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/>
  <mc:AlternateContent xmlns:mc="http://schemas.openxmlformats.org/markup-compatibility/2006">
    <mc:Choice Requires="x15">
      <x15ac:absPath xmlns:x15ac="http://schemas.microsoft.com/office/spreadsheetml/2010/11/ac" url="D:\2022\PEF-CONAC\03 trimestre 2022\CONAC\Versión de Formato en excel\"/>
    </mc:Choice>
  </mc:AlternateContent>
  <xr:revisionPtr revIDLastSave="0" documentId="13_ncr:1_{787BC58F-4D52-49C1-98D0-28DDA4DF6D71}" xr6:coauthVersionLast="36" xr6:coauthVersionMax="47" xr10:uidLastSave="{00000000-0000-0000-0000-000000000000}"/>
  <bookViews>
    <workbookView xWindow="0" yWindow="1110" windowWidth="11220" windowHeight="4575" tabRatio="825" activeTab="6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D3'!$A$1:$Y$36</definedName>
    <definedName name="_xlnm.Print_Area" localSheetId="2">'A Y II D4'!$A$1:$U$43</definedName>
    <definedName name="_xlnm.Print_Area" localSheetId="4">'II B) Y 1'!$A$1:$Y$190</definedName>
    <definedName name="_xlnm.Print_Area" localSheetId="5">'II C y 1_'!$B$1:$V$198</definedName>
    <definedName name="_xlnm.Print_Area" localSheetId="6">'II D) 2'!$A$1:$S$40</definedName>
    <definedName name="Elige_el_Periodo…">Listas!$B$11:$B$15</definedName>
    <definedName name="OLE_LINK1" localSheetId="5">'II C y 1_'!$G$185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</workbook>
</file>

<file path=xl/calcChain.xml><?xml version="1.0" encoding="utf-8"?>
<calcChain xmlns="http://schemas.openxmlformats.org/spreadsheetml/2006/main">
  <c r="B30" i="19" l="1"/>
  <c r="B27" i="19"/>
  <c r="B31" i="18"/>
  <c r="B28" i="18"/>
  <c r="B31" i="17"/>
  <c r="B28" i="17"/>
  <c r="B31" i="16"/>
  <c r="B28" i="16"/>
  <c r="B58" i="15"/>
  <c r="B55" i="15"/>
  <c r="B94" i="14"/>
  <c r="B91" i="14"/>
  <c r="B47" i="13"/>
  <c r="B44" i="13"/>
  <c r="B47" i="12"/>
  <c r="B44" i="12"/>
  <c r="B39" i="11"/>
  <c r="B36" i="11"/>
  <c r="B36" i="10"/>
  <c r="B33" i="10"/>
  <c r="B37" i="9"/>
  <c r="B34" i="9"/>
  <c r="B31" i="7"/>
  <c r="B28" i="7"/>
  <c r="B189" i="6"/>
  <c r="B186" i="6"/>
  <c r="B181" i="21"/>
  <c r="B178" i="21"/>
  <c r="B38" i="4"/>
  <c r="B35" i="4"/>
  <c r="B39" i="3"/>
  <c r="B44" i="4" s="1"/>
  <c r="B187" i="21" s="1"/>
  <c r="B195" i="6" s="1"/>
  <c r="B37" i="7" s="1"/>
  <c r="B43" i="9" s="1"/>
  <c r="B42" i="10" s="1"/>
  <c r="B45" i="11" s="1"/>
  <c r="B53" i="12" s="1"/>
  <c r="B53" i="13" s="1"/>
  <c r="B100" i="14" s="1"/>
  <c r="B64" i="15" s="1"/>
  <c r="B37" i="16" s="1"/>
  <c r="B37" i="17" s="1"/>
  <c r="B37" i="18" s="1"/>
  <c r="B36" i="19" s="1"/>
  <c r="B33" i="3"/>
  <c r="B30" i="3"/>
  <c r="I40" i="1" l="1"/>
  <c r="M29" i="1"/>
  <c r="I29" i="1"/>
  <c r="C22" i="7"/>
  <c r="M21" i="7"/>
  <c r="Q24" i="1" l="1"/>
  <c r="I24" i="1"/>
  <c r="M17" i="2"/>
  <c r="I32" i="1" l="1"/>
  <c r="M28" i="11"/>
  <c r="Q32" i="1" s="1"/>
  <c r="D28" i="11"/>
  <c r="L31" i="11" l="1"/>
  <c r="S38" i="12"/>
  <c r="O39" i="12"/>
  <c r="O38" i="12"/>
  <c r="E176" i="6"/>
  <c r="I28" i="1" s="1"/>
  <c r="M28" i="1" s="1"/>
  <c r="C173" i="21"/>
  <c r="I27" i="1" s="1"/>
  <c r="M27" i="1" s="1"/>
  <c r="P176" i="6"/>
  <c r="O28" i="1" s="1"/>
  <c r="U176" i="6"/>
  <c r="Q28" i="1" s="1"/>
  <c r="Q27" i="1" s="1"/>
  <c r="V178" i="6"/>
  <c r="S28" i="1" s="1"/>
  <c r="S27" i="1" s="1"/>
  <c r="Y173" i="21"/>
  <c r="Q19" i="2"/>
  <c r="S24" i="1" s="1"/>
  <c r="P17" i="2"/>
  <c r="C17" i="2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<sst xmlns="http://schemas.openxmlformats.org/spreadsheetml/2006/main" count="9080" uniqueCount="1253">
  <si>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</si>
  <si>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</si>
  <si>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</si>
  <si>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</si>
  <si>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</si>
  <si>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</si>
  <si>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</si>
  <si>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</si>
  <si>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</si>
  <si>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</si>
  <si>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</si>
  <si>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</si>
  <si>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</si>
  <si>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</si>
  <si>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</si>
  <si>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</si>
  <si>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</si>
  <si>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</si>
  <si>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</si>
  <si>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</si>
  <si>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</si>
  <si>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</si>
  <si>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</si>
  <si>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</si>
  <si>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</si>
  <si>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</si>
  <si>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</si>
  <si>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</si>
  <si>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</si>
  <si>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</si>
  <si>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</si>
  <si>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</si>
  <si>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</si>
  <si>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</si>
  <si>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</si>
  <si>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</si>
  <si>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</si>
  <si>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</si>
  <si>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</si>
  <si>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</si>
  <si>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</si>
  <si>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</si>
  <si>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</si>
  <si>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</si>
  <si>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</si>
  <si>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</si>
  <si>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</si>
  <si>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</si>
  <si>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</si>
  <si>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</si>
  <si>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</si>
  <si>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</si>
  <si>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</si>
  <si>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</si>
  <si>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</si>
  <si>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</si>
  <si>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</si>
  <si>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</si>
  <si>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</si>
  <si>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</si>
  <si>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</si>
  <si>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</si>
  <si>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</si>
  <si>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</si>
  <si>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</si>
  <si>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</si>
  <si>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</si>
  <si>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</si>
  <si>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</si>
  <si>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</si>
  <si>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</si>
  <si>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</si>
  <si>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</si>
  <si>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</si>
  <si>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</si>
  <si>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</si>
  <si>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</si>
  <si>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</si>
  <si>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</si>
  <si>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</si>
  <si>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</si>
  <si>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</si>
  <si>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</si>
  <si>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</si>
  <si>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</si>
  <si>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</si>
  <si>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</si>
  <si>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</si>
  <si>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</si>
  <si>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</si>
  <si>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</si>
  <si>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</si>
  <si>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</si>
  <si>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</si>
  <si>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</si>
  <si>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</si>
  <si>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</si>
  <si>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</si>
  <si>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</si>
  <si>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</si>
  <si>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</si>
  <si>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</si>
  <si>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</si>
  <si>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</si>
  <si>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</si>
  <si>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</si>
  <si>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</si>
  <si>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</si>
  <si>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</si>
  <si>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</si>
  <si>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</si>
  <si>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</si>
  <si>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</si>
  <si>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</si>
  <si>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</si>
  <si>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</si>
  <si>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</si>
  <si>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</si>
  <si>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</si>
  <si>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</si>
  <si>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</si>
  <si>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</si>
  <si>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</si>
  <si>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</si>
  <si>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</si>
  <si>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</si>
  <si>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</si>
  <si>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</si>
  <si>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</si>
  <si>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</si>
  <si>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</si>
  <si>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</si>
  <si>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</si>
  <si>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</si>
  <si>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</si>
  <si>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</si>
  <si>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</si>
  <si>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</si>
  <si>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</si>
  <si>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</si>
  <si>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</si>
  <si>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</si>
  <si>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</si>
  <si>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</si>
  <si>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</si>
  <si>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</si>
  <si>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</si>
  <si>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</si>
  <si>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</si>
  <si>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</si>
  <si>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</si>
  <si>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</si>
  <si>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</si>
  <si>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</si>
  <si>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</si>
  <si>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</si>
  <si>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</si>
  <si>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</si>
  <si>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</si>
  <si>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</si>
  <si>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</si>
  <si>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</si>
  <si>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</si>
  <si>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</si>
  <si>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</si>
  <si>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</si>
  <si>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</si>
  <si>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</si>
  <si>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</si>
  <si>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</si>
  <si>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</si>
  <si>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</si>
  <si>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</si>
  <si>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</si>
  <si>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</si>
  <si>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</si>
  <si>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</si>
  <si>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</si>
  <si>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</si>
  <si>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</si>
  <si>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</si>
  <si>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</si>
  <si>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</si>
  <si>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</si>
  <si>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</si>
  <si>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</si>
  <si>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</si>
  <si>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</si>
  <si>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</si>
  <si>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</si>
  <si>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</si>
  <si>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</si>
  <si>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</si>
  <si>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</si>
  <si>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</si>
  <si>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</si>
  <si>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</si>
  <si>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</si>
  <si>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</si>
  <si>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</si>
  <si>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</si>
  <si>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</si>
  <si>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</si>
  <si>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</si>
  <si>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</si>
  <si>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</si>
  <si>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</si>
  <si>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</si>
  <si>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</si>
  <si>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</si>
  <si>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</si>
  <si>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</si>
  <si>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</si>
  <si>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</si>
  <si>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</si>
  <si>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</si>
  <si>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</si>
  <si>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</si>
  <si>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</si>
  <si>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</si>
  <si>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</si>
  <si>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</si>
  <si>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</si>
  <si>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</si>
  <si>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</si>
  <si>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</si>
  <si>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</si>
  <si>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</si>
  <si>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</si>
  <si>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</si>
  <si>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</si>
  <si>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</si>
  <si>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</si>
  <si>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</si>
  <si>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</si>
  <si>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</si>
  <si>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</si>
  <si>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</si>
  <si>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</si>
  <si>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</si>
  <si>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</si>
  <si>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</si>
  <si>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</si>
  <si>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</si>
  <si>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</si>
  <si>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</si>
  <si>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</si>
  <si>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</si>
  <si>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</si>
  <si>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</si>
  <si>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</si>
  <si>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</si>
  <si>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</si>
  <si>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</si>
  <si>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</si>
  <si>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</si>
  <si>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</si>
  <si>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</si>
  <si>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</si>
  <si>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</si>
  <si>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</si>
  <si>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</si>
  <si>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</si>
  <si>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</si>
  <si>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</si>
  <si>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</si>
  <si>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</si>
  <si>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</si>
  <si>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</si>
  <si>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</si>
  <si>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</si>
  <si>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</si>
  <si>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</si>
  <si>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</si>
  <si>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</si>
  <si>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</si>
  <si>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</si>
  <si>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</si>
  <si>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</si>
  <si>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</si>
  <si>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</si>
  <si>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</si>
  <si>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</si>
  <si>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</si>
  <si>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</si>
  <si>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</si>
  <si>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</si>
  <si>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</si>
  <si>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</si>
  <si>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</si>
  <si>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</si>
  <si>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</si>
  <si>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</si>
  <si>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</si>
  <si>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</si>
  <si>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</si>
  <si>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</si>
  <si>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</si>
  <si>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</si>
  <si>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1er. Trimestre 2022</t>
  </si>
  <si>
    <t>2do. Trimestre 2022</t>
  </si>
  <si>
    <t>3er. Trimestre 2022</t>
  </si>
  <si>
    <t>4to. Trimestre 2022</t>
  </si>
  <si>
    <t>2</t>
  </si>
  <si>
    <t>1</t>
  </si>
  <si>
    <t>32DTP0001C</t>
  </si>
  <si>
    <t>100</t>
  </si>
  <si>
    <t>MIBP891018L50</t>
  </si>
  <si>
    <t>MIBP891018MSLRRR08</t>
  </si>
  <si>
    <t>PERLA CECILIA MIRANDA BARRERAS</t>
  </si>
  <si>
    <t>11311103100305CF342010.006823</t>
  </si>
  <si>
    <t>1131</t>
  </si>
  <si>
    <t>1103</t>
  </si>
  <si>
    <t>1003</t>
  </si>
  <si>
    <t>05</t>
  </si>
  <si>
    <t>CF34201</t>
  </si>
  <si>
    <t>0.00</t>
  </si>
  <si>
    <t>6823</t>
  </si>
  <si>
    <t>a</t>
  </si>
  <si>
    <t>SUPDCONALEP</t>
  </si>
  <si>
    <t>SECRETARIA SUPDCONALEP</t>
  </si>
  <si>
    <t xml:space="preserve">ATENDER ASUNTOS SINDICALES </t>
  </si>
  <si>
    <t>SUT-030-20</t>
  </si>
  <si>
    <t>LEHJ831016BE1</t>
  </si>
  <si>
    <t>LEHJ831016HZSYRN02</t>
  </si>
  <si>
    <t>JUAN DIEGO LEYVA HERNANDEZ</t>
  </si>
  <si>
    <t>4</t>
  </si>
  <si>
    <t>11311103100305L5XC0.00DF018</t>
  </si>
  <si>
    <t>L5XC</t>
  </si>
  <si>
    <t>DF018</t>
  </si>
  <si>
    <t>20211231</t>
  </si>
  <si>
    <t>SUT-029-20</t>
  </si>
  <si>
    <t>3</t>
  </si>
  <si>
    <t>MOVE841220RC1</t>
  </si>
  <si>
    <t>MOVE841220HZSRLM07</t>
  </si>
  <si>
    <t>JOSE EMMANUEL MORALES VALTIERRA</t>
  </si>
  <si>
    <t>11311103100305L5XC0.00DF023</t>
  </si>
  <si>
    <t>DF023</t>
  </si>
  <si>
    <t>DGZ/0991/2018</t>
  </si>
  <si>
    <t>32DTP0002B</t>
  </si>
  <si>
    <t>BURV7307108G9</t>
  </si>
  <si>
    <t>BURV730710MZSSMN09</t>
  </si>
  <si>
    <t>VANESSA BUSTAMANTE ROMAN</t>
  </si>
  <si>
    <t>11311103100305L5XCBII0.00DF051</t>
  </si>
  <si>
    <t>L5XCBII</t>
  </si>
  <si>
    <t>DF051</t>
  </si>
  <si>
    <t>20251231</t>
  </si>
  <si>
    <t>PFZ-353-2019</t>
  </si>
  <si>
    <t>ZACATECAS</t>
  </si>
  <si>
    <t>20200501</t>
  </si>
  <si>
    <t>20250501</t>
  </si>
  <si>
    <t>20200630</t>
  </si>
  <si>
    <t>20190801</t>
  </si>
  <si>
    <t>BEEA8506084E7</t>
  </si>
  <si>
    <t>BEEA850608HZSTSR03</t>
  </si>
  <si>
    <t>JOSE AURELIANO BETANCOURT ESCALANTE</t>
  </si>
  <si>
    <t>0</t>
  </si>
  <si>
    <t>CABE8512143C4</t>
  </si>
  <si>
    <t>CABE851214MZSMRD08</t>
  </si>
  <si>
    <t>EDITH EVANGELINA CAMPOS BARRERA</t>
  </si>
  <si>
    <t>CAGS730514TD5</t>
  </si>
  <si>
    <t>CAGS730514HZSSNM00</t>
  </si>
  <si>
    <t>SAMUEL CASTILLO GONZALEZ</t>
  </si>
  <si>
    <t>CAMM810126CVA</t>
  </si>
  <si>
    <t>CAMM810126MZSSRR09</t>
  </si>
  <si>
    <t>MARIZOL CASTILLO MORENO</t>
  </si>
  <si>
    <t>CUGE670601MJ2</t>
  </si>
  <si>
    <t>CUGE670601HNTRNL09</t>
  </si>
  <si>
    <t>ELEAZAR DE LA CRUZ GONZALEZ</t>
  </si>
  <si>
    <t>EURA8004039K7</t>
  </si>
  <si>
    <t>EURA800403MZSSJN08</t>
  </si>
  <si>
    <t>MARIA DE LOS ANGELES ESQUIVEL ROJAS</t>
  </si>
  <si>
    <t>MABO720622JK5</t>
  </si>
  <si>
    <t>MABO720622MZSRRL08</t>
  </si>
  <si>
    <t>OLGA VERONICA MARTINEZ BERUMEN</t>
  </si>
  <si>
    <t>MACJ8109148V8</t>
  </si>
  <si>
    <t>MACJ810914HDGRRM06</t>
  </si>
  <si>
    <t>JAIME MARTINEZ CARRILLO</t>
  </si>
  <si>
    <t>MACY711015Q30</t>
  </si>
  <si>
    <t>MACY711015MZSRRL02</t>
  </si>
  <si>
    <t>YOLANDA MARTINEZ CARRILLO</t>
  </si>
  <si>
    <t>MARL750807QA6</t>
  </si>
  <si>
    <t>MARL750807MZSRML04</t>
  </si>
  <si>
    <t>LILIANA MARTINEZ RAMIREZ</t>
  </si>
  <si>
    <t>OIDE6305035A0</t>
  </si>
  <si>
    <t>OIDE630503HZSRMF06</t>
  </si>
  <si>
    <t>EFRAIN ORTIZ DOMINGUEZ</t>
  </si>
  <si>
    <t>SAGH671202H38</t>
  </si>
  <si>
    <t>SAGH671202MZSLMR01</t>
  </si>
  <si>
    <t>HERLINDA SALDIVAR GAMBOA</t>
  </si>
  <si>
    <t>SAPS600312PA9</t>
  </si>
  <si>
    <t>SAPS600312HZSNRL00</t>
  </si>
  <si>
    <t>SALVADOR SANCHEZ PEREZ</t>
  </si>
  <si>
    <t>VIRG700712TA3</t>
  </si>
  <si>
    <t>VIRG700712HDGLDS00</t>
  </si>
  <si>
    <t>GUSTAVO VILLAGRAN RUEDA</t>
  </si>
  <si>
    <t>DECG620109KE7</t>
  </si>
  <si>
    <t>DECG620109HZSLSR07</t>
  </si>
  <si>
    <t>JOSE GERARDO DELGADO CASTAÑON</t>
  </si>
  <si>
    <t>DIVC860401MK0</t>
  </si>
  <si>
    <t>DIVC860401MZSZCR01</t>
  </si>
  <si>
    <t>CORAL OCAIRI DIAZ VICTORIO</t>
  </si>
  <si>
    <t>GUPC8512245K1</t>
  </si>
  <si>
    <t>GUPC851224MZSRNL05</t>
  </si>
  <si>
    <t>CLARA ANGELICA GUERRERO PUENTE</t>
  </si>
  <si>
    <t>HARL8305153C2</t>
  </si>
  <si>
    <t>HARL830515MZSRDB03</t>
  </si>
  <si>
    <t>LEBEY JANETTE HARO RODRIGUEZ</t>
  </si>
  <si>
    <t>LUVE700626C54</t>
  </si>
  <si>
    <t>LUVE700626MZSNLL01</t>
  </si>
  <si>
    <t>ELIZABETH LUNA VALDEZ</t>
  </si>
  <si>
    <t>MESI67063027A</t>
  </si>
  <si>
    <t>MESI670630MZSDNR08</t>
  </si>
  <si>
    <t>IRMA MEDINA SANCHEZ</t>
  </si>
  <si>
    <t>MIDA6507266L4</t>
  </si>
  <si>
    <t>MIDA650726HZSRZN05</t>
  </si>
  <si>
    <t>JOSE ANTONIO MIRELES DIAZ</t>
  </si>
  <si>
    <t>NUBA750318BR5</t>
  </si>
  <si>
    <t>NUBA750318HZSXRN02</t>
  </si>
  <si>
    <t>JOSE ANTONIO NUÑEZ BARRIENTOS</t>
  </si>
  <si>
    <t>ROGG760703AX2</t>
  </si>
  <si>
    <t>ROGG760703MZSDRD07</t>
  </si>
  <si>
    <t>MA GUADALUPE RODRIGUEZ GUERRERO</t>
  </si>
  <si>
    <t>ROGC780619J35</t>
  </si>
  <si>
    <t>ROGC780619MZSMNN11</t>
  </si>
  <si>
    <t>MA CONSUELO ROMAN GONZALEZ</t>
  </si>
  <si>
    <t>TUHE740916P91</t>
  </si>
  <si>
    <t>TUHE740916MZSRRL01</t>
  </si>
  <si>
    <t>MARIA ELENA TRUJILLO HURTADO</t>
  </si>
  <si>
    <t>UECP8010237H3</t>
  </si>
  <si>
    <t>UECP801023HZSLLS03</t>
  </si>
  <si>
    <t>PASCUAL ULTRERAS CALDERA</t>
  </si>
  <si>
    <t>RAVV8107232K7</t>
  </si>
  <si>
    <t>RAVV810723HZSMGC03</t>
  </si>
  <si>
    <t>VICTOR EDUARDO RAMOS VEGA</t>
  </si>
  <si>
    <t>ROAH681125D43</t>
  </si>
  <si>
    <t>ROAH681125HZSBLC03</t>
  </si>
  <si>
    <t>HECTOR ROBLES ALAMILLO</t>
  </si>
  <si>
    <t>CIVJ6509088A6</t>
  </si>
  <si>
    <t>CIVJ650908HZSDRR08</t>
  </si>
  <si>
    <t>JORGE CID VARELA</t>
  </si>
  <si>
    <t>AEDE800516SD0</t>
  </si>
  <si>
    <t>AEDE800516HZSCZD08</t>
  </si>
  <si>
    <t>EDGAR ANTONIO ACEVEDO DIAZ</t>
  </si>
  <si>
    <t>AEDS831011GU4</t>
  </si>
  <si>
    <t>AEDS831011HZSRLL08</t>
  </si>
  <si>
    <t>SAUL ARELLANO DELGADO</t>
  </si>
  <si>
    <t>BEDA830726523</t>
  </si>
  <si>
    <t>BEDA830726MZSRMN05</t>
  </si>
  <si>
    <t>ANA MARIA LETICIA BRECEDA DOMINGUEZ</t>
  </si>
  <si>
    <t>CEME810227TZ3</t>
  </si>
  <si>
    <t>CEME810227HZSRDD01</t>
  </si>
  <si>
    <t>EDGAR ALEJANDRO CERVANTES MEDRANO</t>
  </si>
  <si>
    <t>COEC781115GW3</t>
  </si>
  <si>
    <t>COEC781115MZSRSL04</t>
  </si>
  <si>
    <t>CLAUDIA ROCIO CORNEJO ESCOBEDO</t>
  </si>
  <si>
    <t>DEFT780824SL1</t>
  </si>
  <si>
    <t>DEFT780824MZSLLM05</t>
  </si>
  <si>
    <t>TOMASA DELGADO FLORES</t>
  </si>
  <si>
    <t>DESJ571208DG9</t>
  </si>
  <si>
    <t>DESJ571208HASLTS00</t>
  </si>
  <si>
    <t>J. JESUS DELGADO SOTO</t>
  </si>
  <si>
    <t>EICF700212568</t>
  </si>
  <si>
    <t>EICF700212HZSSRL05</t>
  </si>
  <si>
    <t>FILIBERTO ESPINOZA CARMONA</t>
  </si>
  <si>
    <t>GAFH710721UVA</t>
  </si>
  <si>
    <t>GAFH710721HDGLLR04</t>
  </si>
  <si>
    <t>HORACIO GALINDO FLORES</t>
  </si>
  <si>
    <t>GOED890314A82</t>
  </si>
  <si>
    <t>GOED890314HZSNSV01</t>
  </si>
  <si>
    <t>DAVID GONZALEZ ESPARZA</t>
  </si>
  <si>
    <t>GOPC780717HBA</t>
  </si>
  <si>
    <t>GOPC780717HDGNRR05</t>
  </si>
  <si>
    <t>CARLOS URIEL GONZALEZ PEREZ</t>
  </si>
  <si>
    <t>HEAF5010283J2</t>
  </si>
  <si>
    <t>HEAF501028HCHRLL08</t>
  </si>
  <si>
    <t>FELIPE DE JESUS HERNANDEZ ALVARADO</t>
  </si>
  <si>
    <t>HELB740119BN6</t>
  </si>
  <si>
    <t>HELB740119MASRRL08</t>
  </si>
  <si>
    <t>BALBINA HERNANDEZ DE LARA</t>
  </si>
  <si>
    <t>LOMO810224SD2</t>
  </si>
  <si>
    <t>LOMO810224HZSPRL00</t>
  </si>
  <si>
    <t>OLIVER EDUARDO LOPEZ MARTINEZ</t>
  </si>
  <si>
    <t>MOCM740414BE5</t>
  </si>
  <si>
    <t>MOCM740414HZSRHG09</t>
  </si>
  <si>
    <t>MIGUEL ANGEL MORENO CHAVEZ</t>
  </si>
  <si>
    <t>OULV760430BQ0</t>
  </si>
  <si>
    <t>OULV760430HZSLNC02</t>
  </si>
  <si>
    <t>VICTOR MANUEL OLGUIN LONGORIA</t>
  </si>
  <si>
    <t>PEOJ700707M82</t>
  </si>
  <si>
    <t>PEOJ700707HZSRCL08</t>
  </si>
  <si>
    <t>JOEL PEREZ OCHOA</t>
  </si>
  <si>
    <t>PEAC550812QY1</t>
  </si>
  <si>
    <t>PEAC550812MNESLL00</t>
  </si>
  <si>
    <t>CLARA ELENA PESTANA ALPIZAR</t>
  </si>
  <si>
    <t>QULA630810H15</t>
  </si>
  <si>
    <t>QULA630810HVZNLL02</t>
  </si>
  <si>
    <t>JOSE ALFREDO QUINTERO LLANO</t>
  </si>
  <si>
    <t>RAEV690921887</t>
  </si>
  <si>
    <t>RAEV690921HNTMSC04</t>
  </si>
  <si>
    <t>VICTOR RAMIREZ ESPERICUETA</t>
  </si>
  <si>
    <t>RIHJ600807AA7</t>
  </si>
  <si>
    <t>RIHJ600807MZSVRS07</t>
  </si>
  <si>
    <t>MARIA DE JESUS RIVERA DE HARO</t>
  </si>
  <si>
    <t>ROGJ751105GFA</t>
  </si>
  <si>
    <t>ROGJ751105HCLDNV00</t>
  </si>
  <si>
    <t>JAVIER RODRIGUEZ GONZALEZ</t>
  </si>
  <si>
    <t>ROEC620627ED5</t>
  </si>
  <si>
    <t>ROEC620627HZSMSS03</t>
  </si>
  <si>
    <t>CESAR GILBERTO ROMAN ESTRADA</t>
  </si>
  <si>
    <t>SARD611211S34</t>
  </si>
  <si>
    <t>SARD611211MASLML09</t>
  </si>
  <si>
    <t>DELIA LETICIA SALAS RAMIREZ</t>
  </si>
  <si>
    <t>SALV660630PQ9</t>
  </si>
  <si>
    <t>SALV660630HZSLTC01</t>
  </si>
  <si>
    <t>VICTOR SALOMA LETECHIPIA</t>
  </si>
  <si>
    <t>SARC781002F34</t>
  </si>
  <si>
    <t>SARC781002MZSNDL06</t>
  </si>
  <si>
    <t>CLAUDIA LISET SANCHEZ RODRIGUEZ</t>
  </si>
  <si>
    <t>SACS801222774</t>
  </si>
  <si>
    <t>SACS801222MZSNSL01</t>
  </si>
  <si>
    <t>MARIA SOLEDAD SANTILLAN CASAS</t>
  </si>
  <si>
    <t>DOSM8401151N7</t>
  </si>
  <si>
    <t>DOSM840115HZSMLG03</t>
  </si>
  <si>
    <t>MIGUEL ANGEL DOMINGUEZ SALAZAR</t>
  </si>
  <si>
    <t>CARE520810UR3</t>
  </si>
  <si>
    <t>CARE520810MZSHMR03</t>
  </si>
  <si>
    <t>ERNESTINA CHAVEZ RAMOS</t>
  </si>
  <si>
    <t>HURS590325J14</t>
  </si>
  <si>
    <t>HURS590325MZSRML14</t>
  </si>
  <si>
    <t>SILVIA HUERTA ROMO</t>
  </si>
  <si>
    <t>CAHX761129545</t>
  </si>
  <si>
    <t>CAHX761129MCHHRC07</t>
  </si>
  <si>
    <t>XOCHITL IXCHEL CHAVIRA HERNANDEZ</t>
  </si>
  <si>
    <t>AALJ491021MG4</t>
  </si>
  <si>
    <t>AALJ491021HGTLNC12</t>
  </si>
  <si>
    <t>JOSE JACOBO ALCARAZ LUNA</t>
  </si>
  <si>
    <t>EOGC6605039T3</t>
  </si>
  <si>
    <t>MA. CRUZ ESCOBEDO GALVAN</t>
  </si>
  <si>
    <t>GADO680221896</t>
  </si>
  <si>
    <t>GADO680221HZSLMS08</t>
  </si>
  <si>
    <t>OSCAR GALLEGOS DOMINGUEZ</t>
  </si>
  <si>
    <t>GOJE651223R45</t>
  </si>
  <si>
    <t>GOJE651223HZSNMN09</t>
  </si>
  <si>
    <t>JOSE ENRIQUE GONZALEZ JIMENEZ</t>
  </si>
  <si>
    <t>GURD721027C18</t>
  </si>
  <si>
    <t>GURD721027MZSRSN06</t>
  </si>
  <si>
    <t>DIANA LILIA GURROLA RIOS</t>
  </si>
  <si>
    <t>GUVD600628536</t>
  </si>
  <si>
    <t>GUVD600628HZSRLV04</t>
  </si>
  <si>
    <t>JOSE DAVID GURROLA VALDEZ</t>
  </si>
  <si>
    <t>GUEF721105HS6</t>
  </si>
  <si>
    <t>GUEF721105HZSTNR06</t>
  </si>
  <si>
    <t>FRANCISCO JAVIER GUTIERREZ ENRIQUEZ</t>
  </si>
  <si>
    <t>HERL651021IIA</t>
  </si>
  <si>
    <t>HERL651021MZSRMS06</t>
  </si>
  <si>
    <t>MARIA LUISA HERNANDEZ RAMOS</t>
  </si>
  <si>
    <t>HETT660710KF7</t>
  </si>
  <si>
    <t>HETT660710MZSRRR09</t>
  </si>
  <si>
    <t>TERESA HERNANDEZ TRUJILLO</t>
  </si>
  <si>
    <t>JIFA580611Q3A</t>
  </si>
  <si>
    <t>JIFA580611HZSMLL04</t>
  </si>
  <si>
    <t>ALVARO JIMENEZ FLORES</t>
  </si>
  <si>
    <t>JUBR600922JL9</t>
  </si>
  <si>
    <t>JUBR600922HZSRRF05</t>
  </si>
  <si>
    <t>RAFAEL JUAREZ BARAJAS</t>
  </si>
  <si>
    <t>JUGE780527M62</t>
  </si>
  <si>
    <t>JUGE780527HZSRRS04</t>
  </si>
  <si>
    <t>ESTEBAN GERARDO JUAREZ GUERRERO</t>
  </si>
  <si>
    <t>LOUM7001303V7</t>
  </si>
  <si>
    <t>LOUM700130HZSZRN09</t>
  </si>
  <si>
    <t>MANUEL DE JESUS LOZANO URIBE</t>
  </si>
  <si>
    <t>MASJ641009TE4</t>
  </si>
  <si>
    <t>MASJ641009HZSRLS03</t>
  </si>
  <si>
    <t>JESUS SALVADOR MARTINEZ SOLIS</t>
  </si>
  <si>
    <t>MEBE721204CF7</t>
  </si>
  <si>
    <t>MEBE721204MZSZSV02</t>
  </si>
  <si>
    <t>EVA ANGELICA MEZA BUSTOS</t>
  </si>
  <si>
    <t>NUDB600915DQ5</t>
  </si>
  <si>
    <t>NUDB600915HZSXVN09</t>
  </si>
  <si>
    <t>BENITO RICARDO NUÑEZ DAVILA</t>
  </si>
  <si>
    <t>PEMJ650913MX6</t>
  </si>
  <si>
    <t>PEMJ650913MZSRDS01</t>
  </si>
  <si>
    <t>MARIA DE JESUS PEREYRA MEDRANO</t>
  </si>
  <si>
    <t>RAHR611228Q86</t>
  </si>
  <si>
    <t>RAHR611228HZSMNB04</t>
  </si>
  <si>
    <t>RUBEN RAMIREZ HINOJOZA</t>
  </si>
  <si>
    <t>ROLA670729J20</t>
  </si>
  <si>
    <t>ROLA670729HZSBPL08</t>
  </si>
  <si>
    <t>ALBERTO ROBLES LOPEZ</t>
  </si>
  <si>
    <t>VASI630801DC4</t>
  </si>
  <si>
    <t>VASI630801HZSLGG01</t>
  </si>
  <si>
    <t>IGNACIO DE JESUS VALENCIA SEGURA</t>
  </si>
  <si>
    <t>VARL740215KJ3</t>
  </si>
  <si>
    <t>VARL740215HZSNDS08</t>
  </si>
  <si>
    <t>LUIS GERARDO VANEGAS RODRIGUEZ</t>
  </si>
  <si>
    <t>AIGC790623J18</t>
  </si>
  <si>
    <t>AIGC790623MZSLNN02</t>
  </si>
  <si>
    <t>MA. CONCEPCION ALVIZO GONZALEZ</t>
  </si>
  <si>
    <t>32DPT0003A</t>
  </si>
  <si>
    <t>CEOG770616DD4</t>
  </si>
  <si>
    <t>CEOG770616HZSRRL00</t>
  </si>
  <si>
    <t>GUILLERMO DANIEL CERVANTES ORDOÑEZ</t>
  </si>
  <si>
    <t>FILJ8608052VA</t>
  </si>
  <si>
    <t>FILJ860805HZSGPV08</t>
  </si>
  <si>
    <t>JAVIER FIGUEROA LOPEZ</t>
  </si>
  <si>
    <t>GAVE8703227G8</t>
  </si>
  <si>
    <t>GAVE870322HZSLLD06</t>
  </si>
  <si>
    <t>EDGAR GALICIA VALLE</t>
  </si>
  <si>
    <t>JUJY8301089H2</t>
  </si>
  <si>
    <t>JUJY830108MZSRRR00</t>
  </si>
  <si>
    <t>YURILIA JUAREZ JUAREZ</t>
  </si>
  <si>
    <t>LOLF791015729</t>
  </si>
  <si>
    <t>JOSE FELIPE LOPEZ LOPEZ</t>
  </si>
  <si>
    <t>SACF690711US4</t>
  </si>
  <si>
    <t>SACF690711HZSLRL02</t>
  </si>
  <si>
    <t>FELIPE DE JESUS SALAS CORONADO</t>
  </si>
  <si>
    <t>COSL781210U46</t>
  </si>
  <si>
    <t>COSL781210HMNVGS13</t>
  </si>
  <si>
    <t>LUIS ELIEZER COVARRUBIAS SEGURA</t>
  </si>
  <si>
    <t>LOCJ760802UA2</t>
  </si>
  <si>
    <t>LOCJ760802HSRPRS02</t>
  </si>
  <si>
    <t>JESUS NAIN LOPEZ CORRAL</t>
  </si>
  <si>
    <t>TOCN8204137VA</t>
  </si>
  <si>
    <t>TOCN820413HZSRSX09</t>
  </si>
  <si>
    <t>NOE TORRES CASTILLO</t>
  </si>
  <si>
    <t>HEAB7803135H5</t>
  </si>
  <si>
    <t>HEAB780313MZSRST01</t>
  </si>
  <si>
    <t>BEATRIZ ALEJANDRA HERRERA ASCACIO</t>
  </si>
  <si>
    <t>RORO8602243X6</t>
  </si>
  <si>
    <t>RORO860224HZSSLL06</t>
  </si>
  <si>
    <t>OLLIN TLAOLI ROSALES DEL REAL</t>
  </si>
  <si>
    <t>RORV771218V42</t>
  </si>
  <si>
    <t>RORV771218HNLDYC04</t>
  </si>
  <si>
    <t>VICTOR MANUEL RODRIGUEZ REYNA</t>
  </si>
  <si>
    <t>RARA8501076Y7</t>
  </si>
  <si>
    <t>RARA850107MZSMDL00</t>
  </si>
  <si>
    <t>MARIA ALEJANDRA RAMIREZ RODRIGUEZ</t>
  </si>
  <si>
    <t>VIRH660804HM4</t>
  </si>
  <si>
    <t>VIRH660804HDGLDG01</t>
  </si>
  <si>
    <t>HUGO VILLAGRAN RUEDA</t>
  </si>
  <si>
    <t>MARS820323F78</t>
  </si>
  <si>
    <t>MARS820323MZSRBN24</t>
  </si>
  <si>
    <t>SANDRA JANET MARTINEZ ROBLES</t>
  </si>
  <si>
    <t>VISJ800928G4A</t>
  </si>
  <si>
    <t>VISJ800928MZSLNT07</t>
  </si>
  <si>
    <t>MARIA JETZABEL VILLAVICENCIO SANDOVAL</t>
  </si>
  <si>
    <t>REOA820703CZ9</t>
  </si>
  <si>
    <t>REOA820703MZSYRR03</t>
  </si>
  <si>
    <t>AURORA REYES OROZCO</t>
  </si>
  <si>
    <t>MORG870619RT5</t>
  </si>
  <si>
    <t>MORG890619HZSNMR02</t>
  </si>
  <si>
    <t>GERARDO MONTOYA RAMIREZ</t>
  </si>
  <si>
    <t>GOLH710320MX2</t>
  </si>
  <si>
    <t>GOLH710320HDFNPC00</t>
  </si>
  <si>
    <t>HEHA8306018V2</t>
  </si>
  <si>
    <t>HEHA830601HZSRRL01</t>
  </si>
  <si>
    <t>ALFREDO ALEJANDRO HERNANDEZ HERNANDEZ</t>
  </si>
  <si>
    <t>ROVF6810013D1</t>
  </si>
  <si>
    <t>ROVF681001HZSDRR02</t>
  </si>
  <si>
    <t>FRANCISCO RODRIGUEZ VARELA</t>
  </si>
  <si>
    <t>DUMC830708PR3</t>
  </si>
  <si>
    <t>DUMC830708HZSRDH02</t>
  </si>
  <si>
    <t>RACM650522NC7</t>
  </si>
  <si>
    <t>RACM650522HZSMRR04</t>
  </si>
  <si>
    <t>MARTIN RAMIREZ CORDERO</t>
  </si>
  <si>
    <t>FIGO820510RL3</t>
  </si>
  <si>
    <t>FIGO820510HZSRRM00</t>
  </si>
  <si>
    <t>CASF860402KZ5</t>
  </si>
  <si>
    <t>CASF860402HZSHRL01</t>
  </si>
  <si>
    <t>FELIPE DE JESUS CHAVEZ SERRANO</t>
  </si>
  <si>
    <t>DABL631226CU9</t>
  </si>
  <si>
    <t>DABL631226MZSVLR04</t>
  </si>
  <si>
    <t>CIFR891207VB7</t>
  </si>
  <si>
    <t>CIFR891207HZSHLL08</t>
  </si>
  <si>
    <t>RAUL JUAN MANUEL CHIHUAHUA FLORES</t>
  </si>
  <si>
    <t>MECH890822630</t>
  </si>
  <si>
    <t>MECH890822MZSNHR05</t>
  </si>
  <si>
    <t>AAMJ700923C52</t>
  </si>
  <si>
    <t>AAMJ700923HZSDRS03</t>
  </si>
  <si>
    <t>JESUS ALBERTO ADAME MERCADO</t>
  </si>
  <si>
    <t>CEMJ8701303T5</t>
  </si>
  <si>
    <t>CEMJ870130HZSRRR07</t>
  </si>
  <si>
    <t>JORGE ALBERTO CERVANTES MIRANDA</t>
  </si>
  <si>
    <t>DETA940314IN4</t>
  </si>
  <si>
    <t>DETA940314MZSLRR08</t>
  </si>
  <si>
    <t>ARACELI DELGADO TRONCOSO</t>
  </si>
  <si>
    <t>MOAJ840204FD0</t>
  </si>
  <si>
    <t>MOAJ840204HZSRLS17</t>
  </si>
  <si>
    <t>JESUS EMMANUEL MORENO ALVARADO</t>
  </si>
  <si>
    <t>MAMJ940713J94</t>
  </si>
  <si>
    <t>MAMJ940713HCLCRN08</t>
  </si>
  <si>
    <t>JUAN FRANCISCO MACIAS MARTINEZ</t>
  </si>
  <si>
    <t>NUCJ980701Q19</t>
  </si>
  <si>
    <t>NUCJ980701HZSXRN03</t>
  </si>
  <si>
    <t>SALH720427F48</t>
  </si>
  <si>
    <t>SALH720427MCLNNL00</t>
  </si>
  <si>
    <t>HILDA GABRIELA SANCHEZ LINARES</t>
  </si>
  <si>
    <t>NULK881021U87</t>
  </si>
  <si>
    <t>NULK881021MZSXNR08</t>
  </si>
  <si>
    <t>BAGI730731P61</t>
  </si>
  <si>
    <t>BAGI730731HZSRRG01</t>
  </si>
  <si>
    <t>IGNACIO BARRIOS GURROLA</t>
  </si>
  <si>
    <t>MABR750829EH9</t>
  </si>
  <si>
    <t>MABR750829MZSRRS05</t>
  </si>
  <si>
    <t>MOZP830228LP0</t>
  </si>
  <si>
    <t>MOZP830228HZSRVD09</t>
  </si>
  <si>
    <t>PEDRO ANTONIO MORALES ZAVALA</t>
  </si>
  <si>
    <t>EOGJ510710QEA</t>
  </si>
  <si>
    <t>EOGJ510710HZSSZN02</t>
  </si>
  <si>
    <t>JUAN MANUEL ESCOBEDO GUZMAN</t>
  </si>
  <si>
    <t>GACG9210184C6</t>
  </si>
  <si>
    <t>GACG921018MZSRMD05</t>
  </si>
  <si>
    <t>GUADALUPE GARCIA CAMACHO</t>
  </si>
  <si>
    <t>ROHG951219JM5</t>
  </si>
  <si>
    <t>ROHG951219MZSDRD05</t>
  </si>
  <si>
    <t>MARIA GUADALUPE RODRIGUEZ HERNANDEZ</t>
  </si>
  <si>
    <t>ROGV800422MF5</t>
  </si>
  <si>
    <t>ROGV800422MZSDRR08</t>
  </si>
  <si>
    <t>VIRGINIA RODRIGUEZ GUERRERO</t>
  </si>
  <si>
    <t>CAJM770905721</t>
  </si>
  <si>
    <t>CAJM770905HZSRMN16</t>
  </si>
  <si>
    <t>MANUEL EDUARDO CARRILLO JIMENEZ</t>
  </si>
  <si>
    <t>TEPG840814IE6</t>
  </si>
  <si>
    <t>TEPG840814MZSNDB06</t>
  </si>
  <si>
    <t>GABRIELA TENIENTE PADILLA</t>
  </si>
  <si>
    <t>CAJN760922JZ7</t>
  </si>
  <si>
    <t>CAJN760922MZSRRR04</t>
  </si>
  <si>
    <t>NORMA ELENA CARRILLO JUAREZ</t>
  </si>
  <si>
    <t>RILC960327TC2</t>
  </si>
  <si>
    <t>RILC960327MZSXPY03</t>
  </si>
  <si>
    <t>CYNTHIA YEDID DEL RIO LOPEZ</t>
  </si>
  <si>
    <t>GUVJ890503UM7</t>
  </si>
  <si>
    <t>GUVJ890503HZSRNS06</t>
  </si>
  <si>
    <t>JESUS CARLOS GUERRERO VANEGAS</t>
  </si>
  <si>
    <t>FOSJ780103P80</t>
  </si>
  <si>
    <t>FOSJ780103HZSLLN06</t>
  </si>
  <si>
    <t>JUAN CARLOS FLORES SOLIS</t>
  </si>
  <si>
    <t>ZAMN950506J49</t>
  </si>
  <si>
    <t>ZAMN950506HZSMJT07</t>
  </si>
  <si>
    <t>NETZER ZAMUDIO MEJIA</t>
  </si>
  <si>
    <t>DEAR720618HW5</t>
  </si>
  <si>
    <t>DEAR720618HZSLRC01</t>
  </si>
  <si>
    <t>RICARDO DELGADO ARRIAGA</t>
  </si>
  <si>
    <t>RADR7806177P1</t>
  </si>
  <si>
    <t>RADR780617HZSMZG03</t>
  </si>
  <si>
    <t>ROGELIO RAMIREZ DIAZ</t>
  </si>
  <si>
    <t>GUAG671023M28</t>
  </si>
  <si>
    <t>GUAG671023HZSTLL02</t>
  </si>
  <si>
    <t>GUILLERMO GUTIERREZ ALMARAZ</t>
  </si>
  <si>
    <t>SUCM9701016MA</t>
  </si>
  <si>
    <t>SUCM970101HZSRSR00</t>
  </si>
  <si>
    <t>MARCOS SUAREZ CASTAÑON</t>
  </si>
  <si>
    <t>SAVL891016Q19</t>
  </si>
  <si>
    <t>SAVL891016HZSNZN06</t>
  </si>
  <si>
    <t>LEONARDO ALBERTO SANDOVAL VAZQUEZ</t>
  </si>
  <si>
    <t>GAMI870809CX1</t>
  </si>
  <si>
    <t>GAMI870809HZSRDG06</t>
  </si>
  <si>
    <t>IGNACIO GARCIA MEDRANO</t>
  </si>
  <si>
    <t>ROLF700205LK0</t>
  </si>
  <si>
    <t>ROLF700205HDFSNL08</t>
  </si>
  <si>
    <t>FELIPE ROSAS LUNA</t>
  </si>
  <si>
    <t>CARH810312TQ3</t>
  </si>
  <si>
    <t>CARH810312HZSSDR02</t>
  </si>
  <si>
    <t>HERIBERTO CASAS RODRIGUEZ</t>
  </si>
  <si>
    <t>FOVT721221BD2</t>
  </si>
  <si>
    <t>FOVT721221MDFLRN03</t>
  </si>
  <si>
    <t>TANIA CYNTHIA FLORES VARGAS</t>
  </si>
  <si>
    <t>ROSL8711162KA</t>
  </si>
  <si>
    <t>ROSL871116MCHBNR09</t>
  </si>
  <si>
    <t>LAURA PERLA ROBLES SANCHEZ</t>
  </si>
  <si>
    <t>GAGJ870624TP8</t>
  </si>
  <si>
    <t>GAGJ870624MZSRTN05</t>
  </si>
  <si>
    <t>JUANA GARCIA GUTIERREZ</t>
  </si>
  <si>
    <t>MAPC841213RI6</t>
  </si>
  <si>
    <t>MAPC841213HZSRNR05</t>
  </si>
  <si>
    <t>CARLOS ARTURO MARTINEZ PINEDO</t>
  </si>
  <si>
    <t>CIVV850806JD9</t>
  </si>
  <si>
    <t>CIVV850806HCLSGC06</t>
  </si>
  <si>
    <t>VICTOR MANUEL CISNEROS VEGA</t>
  </si>
  <si>
    <t>MORF931129HW6</t>
  </si>
  <si>
    <t>MORF931129HZSLMR08</t>
  </si>
  <si>
    <t>FRANCISCO MOLINA RAMIREZ</t>
  </si>
  <si>
    <t>VALL960402FEA</t>
  </si>
  <si>
    <t>VALL960402MZSLNR04</t>
  </si>
  <si>
    <t>LAURA NALLELY VALADEZ LUNA</t>
  </si>
  <si>
    <t>20215</t>
  </si>
  <si>
    <t>8.0</t>
  </si>
  <si>
    <t>A03202</t>
  </si>
  <si>
    <t>6781</t>
  </si>
  <si>
    <t>10203</t>
  </si>
  <si>
    <t>CF19201</t>
  </si>
  <si>
    <t>6802</t>
  </si>
  <si>
    <t>10213</t>
  </si>
  <si>
    <t>S01202</t>
  </si>
  <si>
    <t>6793</t>
  </si>
  <si>
    <t>10205</t>
  </si>
  <si>
    <t>T08201</t>
  </si>
  <si>
    <t>11461</t>
  </si>
  <si>
    <t>20401</t>
  </si>
  <si>
    <t>CF33204</t>
  </si>
  <si>
    <t>6800</t>
  </si>
  <si>
    <t>20109</t>
  </si>
  <si>
    <t>CF33206</t>
  </si>
  <si>
    <t>14526</t>
  </si>
  <si>
    <t>6778</t>
  </si>
  <si>
    <t>6822</t>
  </si>
  <si>
    <t>20202</t>
  </si>
  <si>
    <t>CF18203</t>
  </si>
  <si>
    <t>6810</t>
  </si>
  <si>
    <t>6817</t>
  </si>
  <si>
    <t>6783</t>
  </si>
  <si>
    <t>10202</t>
  </si>
  <si>
    <t>CF21202</t>
  </si>
  <si>
    <t>6820</t>
  </si>
  <si>
    <t>13606</t>
  </si>
  <si>
    <t>13609</t>
  </si>
  <si>
    <t>13464</t>
  </si>
  <si>
    <t>6849</t>
  </si>
  <si>
    <t>6844</t>
  </si>
  <si>
    <t>D00011</t>
  </si>
  <si>
    <t>14691</t>
  </si>
  <si>
    <t>6839</t>
  </si>
  <si>
    <t>CF33203</t>
  </si>
  <si>
    <t>6838</t>
  </si>
  <si>
    <t>14525</t>
  </si>
  <si>
    <t>6852</t>
  </si>
  <si>
    <t>CF04201</t>
  </si>
  <si>
    <t>6825</t>
  </si>
  <si>
    <t>6835</t>
  </si>
  <si>
    <t>13463</t>
  </si>
  <si>
    <t>6841</t>
  </si>
  <si>
    <t>13608</t>
  </si>
  <si>
    <t>6826</t>
  </si>
  <si>
    <t>6830</t>
  </si>
  <si>
    <t>120</t>
  </si>
  <si>
    <t>30102</t>
  </si>
  <si>
    <t>0.0</t>
  </si>
  <si>
    <t>L5XCBI</t>
  </si>
  <si>
    <t>L5XATEC</t>
  </si>
  <si>
    <t>6828</t>
  </si>
  <si>
    <t>6795</t>
  </si>
  <si>
    <t>14692</t>
  </si>
  <si>
    <t>6845</t>
  </si>
  <si>
    <t>6847</t>
  </si>
  <si>
    <t>13607</t>
  </si>
  <si>
    <t>6815</t>
  </si>
  <si>
    <t>6811</t>
  </si>
  <si>
    <t>6813</t>
  </si>
  <si>
    <t>6798</t>
  </si>
  <si>
    <t>6842</t>
  </si>
  <si>
    <t>6809</t>
  </si>
  <si>
    <t>14524</t>
  </si>
  <si>
    <t>S01201</t>
  </si>
  <si>
    <t>6850</t>
  </si>
  <si>
    <t>6808</t>
  </si>
  <si>
    <t>40401</t>
  </si>
  <si>
    <t>D004</t>
  </si>
  <si>
    <t>12644</t>
  </si>
  <si>
    <t>6846</t>
  </si>
  <si>
    <t>20402</t>
  </si>
  <si>
    <t>CF18201</t>
  </si>
  <si>
    <t>6831</t>
  </si>
  <si>
    <t>13462</t>
  </si>
  <si>
    <t>6797</t>
  </si>
  <si>
    <t>6801</t>
  </si>
  <si>
    <t>6832</t>
  </si>
  <si>
    <t>11952</t>
  </si>
  <si>
    <t>13465</t>
  </si>
  <si>
    <t>14527</t>
  </si>
  <si>
    <t>12608</t>
  </si>
  <si>
    <t>6819</t>
  </si>
  <si>
    <t>ADMINISTRATIVO</t>
  </si>
  <si>
    <t>DOCENTE</t>
  </si>
  <si>
    <t>21</t>
  </si>
  <si>
    <t>20</t>
  </si>
  <si>
    <t>BACHILLERATO TÉCNICO</t>
  </si>
  <si>
    <t>SECRETARÍA "C"</t>
  </si>
  <si>
    <t>II</t>
  </si>
  <si>
    <t>III</t>
  </si>
  <si>
    <t>P</t>
  </si>
  <si>
    <t>SECRETARIA "B"</t>
  </si>
  <si>
    <t>07</t>
  </si>
  <si>
    <t>AUXILIAR DE SEGURIDAD</t>
  </si>
  <si>
    <t>02</t>
  </si>
  <si>
    <t>I</t>
  </si>
  <si>
    <t>SUPERVISOR DE MANTENIMIENTO</t>
  </si>
  <si>
    <t>09</t>
  </si>
  <si>
    <t>TUTOR ESCOLAR</t>
  </si>
  <si>
    <t>06</t>
  </si>
  <si>
    <t>ASISTENTE ESCOLAR Y SOCIAL</t>
  </si>
  <si>
    <t>TÉCNICO FINANCIERO</t>
  </si>
  <si>
    <t>SUBJEFE TÉCNICO ESPECIALISTA</t>
  </si>
  <si>
    <t>13</t>
  </si>
  <si>
    <t>8</t>
  </si>
  <si>
    <t>JEFE DE PROYECTO</t>
  </si>
  <si>
    <t>15</t>
  </si>
  <si>
    <t>9</t>
  </si>
  <si>
    <t>TÉCNICO BIBLIOTECARIO</t>
  </si>
  <si>
    <t>COORDINADOR EJECUTIVO II</t>
  </si>
  <si>
    <t>DIRECTOR DE PLANTEL "B" Y "C" II</t>
  </si>
  <si>
    <t>27</t>
  </si>
  <si>
    <t>TECNICO INSTRUCTOR "A"</t>
  </si>
  <si>
    <t>31</t>
  </si>
  <si>
    <t>IV</t>
  </si>
  <si>
    <t>H</t>
  </si>
  <si>
    <t>PROFESOR INSTRUCTOR "C"</t>
  </si>
  <si>
    <t>TECNICO CB I</t>
  </si>
  <si>
    <t>TECNICO CB  II</t>
  </si>
  <si>
    <t>ASISTENTE DE SERVICIOS BÁSICOS</t>
  </si>
  <si>
    <t>AUXILIAR DE SERVICIOS GENERALES</t>
  </si>
  <si>
    <t>04</t>
  </si>
  <si>
    <t>10</t>
  </si>
  <si>
    <t>TÉCNICO EN GRAFICACIÓN</t>
  </si>
  <si>
    <t>08</t>
  </si>
  <si>
    <t>E</t>
  </si>
  <si>
    <t>P3</t>
  </si>
  <si>
    <t>F</t>
  </si>
  <si>
    <t>PUNTUALIDAD Y ASISTENCIA.</t>
  </si>
  <si>
    <t>1131-01</t>
  </si>
  <si>
    <t>DESPENSA DOCENTE.</t>
  </si>
  <si>
    <t>1541-43</t>
  </si>
  <si>
    <t>D</t>
  </si>
  <si>
    <t>D1</t>
  </si>
  <si>
    <t>S.RET.CES. AVANZADA</t>
  </si>
  <si>
    <t>SEG.INVALIDEZ Y VIDA</t>
  </si>
  <si>
    <t>S.SOCIALES Y CULT.</t>
  </si>
  <si>
    <t>S.RET.CESANTIA AVZDA.</t>
  </si>
  <si>
    <t>SEGURO IND. METLIFE</t>
  </si>
  <si>
    <t>CREDITO FONACOT.</t>
  </si>
  <si>
    <t>RETENCION IMSS.</t>
  </si>
  <si>
    <t>CUOTA SINDICAL DOCENTES.</t>
  </si>
  <si>
    <t>HRS. NO IMPART. F</t>
  </si>
  <si>
    <t>CRED. INFONAVIT</t>
  </si>
  <si>
    <t>COMPENSACION DE ANT.</t>
  </si>
  <si>
    <t>HRS. BASE F.</t>
  </si>
  <si>
    <t>1131-02</t>
  </si>
  <si>
    <t>HRS. TIEMPO DET. F.</t>
  </si>
  <si>
    <t>HRS. BASE E.</t>
  </si>
  <si>
    <t>1131-03</t>
  </si>
  <si>
    <t>CUOTA SINDICAL DOC. EST..</t>
  </si>
  <si>
    <t>COMP COMSION</t>
  </si>
  <si>
    <t>ASESORIA COMPLEMENT. DOC.</t>
  </si>
  <si>
    <t>1222-11</t>
  </si>
  <si>
    <t>KAPITAL FINANCIERA A.F.</t>
  </si>
  <si>
    <t>DESPENSA MANDOS MEDIOS</t>
  </si>
  <si>
    <t>AHORRO SOLIDARIO CTA IND</t>
  </si>
  <si>
    <t>ESTIM. PUNT. DOC. (IE)</t>
  </si>
  <si>
    <t>1712-79</t>
  </si>
  <si>
    <t>CESANTIA AVANZADA DOCENTE</t>
  </si>
  <si>
    <t>SALARIO BASE ADMTVO.</t>
  </si>
  <si>
    <t>DESARROLLO Y CAPACITACIÓN</t>
  </si>
  <si>
    <t>ESTIMULO POR PRODUCTIVIDAD</t>
  </si>
  <si>
    <t>COMPENSACION GARANTIZADA</t>
  </si>
  <si>
    <t>APARATOS ORTOPEDICOS</t>
  </si>
  <si>
    <t>PRIMA DE ANTIGÜEDAD</t>
  </si>
  <si>
    <t>DESPENSA</t>
  </si>
  <si>
    <t>PREVISION SOCIAL MULT.</t>
  </si>
  <si>
    <t>CONDICIONES INSALUBRES</t>
  </si>
  <si>
    <t>SEGURO DE DAÑOS FOVISSSTE</t>
  </si>
  <si>
    <t>SEG.SALUD T.ACTIVO</t>
  </si>
  <si>
    <t>SEG.SALUD T.PENSIONADO</t>
  </si>
  <si>
    <t>CRED. HIP. CRECIENTE</t>
  </si>
  <si>
    <t>PRESTAMO ISSSTE</t>
  </si>
  <si>
    <t>CUOTA SINDICAL ADMTVO.</t>
  </si>
  <si>
    <t>DIAS NO TRABAJADOS ADMTVO.</t>
  </si>
  <si>
    <t>ANTEOJOS O LENTES DE CONTACTO</t>
  </si>
  <si>
    <t>SEGURO DE RETIRO</t>
  </si>
  <si>
    <t>SEGURO DE VIDA METLIFE.</t>
  </si>
  <si>
    <t>SEGURO IND. GNP</t>
  </si>
  <si>
    <t>SEGURO IND. GNP DOCENTE</t>
  </si>
  <si>
    <t>GUARDERIA</t>
  </si>
  <si>
    <t>INCAPACIDAD</t>
  </si>
  <si>
    <t>COMPENSACION DE ANT D</t>
  </si>
  <si>
    <t>SALARIO BASE ADMTVO. M</t>
  </si>
  <si>
    <t>SEGURO DE VIDA THONA</t>
  </si>
  <si>
    <t>DESC. ANTICIPO DE SUELDO</t>
  </si>
  <si>
    <t>DESC.  ANTICIPO DE SUELDO DOC</t>
  </si>
  <si>
    <t>AUMB790405D49</t>
  </si>
  <si>
    <t>AUMB790405MZSGCL09</t>
  </si>
  <si>
    <t>LOPC820916ES4</t>
  </si>
  <si>
    <t>LOPC820916MZSPXL09</t>
  </si>
  <si>
    <t>SOLL671126PQ1</t>
  </si>
  <si>
    <t>SOLL671126MZSLBR05</t>
  </si>
  <si>
    <t>AIAC5807231Y3</t>
  </si>
  <si>
    <t>AIAC580723HZSRYS07</t>
  </si>
  <si>
    <t>ROCJ800403B65</t>
  </si>
  <si>
    <t>ROCJ800403HZSDRS05</t>
  </si>
  <si>
    <t>SEPM8308037JA</t>
  </si>
  <si>
    <t>SEPM830803MTSGDR02</t>
  </si>
  <si>
    <t>MEZJ730323DC2</t>
  </si>
  <si>
    <t>MEZJ730323MZSNPS00</t>
  </si>
  <si>
    <t>RARB560924H66</t>
  </si>
  <si>
    <t>RARB560924MDGMMS02</t>
  </si>
  <si>
    <t>MACM820803CI1</t>
  </si>
  <si>
    <t>MACM820803HZSRRR01</t>
  </si>
  <si>
    <t>RAQO880520429</t>
  </si>
  <si>
    <t>RAQO880520HCLNXS04</t>
  </si>
  <si>
    <t>ROBA9511024S3</t>
  </si>
  <si>
    <t>RXBA951102MZSDRB08</t>
  </si>
  <si>
    <t>IACA8008118M9</t>
  </si>
  <si>
    <t>IACA800811HZSBND07</t>
  </si>
  <si>
    <t>CARJ670619899</t>
  </si>
  <si>
    <t>CARJ670619MZSLSL03</t>
  </si>
  <si>
    <t>LOTL990831TH6</t>
  </si>
  <si>
    <t>LOTL990831MCLPRD05</t>
  </si>
  <si>
    <t>CAMM720722SS1</t>
  </si>
  <si>
    <t>CAMM720722HDGMRG00</t>
  </si>
  <si>
    <t>BELARMINA AGÜERO MACIAS</t>
  </si>
  <si>
    <t>CLAUDIA IVETH LOPEZ PIÑON</t>
  </si>
  <si>
    <t>MA. DE LOURDES SOLIS LOBATOS</t>
  </si>
  <si>
    <t>CESAR ARIAS AYALA</t>
  </si>
  <si>
    <t>JESUS RODRIGUEZ CARLOS</t>
  </si>
  <si>
    <t>MARGARITA SEGURA PEDRAZA</t>
  </si>
  <si>
    <t>JOSEFINA MENDEZ ZAPATA</t>
  </si>
  <si>
    <t>BASILIA RAMIREZ RAMIREZ</t>
  </si>
  <si>
    <t>MARCO LIBORIO MARTINEZ CARDONA</t>
  </si>
  <si>
    <t>OSVALDO RANGEL QUIÑONES</t>
  </si>
  <si>
    <t>ABIGAIL RODRIGUEZ BARRIOS</t>
  </si>
  <si>
    <t>ADAN IBARRA CONTRERAS</t>
  </si>
  <si>
    <t>JULIA CALVILLO ROSALES</t>
  </si>
  <si>
    <t>LEIDY LOPEZ TREVIÑO</t>
  </si>
  <si>
    <t>MAGDALENO CAMACHO MARTINEZ</t>
  </si>
  <si>
    <t>MAZAPIL</t>
  </si>
  <si>
    <t>53-II-I</t>
  </si>
  <si>
    <t>59-II-I</t>
  </si>
  <si>
    <t>65-II-I</t>
  </si>
  <si>
    <t>66-II-I</t>
  </si>
  <si>
    <t>58-II-II</t>
  </si>
  <si>
    <t>57-II-III</t>
  </si>
  <si>
    <t>62-II-I</t>
  </si>
  <si>
    <t>61-II-I</t>
  </si>
  <si>
    <t>64-II-I</t>
  </si>
  <si>
    <t>01/02/2014</t>
  </si>
  <si>
    <t>01/02/2010</t>
  </si>
  <si>
    <t>16/08/2009</t>
  </si>
  <si>
    <t>01/02/2011</t>
  </si>
  <si>
    <t>16/05/2014</t>
  </si>
  <si>
    <t>16/01/2017</t>
  </si>
  <si>
    <t>01/07/2017</t>
  </si>
  <si>
    <t>01/02/2018</t>
  </si>
  <si>
    <t>01/10/2018</t>
  </si>
  <si>
    <t>10/08/2011</t>
  </si>
  <si>
    <t>06/09/2021</t>
  </si>
  <si>
    <t>16/03/2022</t>
  </si>
  <si>
    <t>01/02/2015</t>
  </si>
  <si>
    <t>-</t>
  </si>
  <si>
    <t>ADMINISTRATIVO ESTATAL SUBJEFE TÉCNICO ESPECIALISTA</t>
  </si>
  <si>
    <t>ADMINISTRATIVO ESTATAL SECRETARIA C</t>
  </si>
  <si>
    <t>ADMINISTRATIVO ESTATAL JEFE DE PROYECTO</t>
  </si>
  <si>
    <t>ADMINISTRATIVO ESTATAL AUXILIAR DE SERVICIOS BASICOS</t>
  </si>
  <si>
    <t>ADMINISTRATIVO ESTATAL ASISTENTE ESCOLAR Y SOCIAL</t>
  </si>
  <si>
    <t>ADMINISTRATIVO ESTATAL TÉCNICO FINANCIERO</t>
  </si>
  <si>
    <t>ADMINISTRATIVO ESTATAL DIRECTOR DE PLANTEL</t>
  </si>
  <si>
    <t>5.00</t>
  </si>
  <si>
    <t>EOGC660503MZSSLR08</t>
  </si>
  <si>
    <t>OORG690811CQ9</t>
  </si>
  <si>
    <t>OORG690811MZSCMD18</t>
  </si>
  <si>
    <t>MA GUADALUPE OCHOA ROMAN</t>
  </si>
  <si>
    <t>LOLF791015HZSPPL05</t>
  </si>
  <si>
    <t>HECTOR ALEJANDRO GONZALEZ LOPEZ</t>
  </si>
  <si>
    <t>CHRISTIAN JOSUE DURON MEDINA</t>
  </si>
  <si>
    <t>OMAR JOSE GILBERTO FRIAS GARCIA</t>
  </si>
  <si>
    <t>LAURA ELENA DAVALOS BELTRAN</t>
  </si>
  <si>
    <t>HORTENCIA IMELDA MENDEZ CHAVEZ</t>
  </si>
  <si>
    <t>JUAN JOSE NUÑEZ CARRANZA</t>
  </si>
  <si>
    <t>KAREN PATRICIA NUÑEZ LUNA</t>
  </si>
  <si>
    <t>ROSALBA MARTINEZ BERUMEN</t>
  </si>
  <si>
    <t>HEMJ931216HE3</t>
  </si>
  <si>
    <t>HEMJ931216HZSRDS05</t>
  </si>
  <si>
    <t>JESUS HERNANDEZ MEDINA</t>
  </si>
  <si>
    <t>AARG900205T54</t>
  </si>
  <si>
    <t>AARG900205HZSLDR06</t>
  </si>
  <si>
    <t>GERARDO ARTURO ALVAREZ RODRIGUEZ</t>
  </si>
  <si>
    <t>PERB911005IY2</t>
  </si>
  <si>
    <t>PERB911005MCLRNR03</t>
  </si>
  <si>
    <t>BRIANDA CITLALLI PEREZ RANGEL</t>
  </si>
  <si>
    <t>ROAL890413I41</t>
  </si>
  <si>
    <t>ROAL890413MZSSRR03</t>
  </si>
  <si>
    <t>LORENA IRACEL ROSTRO ARANDA</t>
  </si>
  <si>
    <t>MAMX750612SB5</t>
  </si>
  <si>
    <t>MXME750612MZSLDL05</t>
  </si>
  <si>
    <t>MA. ELENA MALDONADO MEDINA</t>
  </si>
  <si>
    <t>JADE960726RN5</t>
  </si>
  <si>
    <t>JADE960726HZSRVD06</t>
  </si>
  <si>
    <t>EDWIN LISANDRO JARAMILLO DAVILA</t>
  </si>
  <si>
    <t>GIIC980904CAA</t>
  </si>
  <si>
    <t>GIIC980904MCHRBL04</t>
  </si>
  <si>
    <t>CELESTE IDALY GRIJALVA IBARRA</t>
  </si>
  <si>
    <t>00.0</t>
  </si>
  <si>
    <t>20220701</t>
  </si>
  <si>
    <t>20220930</t>
  </si>
  <si>
    <t>5.0</t>
  </si>
  <si>
    <t>DF073</t>
  </si>
  <si>
    <t>DF0113</t>
  </si>
  <si>
    <t>DF0116</t>
  </si>
  <si>
    <t>DF0125</t>
  </si>
  <si>
    <t>DF047</t>
  </si>
  <si>
    <t>DF0126</t>
  </si>
  <si>
    <t>DF118</t>
  </si>
  <si>
    <t>202216</t>
  </si>
  <si>
    <t>99999</t>
  </si>
  <si>
    <t>200203</t>
  </si>
  <si>
    <t>202217</t>
  </si>
  <si>
    <t>8314.64</t>
  </si>
  <si>
    <t>33258.56</t>
  </si>
  <si>
    <t>8986.64</t>
  </si>
  <si>
    <t>6540.74</t>
  </si>
  <si>
    <t>7325.98</t>
  </si>
  <si>
    <t>9670.28</t>
  </si>
  <si>
    <t>8648.80</t>
  </si>
  <si>
    <t>25946.4</t>
  </si>
  <si>
    <t>17973.28</t>
  </si>
  <si>
    <t>16134.38</t>
  </si>
  <si>
    <t>17102.66</t>
  </si>
  <si>
    <t>136821.28</t>
  </si>
  <si>
    <t>23545.22</t>
  </si>
  <si>
    <t>47090.44</t>
  </si>
  <si>
    <t>24878.14</t>
  </si>
  <si>
    <t>26370.36</t>
  </si>
  <si>
    <t>237333.24</t>
  </si>
  <si>
    <t>8648.8</t>
  </si>
  <si>
    <t>7836.76</t>
  </si>
  <si>
    <t>15673.52</t>
  </si>
  <si>
    <t>8763.44</t>
  </si>
  <si>
    <t>17526.88</t>
  </si>
  <si>
    <t>306.08</t>
  </si>
  <si>
    <t>540.02</t>
  </si>
  <si>
    <t>2700.1</t>
  </si>
  <si>
    <t>416.34</t>
  </si>
  <si>
    <t>467.93</t>
  </si>
  <si>
    <t>2339.65</t>
  </si>
  <si>
    <t>13081.48</t>
  </si>
  <si>
    <t>21977.94</t>
  </si>
  <si>
    <t>7128.12</t>
  </si>
  <si>
    <t>7983.38</t>
  </si>
  <si>
    <t>79833.8</t>
  </si>
  <si>
    <t>9325.80</t>
  </si>
  <si>
    <t>9325.8</t>
  </si>
  <si>
    <t>202218</t>
  </si>
  <si>
    <t>999999</t>
  </si>
  <si>
    <t>40.0</t>
  </si>
  <si>
    <t>20220715</t>
  </si>
  <si>
    <t>20.0</t>
  </si>
  <si>
    <t>3623</t>
  </si>
  <si>
    <t>PRIMA VAC. DOC. FIN</t>
  </si>
  <si>
    <t>1321-15</t>
  </si>
  <si>
    <t>99999999</t>
  </si>
  <si>
    <t>1004</t>
  </si>
  <si>
    <t>SALARIO BASE FINIQUITO</t>
  </si>
  <si>
    <t>2600</t>
  </si>
  <si>
    <t>1712-76</t>
  </si>
  <si>
    <t>2800</t>
  </si>
  <si>
    <t>6254</t>
  </si>
  <si>
    <t>6252</t>
  </si>
  <si>
    <t>6253</t>
  </si>
  <si>
    <t>2737</t>
  </si>
  <si>
    <t>CURSO DE CAPACITACIÓN.</t>
  </si>
  <si>
    <t>1222-08</t>
  </si>
  <si>
    <t>6261</t>
  </si>
  <si>
    <t>6255</t>
  </si>
  <si>
    <t>8523</t>
  </si>
  <si>
    <t>8095</t>
  </si>
  <si>
    <t>6262</t>
  </si>
  <si>
    <t>1311</t>
  </si>
  <si>
    <t>1015</t>
  </si>
  <si>
    <t>AJUSTE CARGA HORARIA EST</t>
  </si>
  <si>
    <t>6264</t>
  </si>
  <si>
    <t>DESC.COMP.GASTOS</t>
  </si>
  <si>
    <t>1006</t>
  </si>
  <si>
    <t>1222-12</t>
  </si>
  <si>
    <t>2625</t>
  </si>
  <si>
    <t>UTILES ESCOLARES DOCENTE</t>
  </si>
  <si>
    <t>1541-53</t>
  </si>
  <si>
    <t>2553</t>
  </si>
  <si>
    <t>DIAS ECONOMICOS DOCENTE</t>
  </si>
  <si>
    <t>1541-51</t>
  </si>
  <si>
    <t>1011</t>
  </si>
  <si>
    <t>1009</t>
  </si>
  <si>
    <t>ESTIMULO AL DESEMP. DOC. I.F.</t>
  </si>
  <si>
    <t>1712-78</t>
  </si>
  <si>
    <t>APOYO UTILES ESCOLARES</t>
  </si>
  <si>
    <t>1541-48</t>
  </si>
  <si>
    <t>6266</t>
  </si>
  <si>
    <t>1541-44</t>
  </si>
  <si>
    <t>5045</t>
  </si>
  <si>
    <t>I.S.P.T. A RETENER FIN</t>
  </si>
  <si>
    <t>2912</t>
  </si>
  <si>
    <t>1602</t>
  </si>
  <si>
    <t>1591-60</t>
  </si>
  <si>
    <t>2517</t>
  </si>
  <si>
    <t>1711</t>
  </si>
  <si>
    <t>2518</t>
  </si>
  <si>
    <t>1592</t>
  </si>
  <si>
    <t>2655</t>
  </si>
  <si>
    <t>1541-49</t>
  </si>
  <si>
    <t>2766</t>
  </si>
  <si>
    <t>1541-42</t>
  </si>
  <si>
    <t>2805</t>
  </si>
  <si>
    <t>1591-59</t>
  </si>
  <si>
    <t>2850</t>
  </si>
  <si>
    <t>1341</t>
  </si>
  <si>
    <t>1927</t>
  </si>
  <si>
    <t>6250</t>
  </si>
  <si>
    <t>6251</t>
  </si>
  <si>
    <t>8135</t>
  </si>
  <si>
    <t>2680</t>
  </si>
  <si>
    <t>1541-39</t>
  </si>
  <si>
    <t>3613</t>
  </si>
  <si>
    <t>AGUINALDO PROP. DOC FIN</t>
  </si>
  <si>
    <t>1322-21</t>
  </si>
  <si>
    <t>2920</t>
  </si>
  <si>
    <t>2735</t>
  </si>
  <si>
    <t>PRIMA VACACIONAL FIN</t>
  </si>
  <si>
    <t>1321-16</t>
  </si>
  <si>
    <t>2701</t>
  </si>
  <si>
    <t>ESTIMULO 15 AÑOS</t>
  </si>
  <si>
    <t>1712-75</t>
  </si>
  <si>
    <t>ESTIMULO 30 AÑOS</t>
  </si>
  <si>
    <t>ESTIMULO 35 AÑOS</t>
  </si>
  <si>
    <t>2754</t>
  </si>
  <si>
    <t>1541-47</t>
  </si>
  <si>
    <t>2615</t>
  </si>
  <si>
    <t>CANASTILLA MATERNAL</t>
  </si>
  <si>
    <t>1591-63</t>
  </si>
  <si>
    <t>1601</t>
  </si>
  <si>
    <t>NUPCIAS</t>
  </si>
  <si>
    <t>1591-66</t>
  </si>
  <si>
    <t>DESCUENTO IMSS</t>
  </si>
  <si>
    <t>AGUINALDO ADMINISTRATIVO FIN</t>
  </si>
  <si>
    <t>1322-19</t>
  </si>
  <si>
    <t>HRS. TIEMPO DET. E.</t>
  </si>
  <si>
    <t>AJUSTE POR INCAPACIDAD</t>
  </si>
  <si>
    <t>5710</t>
  </si>
  <si>
    <t>AJUSTE CARGA HORARIA FED</t>
  </si>
  <si>
    <t>DIAS NO TRABAJADOS A.M.</t>
  </si>
  <si>
    <t>CURSO CENTRO EVALUADOR</t>
  </si>
  <si>
    <t>1222-10</t>
  </si>
  <si>
    <t>11311103100305S012010.006850</t>
  </si>
  <si>
    <t>11311103100305L5XCBII0.00DF073</t>
  </si>
  <si>
    <t>11311103100305L5XATEC0.00DF047</t>
  </si>
  <si>
    <t>11311103100305L5XATEC0.00DF0113</t>
  </si>
  <si>
    <t>11311103100305L5XATEC0.00DF0116</t>
  </si>
  <si>
    <t>11311103100305L5XATEC0.00DF0125</t>
  </si>
  <si>
    <t>11311103100305L5XATEC0.00DF0126</t>
  </si>
  <si>
    <t>11311103100305L5XATEC0.00DF118</t>
  </si>
  <si>
    <t>ORDINARIA</t>
  </si>
  <si>
    <t>ALTA</t>
  </si>
  <si>
    <t>ADMINISTRATIVO FINIQUITO</t>
  </si>
  <si>
    <t>Héctor Alejandro González López</t>
  </si>
  <si>
    <t>Unidad de Enlace PEF / CONAC</t>
  </si>
  <si>
    <t>Información reportada por la Entidad Federativa, correspondiente al periodo: Julio - Septiembre 2022</t>
  </si>
  <si>
    <t>Guadalupe, Zacatecas, 4 de octubre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</si>
</sst>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"/>
    <numFmt numFmtId="168" formatCode="0.00_ ;\-0.00\ 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513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0" fillId="0" borderId="0" xfId="0" applyFill="1"/>
    <xf numFmtId="0" fontId="3" fillId="0" borderId="0" xfId="0" applyFont="1"/>
    <xf numFmtId="0" fontId="10" fillId="0" borderId="0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Fill="1" applyBorder="1"/>
    <xf numFmtId="0" fontId="24" fillId="0" borderId="0" xfId="0" applyFont="1"/>
    <xf numFmtId="0" fontId="0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3" fillId="0" borderId="0" xfId="0" applyFont="1" applyBorder="1"/>
    <xf numFmtId="0" fontId="14" fillId="0" borderId="0" xfId="0" applyFont="1" applyFill="1" applyBorder="1"/>
    <xf numFmtId="0" fontId="23" fillId="0" borderId="11" xfId="0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10" fillId="0" borderId="6" xfId="0" applyFont="1" applyFill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14" fillId="0" borderId="0" xfId="0" applyFont="1" applyBorder="1"/>
    <xf numFmtId="0" fontId="3" fillId="0" borderId="0" xfId="0" applyFont="1" applyBorder="1" applyAlignment="1">
      <alignment horizontal="center"/>
    </xf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 applyProtection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NumberFormat="1" applyFont="1" applyFill="1" applyAlignment="1">
      <alignment horizontal="left"/>
    </xf>
    <xf numFmtId="0" fontId="58" fillId="8" borderId="0" xfId="0" applyNumberFormat="1" applyFont="1" applyFill="1" applyAlignment="1">
      <alignment horizontal="center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60" fillId="0" borderId="0" xfId="0" applyFont="1"/>
    <xf numFmtId="0" fontId="60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/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protection locked="0"/>
    </xf>
    <xf numFmtId="0" fontId="3" fillId="0" borderId="9" xfId="0" applyFont="1" applyBorder="1" applyAlignment="1" applyProtection="1">
      <protection locked="0"/>
    </xf>
    <xf numFmtId="0" fontId="3" fillId="0" borderId="10" xfId="0" applyFont="1" applyBorder="1" applyAlignment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1" fillId="7" borderId="13" xfId="0" applyFont="1" applyFill="1" applyBorder="1" applyAlignment="1">
      <alignment horizontal="center" vertical="center"/>
    </xf>
    <xf numFmtId="0" fontId="62" fillId="0" borderId="0" xfId="0" applyFont="1"/>
    <xf numFmtId="0" fontId="5" fillId="5" borderId="0" xfId="0" applyFont="1" applyFill="1" applyBorder="1" applyAlignment="1" applyProtection="1">
      <alignment horizontal="right"/>
    </xf>
    <xf numFmtId="0" fontId="5" fillId="5" borderId="7" xfId="0" applyFont="1" applyFill="1" applyBorder="1" applyAlignment="1" applyProtection="1"/>
    <xf numFmtId="0" fontId="60" fillId="5" borderId="11" xfId="0" applyFont="1" applyFill="1" applyBorder="1" applyAlignment="1" applyProtection="1"/>
    <xf numFmtId="0" fontId="60" fillId="5" borderId="0" xfId="0" applyFont="1" applyFill="1" applyBorder="1" applyAlignment="1" applyProtection="1"/>
    <xf numFmtId="0" fontId="14" fillId="0" borderId="0" xfId="0" applyFont="1" applyFill="1" applyAlignment="1" applyProtection="1">
      <alignment horizontal="center"/>
      <protection locked="0"/>
    </xf>
    <xf numFmtId="0" fontId="5" fillId="5" borderId="5" xfId="0" applyFont="1" applyFill="1" applyBorder="1" applyAlignment="1" applyProtection="1"/>
    <xf numFmtId="0" fontId="5" fillId="5" borderId="6" xfId="0" applyFont="1" applyFill="1" applyBorder="1" applyAlignment="1" applyProtection="1"/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5" fillId="5" borderId="6" xfId="0" applyFont="1" applyFill="1" applyBorder="1" applyAlignment="1" applyProtection="1">
      <alignment horizontal="right"/>
    </xf>
    <xf numFmtId="0" fontId="60" fillId="5" borderId="0" xfId="0" applyFont="1" applyFill="1" applyBorder="1" applyProtection="1"/>
    <xf numFmtId="43" fontId="60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60" fillId="5" borderId="5" xfId="0" applyFont="1" applyFill="1" applyBorder="1" applyProtection="1"/>
    <xf numFmtId="0" fontId="60" fillId="5" borderId="6" xfId="0" applyFont="1" applyFill="1" applyBorder="1" applyProtection="1"/>
    <xf numFmtId="0" fontId="56" fillId="5" borderId="0" xfId="0" applyFont="1" applyFill="1" applyBorder="1" applyAlignment="1" applyProtection="1"/>
    <xf numFmtId="0" fontId="0" fillId="0" borderId="0" xfId="0" applyProtection="1">
      <protection locked="0"/>
    </xf>
    <xf numFmtId="0" fontId="0" fillId="0" borderId="0" xfId="0" applyFont="1" applyProtection="1">
      <protection locked="0"/>
    </xf>
    <xf numFmtId="0" fontId="61" fillId="5" borderId="0" xfId="0" applyFont="1" applyFill="1" applyBorder="1" applyAlignment="1" applyProtection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0" fillId="0" borderId="0" xfId="0" applyFill="1" applyProtection="1">
      <protection locked="0"/>
    </xf>
    <xf numFmtId="0" fontId="14" fillId="8" borderId="0" xfId="0" applyFont="1" applyFill="1" applyProtection="1">
      <protection locked="0"/>
    </xf>
    <xf numFmtId="0" fontId="0" fillId="0" borderId="0" xfId="0" applyFont="1" applyFill="1" applyBorder="1" applyProtection="1"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0" fontId="0" fillId="0" borderId="0" xfId="0" applyNumberFormat="1" applyProtection="1">
      <protection locked="0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Border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3" fillId="5" borderId="0" xfId="1" quotePrefix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8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14" fillId="0" borderId="0" xfId="0" applyFont="1" applyBorder="1" applyProtection="1">
      <protection locked="0"/>
    </xf>
    <xf numFmtId="0" fontId="19" fillId="6" borderId="13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5" fillId="0" borderId="0" xfId="0" applyFont="1" applyBorder="1" applyAlignment="1"/>
    <xf numFmtId="0" fontId="0" fillId="0" borderId="0" xfId="0" applyAlignment="1"/>
    <xf numFmtId="0" fontId="6" fillId="0" borderId="0" xfId="0" applyFont="1" applyBorder="1" applyAlignment="1" applyProtection="1">
      <protection locked="0"/>
    </xf>
    <xf numFmtId="14" fontId="32" fillId="0" borderId="13" xfId="0" applyNumberFormat="1" applyFont="1" applyBorder="1"/>
    <xf numFmtId="0" fontId="0" fillId="0" borderId="13" xfId="0" applyBorder="1"/>
    <xf numFmtId="7" fontId="10" fillId="0" borderId="0" xfId="4" applyNumberFormat="1" applyFont="1" applyFill="1" applyBorder="1"/>
    <xf numFmtId="0" fontId="65" fillId="5" borderId="5" xfId="0" applyFont="1" applyFill="1" applyBorder="1" applyProtection="1"/>
    <xf numFmtId="0" fontId="65" fillId="5" borderId="6" xfId="0" applyFont="1" applyFill="1" applyBorder="1" applyProtection="1"/>
    <xf numFmtId="0" fontId="65" fillId="5" borderId="6" xfId="0" applyFont="1" applyFill="1" applyBorder="1" applyAlignment="1" applyProtection="1">
      <alignment horizontal="right"/>
    </xf>
    <xf numFmtId="0" fontId="65" fillId="5" borderId="7" xfId="0" applyFont="1" applyFill="1" applyBorder="1" applyProtection="1"/>
    <xf numFmtId="0" fontId="19" fillId="5" borderId="0" xfId="0" applyFont="1" applyFill="1" applyBorder="1" applyAlignment="1" applyProtection="1"/>
    <xf numFmtId="0" fontId="65" fillId="5" borderId="0" xfId="0" applyFont="1" applyFill="1" applyBorder="1" applyAlignment="1" applyProtection="1">
      <alignment horizontal="right"/>
    </xf>
    <xf numFmtId="0" fontId="19" fillId="5" borderId="12" xfId="0" applyFont="1" applyFill="1" applyBorder="1" applyAlignment="1" applyProtection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 applyAlignment="1" applyProtection="1"/>
    <xf numFmtId="0" fontId="65" fillId="5" borderId="12" xfId="0" applyFont="1" applyFill="1" applyBorder="1" applyAlignment="1" applyProtection="1"/>
    <xf numFmtId="0" fontId="65" fillId="5" borderId="7" xfId="0" applyFont="1" applyFill="1" applyBorder="1" applyAlignment="1" applyProtection="1"/>
    <xf numFmtId="0" fontId="16" fillId="5" borderId="12" xfId="0" applyFont="1" applyFill="1" applyBorder="1" applyAlignment="1" applyProtection="1"/>
    <xf numFmtId="165" fontId="3" fillId="0" borderId="0" xfId="1" applyNumberFormat="1" applyFont="1" applyFill="1" applyBorder="1" applyProtection="1">
      <protection locked="0"/>
    </xf>
    <xf numFmtId="0" fontId="65" fillId="5" borderId="5" xfId="0" applyFont="1" applyFill="1" applyBorder="1" applyAlignment="1" applyProtection="1"/>
    <xf numFmtId="0" fontId="65" fillId="5" borderId="6" xfId="0" applyFont="1" applyFill="1" applyBorder="1" applyAlignment="1" applyProtection="1"/>
    <xf numFmtId="0" fontId="46" fillId="5" borderId="5" xfId="0" applyFont="1" applyFill="1" applyBorder="1" applyProtection="1"/>
    <xf numFmtId="0" fontId="46" fillId="5" borderId="6" xfId="0" applyFont="1" applyFill="1" applyBorder="1" applyProtection="1"/>
    <xf numFmtId="0" fontId="62" fillId="5" borderId="8" xfId="0" applyFont="1" applyFill="1" applyBorder="1" applyProtection="1"/>
    <xf numFmtId="0" fontId="62" fillId="5" borderId="9" xfId="0" applyFont="1" applyFill="1" applyBorder="1" applyProtection="1"/>
    <xf numFmtId="0" fontId="62" fillId="5" borderId="10" xfId="0" applyFont="1" applyFill="1" applyBorder="1" applyAlignment="1" applyProtection="1">
      <alignment horizontal="right"/>
    </xf>
    <xf numFmtId="0" fontId="52" fillId="5" borderId="8" xfId="0" applyFont="1" applyFill="1" applyBorder="1" applyProtection="1"/>
    <xf numFmtId="0" fontId="52" fillId="5" borderId="9" xfId="0" applyFont="1" applyFill="1" applyBorder="1" applyProtection="1"/>
    <xf numFmtId="0" fontId="52" fillId="5" borderId="10" xfId="0" applyFont="1" applyFill="1" applyBorder="1" applyAlignment="1" applyProtection="1">
      <alignment horizontal="right"/>
    </xf>
    <xf numFmtId="0" fontId="52" fillId="0" borderId="0" xfId="0" applyFont="1"/>
    <xf numFmtId="0" fontId="60" fillId="7" borderId="13" xfId="0" applyFont="1" applyFill="1" applyBorder="1" applyAlignment="1">
      <alignment horizontal="center" vertical="center" wrapText="1"/>
    </xf>
    <xf numFmtId="0" fontId="60" fillId="0" borderId="11" xfId="0" applyFont="1" applyFill="1" applyBorder="1"/>
    <xf numFmtId="0" fontId="15" fillId="0" borderId="0" xfId="0" applyFont="1" applyFill="1" applyBorder="1"/>
    <xf numFmtId="0" fontId="15" fillId="0" borderId="8" xfId="0" applyFont="1" applyFill="1" applyBorder="1"/>
    <xf numFmtId="0" fontId="15" fillId="0" borderId="9" xfId="0" applyFont="1" applyFill="1" applyBorder="1"/>
    <xf numFmtId="0" fontId="67" fillId="0" borderId="9" xfId="0" applyFont="1" applyFill="1" applyBorder="1"/>
    <xf numFmtId="0" fontId="19" fillId="0" borderId="11" xfId="0" applyFont="1" applyFill="1" applyBorder="1" applyAlignment="1">
      <alignment horizontal="right"/>
    </xf>
    <xf numFmtId="0" fontId="19" fillId="8" borderId="0" xfId="0" applyFont="1" applyFill="1" applyBorder="1"/>
    <xf numFmtId="0" fontId="19" fillId="5" borderId="0" xfId="0" applyFont="1" applyFill="1" applyBorder="1" applyProtection="1">
      <protection locked="0"/>
    </xf>
    <xf numFmtId="0" fontId="21" fillId="0" borderId="12" xfId="0" applyFont="1" applyFill="1" applyBorder="1"/>
    <xf numFmtId="0" fontId="19" fillId="5" borderId="10" xfId="0" applyFont="1" applyFill="1" applyBorder="1" applyProtection="1">
      <protection locked="0"/>
    </xf>
    <xf numFmtId="0" fontId="65" fillId="5" borderId="0" xfId="0" applyFont="1" applyFill="1" applyBorder="1" applyProtection="1">
      <protection locked="0"/>
    </xf>
    <xf numFmtId="0" fontId="14" fillId="0" borderId="13" xfId="0" applyFont="1" applyBorder="1"/>
    <xf numFmtId="0" fontId="14" fillId="0" borderId="13" xfId="0" applyFont="1" applyFill="1" applyBorder="1"/>
    <xf numFmtId="0" fontId="46" fillId="5" borderId="7" xfId="0" applyFont="1" applyFill="1" applyBorder="1" applyProtection="1"/>
    <xf numFmtId="0" fontId="46" fillId="5" borderId="12" xfId="0" applyFont="1" applyFill="1" applyBorder="1" applyAlignment="1" applyProtection="1">
      <alignment horizontal="right"/>
    </xf>
    <xf numFmtId="0" fontId="68" fillId="0" borderId="0" xfId="0" applyFont="1"/>
    <xf numFmtId="0" fontId="61" fillId="6" borderId="13" xfId="0" applyFont="1" applyFill="1" applyBorder="1" applyAlignment="1" applyProtection="1">
      <alignment horizontal="center" vertical="center" wrapText="1"/>
    </xf>
    <xf numFmtId="0" fontId="61" fillId="7" borderId="13" xfId="0" applyFont="1" applyFill="1" applyBorder="1" applyAlignment="1" applyProtection="1">
      <alignment horizontal="center" vertical="center" wrapText="1"/>
    </xf>
    <xf numFmtId="0" fontId="68" fillId="0" borderId="13" xfId="0" applyFont="1" applyBorder="1"/>
    <xf numFmtId="0" fontId="68" fillId="0" borderId="13" xfId="0" applyFont="1" applyFill="1" applyBorder="1"/>
    <xf numFmtId="0" fontId="62" fillId="0" borderId="13" xfId="0" applyFont="1" applyBorder="1"/>
    <xf numFmtId="0" fontId="61" fillId="0" borderId="11" xfId="0" applyFont="1" applyFill="1" applyBorder="1" applyAlignment="1">
      <alignment horizontal="left"/>
    </xf>
    <xf numFmtId="166" fontId="46" fillId="5" borderId="0" xfId="1" applyNumberFormat="1" applyFont="1" applyFill="1" applyBorder="1" applyProtection="1">
      <protection locked="0"/>
    </xf>
    <xf numFmtId="0" fontId="68" fillId="0" borderId="0" xfId="0" applyFont="1" applyFill="1" applyBorder="1"/>
    <xf numFmtId="0" fontId="61" fillId="0" borderId="0" xfId="0" applyFont="1" applyFill="1" applyBorder="1"/>
    <xf numFmtId="0" fontId="61" fillId="8" borderId="0" xfId="0" applyFont="1" applyFill="1" applyBorder="1"/>
    <xf numFmtId="7" fontId="69" fillId="0" borderId="0" xfId="4" applyNumberFormat="1" applyFont="1" applyFill="1" applyBorder="1"/>
    <xf numFmtId="7" fontId="69" fillId="0" borderId="12" xfId="4" applyNumberFormat="1" applyFont="1" applyFill="1" applyBorder="1"/>
    <xf numFmtId="0" fontId="69" fillId="0" borderId="11" xfId="0" applyFont="1" applyFill="1" applyBorder="1"/>
    <xf numFmtId="0" fontId="69" fillId="0" borderId="0" xfId="0" applyFont="1" applyFill="1" applyBorder="1"/>
    <xf numFmtId="0" fontId="68" fillId="0" borderId="12" xfId="0" applyFont="1" applyFill="1" applyBorder="1"/>
    <xf numFmtId="0" fontId="68" fillId="0" borderId="8" xfId="0" applyFont="1" applyFill="1" applyBorder="1"/>
    <xf numFmtId="0" fontId="68" fillId="0" borderId="9" xfId="0" applyFont="1" applyFill="1" applyBorder="1"/>
    <xf numFmtId="0" fontId="68" fillId="0" borderId="10" xfId="0" applyFont="1" applyFill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protection locked="0"/>
    </xf>
    <xf numFmtId="0" fontId="46" fillId="0" borderId="9" xfId="0" applyFont="1" applyBorder="1" applyAlignment="1" applyProtection="1">
      <protection locked="0"/>
    </xf>
    <xf numFmtId="0" fontId="46" fillId="0" borderId="10" xfId="0" applyFont="1" applyBorder="1" applyAlignment="1" applyProtection="1">
      <protection locked="0"/>
    </xf>
    <xf numFmtId="0" fontId="70" fillId="0" borderId="0" xfId="0" applyFont="1" applyProtection="1"/>
    <xf numFmtId="0" fontId="60" fillId="6" borderId="13" xfId="0" applyFont="1" applyFill="1" applyBorder="1" applyAlignment="1" applyProtection="1">
      <alignment horizontal="center" vertical="center" wrapText="1"/>
    </xf>
    <xf numFmtId="0" fontId="60" fillId="7" borderId="13" xfId="0" applyFont="1" applyFill="1" applyBorder="1" applyAlignment="1" applyProtection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0" fontId="60" fillId="0" borderId="0" xfId="0" applyFont="1" applyFill="1" applyBorder="1"/>
    <xf numFmtId="0" fontId="70" fillId="0" borderId="0" xfId="0" applyFont="1"/>
    <xf numFmtId="4" fontId="5" fillId="5" borderId="0" xfId="1" applyNumberFormat="1" applyFont="1" applyFill="1" applyBorder="1" applyProtection="1">
      <protection locked="0"/>
    </xf>
    <xf numFmtId="0" fontId="70" fillId="0" borderId="0" xfId="0" applyFont="1" applyFill="1" applyBorder="1"/>
    <xf numFmtId="0" fontId="70" fillId="0" borderId="12" xfId="0" applyFont="1" applyFill="1" applyBorder="1"/>
    <xf numFmtId="0" fontId="66" fillId="0" borderId="11" xfId="0" applyFont="1" applyFill="1" applyBorder="1"/>
    <xf numFmtId="0" fontId="66" fillId="0" borderId="0" xfId="0" applyFont="1" applyFill="1" applyBorder="1"/>
    <xf numFmtId="0" fontId="71" fillId="0" borderId="0" xfId="0" applyFont="1"/>
    <xf numFmtId="0" fontId="15" fillId="0" borderId="12" xfId="0" applyFont="1" applyFill="1" applyBorder="1"/>
    <xf numFmtId="165" fontId="60" fillId="5" borderId="0" xfId="1" applyNumberFormat="1" applyFont="1" applyFill="1" applyBorder="1" applyProtection="1">
      <protection locked="0"/>
    </xf>
    <xf numFmtId="0" fontId="15" fillId="0" borderId="10" xfId="0" applyFont="1" applyFill="1" applyBorder="1"/>
    <xf numFmtId="0" fontId="31" fillId="0" borderId="13" xfId="0" applyFont="1" applyFill="1" applyBorder="1" applyAlignment="1">
      <alignment horizontal="center" vertical="center" wrapText="1"/>
    </xf>
    <xf numFmtId="0" fontId="32" fillId="0" borderId="13" xfId="0" applyFont="1" applyBorder="1"/>
    <xf numFmtId="0" fontId="32" fillId="0" borderId="13" xfId="0" applyFont="1" applyFill="1" applyBorder="1" applyAlignment="1">
      <alignment horizontal="center" vertical="center"/>
    </xf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3" fillId="0" borderId="0" xfId="0" quotePrefix="1" applyFont="1" applyBorder="1" applyAlignment="1">
      <alignment horizontal="center"/>
    </xf>
    <xf numFmtId="0" fontId="3" fillId="0" borderId="0" xfId="0" quotePrefix="1" applyFont="1" applyBorder="1" applyAlignment="1">
      <alignment horizontal="left" vertical="top"/>
    </xf>
    <xf numFmtId="0" fontId="35" fillId="0" borderId="0" xfId="0" applyFont="1" applyBorder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8" xfId="0" applyFont="1" applyFill="1" applyBorder="1"/>
    <xf numFmtId="0" fontId="52" fillId="5" borderId="10" xfId="0" applyFont="1" applyFill="1" applyBorder="1"/>
    <xf numFmtId="0" fontId="19" fillId="6" borderId="1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3" fillId="0" borderId="13" xfId="0" applyFont="1" applyBorder="1"/>
    <xf numFmtId="0" fontId="48" fillId="0" borderId="13" xfId="0" applyFont="1" applyFill="1" applyBorder="1" applyAlignment="1">
      <alignment horizontal="center" vertical="center" wrapText="1"/>
    </xf>
    <xf numFmtId="3" fontId="49" fillId="0" borderId="13" xfId="0" applyNumberFormat="1" applyFont="1" applyFill="1" applyBorder="1" applyAlignment="1">
      <alignment horizontal="center" vertical="center" wrapText="1"/>
    </xf>
    <xf numFmtId="3" fontId="49" fillId="0" borderId="13" xfId="0" applyNumberFormat="1" applyFont="1" applyFill="1" applyBorder="1" applyAlignment="1">
      <alignment horizontal="center" vertical="center"/>
    </xf>
    <xf numFmtId="0" fontId="0" fillId="0" borderId="13" xfId="0" applyFont="1" applyBorder="1"/>
    <xf numFmtId="0" fontId="10" fillId="0" borderId="5" xfId="0" applyFont="1" applyFill="1" applyBorder="1"/>
    <xf numFmtId="166" fontId="3" fillId="5" borderId="6" xfId="1" applyNumberFormat="1" applyFont="1" applyFill="1" applyBorder="1" applyProtection="1">
      <protection locked="0"/>
    </xf>
    <xf numFmtId="0" fontId="0" fillId="0" borderId="6" xfId="0" applyFont="1" applyBorder="1"/>
    <xf numFmtId="0" fontId="10" fillId="0" borderId="6" xfId="0" applyFont="1" applyFill="1" applyBorder="1" applyAlignment="1"/>
    <xf numFmtId="165" fontId="10" fillId="0" borderId="6" xfId="1" applyNumberFormat="1" applyFont="1" applyFill="1" applyBorder="1"/>
    <xf numFmtId="0" fontId="13" fillId="0" borderId="7" xfId="0" applyFont="1" applyFill="1" applyBorder="1"/>
    <xf numFmtId="0" fontId="22" fillId="0" borderId="0" xfId="0" applyFont="1" applyBorder="1"/>
    <xf numFmtId="0" fontId="0" fillId="0" borderId="19" xfId="0" applyFill="1" applyBorder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center"/>
      <protection locked="0"/>
    </xf>
    <xf numFmtId="14" fontId="14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NumberFormat="1" applyFont="1" applyFill="1" applyAlignment="1" applyProtection="1">
      <alignment horizontal="center"/>
      <protection locked="0"/>
    </xf>
    <xf numFmtId="1" fontId="14" fillId="0" borderId="0" xfId="0" applyNumberFormat="1" applyFont="1" applyFill="1" applyAlignment="1" applyProtection="1">
      <alignment horizontal="center"/>
      <protection locked="0"/>
    </xf>
    <xf numFmtId="167" fontId="14" fillId="0" borderId="0" xfId="0" applyNumberFormat="1" applyFont="1" applyFill="1" applyAlignment="1" applyProtection="1">
      <alignment horizontal="center"/>
      <protection locked="0"/>
    </xf>
    <xf numFmtId="0" fontId="36" fillId="0" borderId="0" xfId="0" applyFont="1" applyFill="1" applyAlignment="1" applyProtection="1">
      <alignment horizontal="center"/>
      <protection locked="0"/>
    </xf>
    <xf numFmtId="164" fontId="36" fillId="0" borderId="0" xfId="0" applyNumberFormat="1" applyFont="1" applyFill="1" applyAlignment="1" applyProtection="1">
      <alignment horizontal="center"/>
      <protection locked="0"/>
    </xf>
    <xf numFmtId="49" fontId="36" fillId="0" borderId="0" xfId="0" applyNumberFormat="1" applyFont="1" applyFill="1" applyAlignment="1" applyProtection="1">
      <alignment horizontal="center"/>
      <protection locked="0"/>
    </xf>
    <xf numFmtId="2" fontId="14" fillId="0" borderId="0" xfId="1" applyNumberFormat="1" applyFont="1" applyFill="1" applyBorder="1" applyAlignment="1" applyProtection="1">
      <alignment horizontal="center"/>
      <protection locked="0"/>
    </xf>
    <xf numFmtId="2" fontId="14" fillId="0" borderId="0" xfId="0" applyNumberFormat="1" applyFont="1" applyFill="1" applyAlignment="1" applyProtection="1">
      <alignment horizontal="center"/>
      <protection locked="0"/>
    </xf>
    <xf numFmtId="2" fontId="0" fillId="0" borderId="13" xfId="0" applyNumberFormat="1" applyBorder="1"/>
    <xf numFmtId="2" fontId="0" fillId="0" borderId="13" xfId="0" applyNumberFormat="1" applyBorder="1" applyAlignment="1">
      <alignment horizontal="left"/>
    </xf>
    <xf numFmtId="0" fontId="5" fillId="0" borderId="0" xfId="0" applyFont="1" applyBorder="1" applyAlignment="1"/>
    <xf numFmtId="0" fontId="56" fillId="0" borderId="0" xfId="0" applyFont="1" applyFill="1" applyBorder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7" fillId="3" borderId="0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 applyProtection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60" fillId="6" borderId="13" xfId="0" applyFont="1" applyFill="1" applyBorder="1" applyAlignment="1" applyProtection="1">
      <alignment horizontal="center" vertical="center" wrapText="1"/>
    </xf>
    <xf numFmtId="0" fontId="60" fillId="0" borderId="0" xfId="0" applyFont="1" applyFill="1" applyBorder="1" applyAlignment="1">
      <alignment horizontal="center"/>
    </xf>
    <xf numFmtId="0" fontId="60" fillId="6" borderId="13" xfId="0" applyFont="1" applyFill="1" applyBorder="1" applyAlignment="1" applyProtection="1">
      <alignment horizontal="center" vertical="center"/>
    </xf>
    <xf numFmtId="0" fontId="60" fillId="0" borderId="0" xfId="0" applyFont="1" applyFill="1" applyBorder="1" applyAlignment="1">
      <alignment horizontal="right"/>
    </xf>
    <xf numFmtId="0" fontId="60" fillId="5" borderId="11" xfId="0" applyFont="1" applyFill="1" applyBorder="1" applyAlignment="1" applyProtection="1">
      <alignment horizontal="left"/>
    </xf>
    <xf numFmtId="0" fontId="60" fillId="5" borderId="0" xfId="0" applyFont="1" applyFill="1" applyBorder="1" applyAlignment="1" applyProtection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19" fillId="6" borderId="13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60" fillId="7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 vertical="center"/>
    </xf>
    <xf numFmtId="0" fontId="60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1" fillId="5" borderId="11" xfId="0" applyFont="1" applyFill="1" applyBorder="1" applyAlignment="1" applyProtection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0" fillId="5" borderId="0" xfId="1" applyFont="1" applyFill="1" applyBorder="1" applyAlignment="1" applyProtection="1">
      <alignment horizontal="right"/>
    </xf>
    <xf numFmtId="0" fontId="63" fillId="5" borderId="0" xfId="0" applyFont="1" applyFill="1" applyBorder="1" applyAlignment="1" applyProtection="1">
      <alignment horizontal="right"/>
    </xf>
    <xf numFmtId="0" fontId="60" fillId="5" borderId="6" xfId="0" applyFont="1" applyFill="1" applyBorder="1" applyAlignment="1" applyProtection="1">
      <alignment horizontal="right"/>
    </xf>
    <xf numFmtId="0" fontId="61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 applyProtection="1">
      <alignment horizontal="left"/>
    </xf>
    <xf numFmtId="0" fontId="19" fillId="5" borderId="0" xfId="0" applyFont="1" applyFill="1" applyBorder="1" applyAlignment="1" applyProtection="1">
      <alignment horizontal="left"/>
    </xf>
    <xf numFmtId="0" fontId="65" fillId="5" borderId="0" xfId="0" applyFont="1" applyFill="1" applyBorder="1" applyAlignment="1" applyProtection="1">
      <alignment horizontal="right"/>
    </xf>
    <xf numFmtId="0" fontId="65" fillId="5" borderId="6" xfId="0" applyFont="1" applyFill="1" applyBorder="1" applyAlignment="1" applyProtection="1">
      <alignment horizontal="right"/>
    </xf>
    <xf numFmtId="0" fontId="64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 applyAlignment="1" applyProtection="1"/>
    <xf numFmtId="0" fontId="19" fillId="5" borderId="0" xfId="0" applyFont="1" applyFill="1" applyBorder="1" applyAlignment="1" applyProtection="1"/>
    <xf numFmtId="0" fontId="19" fillId="7" borderId="13" xfId="5" applyFont="1" applyFill="1" applyBorder="1" applyAlignment="1">
      <alignment horizontal="center" vertical="center" wrapText="1"/>
    </xf>
    <xf numFmtId="0" fontId="19" fillId="7" borderId="13" xfId="0" applyNumberFormat="1" applyFont="1" applyFill="1" applyBorder="1" applyAlignment="1">
      <alignment horizontal="center" vertical="center" wrapText="1"/>
    </xf>
    <xf numFmtId="0" fontId="19" fillId="5" borderId="0" xfId="0" applyFont="1" applyFill="1" applyBorder="1" applyAlignment="1" applyProtection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 wrapText="1"/>
    </xf>
    <xf numFmtId="0" fontId="19" fillId="0" borderId="9" xfId="0" applyFont="1" applyFill="1" applyBorder="1" applyAlignment="1">
      <alignment horizontal="right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46" fillId="5" borderId="0" xfId="0" applyFont="1" applyFill="1" applyBorder="1" applyAlignment="1" applyProtection="1">
      <alignment horizontal="right"/>
    </xf>
    <xf numFmtId="0" fontId="46" fillId="5" borderId="6" xfId="0" applyFont="1" applyFill="1" applyBorder="1" applyAlignment="1" applyProtection="1">
      <alignment horizontal="right"/>
    </xf>
    <xf numFmtId="0" fontId="61" fillId="6" borderId="13" xfId="0" applyFont="1" applyFill="1" applyBorder="1" applyAlignment="1" applyProtection="1">
      <alignment horizontal="center" vertical="center" wrapText="1"/>
    </xf>
    <xf numFmtId="0" fontId="61" fillId="7" borderId="13" xfId="0" applyFont="1" applyFill="1" applyBorder="1" applyAlignment="1">
      <alignment horizontal="center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 xr:uid="{00000000-0005-0000-0000-000005000000}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843642</xdr:colOff>
      <xdr:row>46</xdr:row>
      <xdr:rowOff>27215</xdr:rowOff>
    </xdr:from>
    <xdr:to>
      <xdr:col>5</xdr:col>
      <xdr:colOff>252683</xdr:colOff>
      <xdr:row>54</xdr:row>
      <xdr:rowOff>78374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DB4684A-3319-4404-833A-3359468D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642" y="12450536"/>
          <a:ext cx="2184898" cy="15751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793750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1397000</xdr:colOff>
      <xdr:row>35</xdr:row>
      <xdr:rowOff>174625</xdr:rowOff>
    </xdr:from>
    <xdr:to>
      <xdr:col>3</xdr:col>
      <xdr:colOff>279898</xdr:colOff>
      <xdr:row>44</xdr:row>
      <xdr:rowOff>35284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519EF1-D2A1-4282-88FC-7B61C0CE1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0" y="7191375"/>
          <a:ext cx="2184898" cy="15751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555625</xdr:colOff>
      <xdr:row>44</xdr:row>
      <xdr:rowOff>0</xdr:rowOff>
    </xdr:from>
    <xdr:to>
      <xdr:col>4</xdr:col>
      <xdr:colOff>1883273</xdr:colOff>
      <xdr:row>52</xdr:row>
      <xdr:rowOff>51159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B298FE-FA00-4D86-BE86-0FD42F3A0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8953500"/>
          <a:ext cx="2184898" cy="15751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489857</xdr:colOff>
      <xdr:row>44</xdr:row>
      <xdr:rowOff>0</xdr:rowOff>
    </xdr:from>
    <xdr:to>
      <xdr:col>3</xdr:col>
      <xdr:colOff>2674755</xdr:colOff>
      <xdr:row>52</xdr:row>
      <xdr:rowOff>51159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11C8B3-CDA0-4F4C-8DD0-9700DDF30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9416143"/>
          <a:ext cx="2184898" cy="15751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91</xdr:row>
      <xdr:rowOff>31750</xdr:rowOff>
    </xdr:from>
    <xdr:to>
      <xdr:col>4</xdr:col>
      <xdr:colOff>454523</xdr:colOff>
      <xdr:row>99</xdr:row>
      <xdr:rowOff>82909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2263D1-6F5F-456A-88AC-DB7A51DEA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" y="17970500"/>
          <a:ext cx="2184898" cy="157515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108857</xdr:colOff>
      <xdr:row>36</xdr:row>
      <xdr:rowOff>27214</xdr:rowOff>
    </xdr:from>
    <xdr:ext cx="13049250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D726F74-9923-44A3-A2F8-0CE89BBF6A12}"/>
            </a:ext>
          </a:extLst>
        </xdr:cNvPr>
        <xdr:cNvSpPr/>
      </xdr:nvSpPr>
      <xdr:spPr>
        <a:xfrm>
          <a:off x="190500" y="6939643"/>
          <a:ext cx="13049250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1428750</xdr:colOff>
      <xdr:row>54</xdr:row>
      <xdr:rowOff>136072</xdr:rowOff>
    </xdr:from>
    <xdr:to>
      <xdr:col>3</xdr:col>
      <xdr:colOff>796970</xdr:colOff>
      <xdr:row>62</xdr:row>
      <xdr:rowOff>187231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7CC1CA-6A78-423F-A043-4DB66820E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3" y="10477501"/>
          <a:ext cx="2184898" cy="157515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63500</xdr:colOff>
      <xdr:row>13</xdr:row>
      <xdr:rowOff>111125</xdr:rowOff>
    </xdr:from>
    <xdr:ext cx="20034250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10CD1FA6-922D-48B9-B5AC-2DEF82769D56}"/>
            </a:ext>
          </a:extLst>
        </xdr:cNvPr>
        <xdr:cNvSpPr/>
      </xdr:nvSpPr>
      <xdr:spPr>
        <a:xfrm>
          <a:off x="2905125" y="3079750"/>
          <a:ext cx="20034250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666750</xdr:colOff>
      <xdr:row>28</xdr:row>
      <xdr:rowOff>63500</xdr:rowOff>
    </xdr:from>
    <xdr:to>
      <xdr:col>3</xdr:col>
      <xdr:colOff>1248273</xdr:colOff>
      <xdr:row>35</xdr:row>
      <xdr:rowOff>194034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467CDD8-CD8F-44B2-92CA-6F09C34C0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6080125"/>
          <a:ext cx="2184898" cy="157515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14</xdr:row>
      <xdr:rowOff>136071</xdr:rowOff>
    </xdr:from>
    <xdr:ext cx="20424320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220A1A44-364B-4242-ABA0-0DEAAC2521B3}"/>
            </a:ext>
          </a:extLst>
        </xdr:cNvPr>
        <xdr:cNvSpPr/>
      </xdr:nvSpPr>
      <xdr:spPr>
        <a:xfrm>
          <a:off x="0" y="3442607"/>
          <a:ext cx="20424320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802821</xdr:colOff>
      <xdr:row>27</xdr:row>
      <xdr:rowOff>176893</xdr:rowOff>
    </xdr:from>
    <xdr:to>
      <xdr:col>3</xdr:col>
      <xdr:colOff>1001076</xdr:colOff>
      <xdr:row>36</xdr:row>
      <xdr:rowOff>37552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C18A1AA-1713-4551-81D6-4A151776C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7" y="5959929"/>
          <a:ext cx="2184898" cy="157515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13</xdr:row>
      <xdr:rowOff>68036</xdr:rowOff>
    </xdr:from>
    <xdr:ext cx="18900322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F2B3352-12C5-445C-902F-211814A76848}"/>
            </a:ext>
          </a:extLst>
        </xdr:cNvPr>
        <xdr:cNvSpPr/>
      </xdr:nvSpPr>
      <xdr:spPr>
        <a:xfrm>
          <a:off x="0" y="3007179"/>
          <a:ext cx="18900322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884464</xdr:colOff>
      <xdr:row>28</xdr:row>
      <xdr:rowOff>27214</xdr:rowOff>
    </xdr:from>
    <xdr:to>
      <xdr:col>3</xdr:col>
      <xdr:colOff>946647</xdr:colOff>
      <xdr:row>36</xdr:row>
      <xdr:rowOff>78373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8EBE36B-65DF-426B-BE03-DDEA3D540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" y="5823857"/>
          <a:ext cx="2184898" cy="157515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257734</xdr:colOff>
      <xdr:row>27</xdr:row>
      <xdr:rowOff>33618</xdr:rowOff>
    </xdr:from>
    <xdr:to>
      <xdr:col>2</xdr:col>
      <xdr:colOff>2442632</xdr:colOff>
      <xdr:row>35</xdr:row>
      <xdr:rowOff>84777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B53778-6B53-4FEE-B1E7-30E0BAE04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2" y="5490883"/>
          <a:ext cx="2184898" cy="15751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1031875</xdr:colOff>
      <xdr:row>24</xdr:row>
      <xdr:rowOff>142875</xdr:rowOff>
    </xdr:from>
    <xdr:to>
      <xdr:col>3</xdr:col>
      <xdr:colOff>867273</xdr:colOff>
      <xdr:row>33</xdr:row>
      <xdr:rowOff>3534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D5BF82-EF12-4058-B902-1C2AD2A56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0" y="5429250"/>
          <a:ext cx="2184898" cy="15751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4535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779317</xdr:colOff>
      <xdr:row>13</xdr:row>
      <xdr:rowOff>121227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64488986-A668-4B40-835A-4B625888BB0C}"/>
            </a:ext>
          </a:extLst>
        </xdr:cNvPr>
        <xdr:cNvSpPr/>
      </xdr:nvSpPr>
      <xdr:spPr>
        <a:xfrm>
          <a:off x="883226" y="2978727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1047750</xdr:colOff>
      <xdr:row>30</xdr:row>
      <xdr:rowOff>15875</xdr:rowOff>
    </xdr:from>
    <xdr:to>
      <xdr:col>3</xdr:col>
      <xdr:colOff>946648</xdr:colOff>
      <xdr:row>38</xdr:row>
      <xdr:rowOff>67034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834DF6-2526-455E-92AF-95BB606F1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5" y="6032500"/>
          <a:ext cx="2184898" cy="15751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</xdr:row>
      <xdr:rowOff>95250</xdr:rowOff>
    </xdr:from>
    <xdr:ext cx="19923125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3C7D6356-24AB-43A2-BCC4-EA5F2E8DCBF3}"/>
            </a:ext>
          </a:extLst>
        </xdr:cNvPr>
        <xdr:cNvSpPr/>
      </xdr:nvSpPr>
      <xdr:spPr>
        <a:xfrm>
          <a:off x="0" y="3190875"/>
          <a:ext cx="19923125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34</xdr:row>
      <xdr:rowOff>95250</xdr:rowOff>
    </xdr:from>
    <xdr:to>
      <xdr:col>3</xdr:col>
      <xdr:colOff>1010148</xdr:colOff>
      <xdr:row>42</xdr:row>
      <xdr:rowOff>146409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77F6E0-F756-4554-93BB-FBDFD74E9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7381875"/>
          <a:ext cx="2184898" cy="15751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177</xdr:row>
      <xdr:rowOff>158750</xdr:rowOff>
    </xdr:from>
    <xdr:to>
      <xdr:col>3</xdr:col>
      <xdr:colOff>1010148</xdr:colOff>
      <xdr:row>186</xdr:row>
      <xdr:rowOff>19409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8A6578-A9B4-4AE1-AA31-076B73FC5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34369375"/>
          <a:ext cx="2184898" cy="15751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185</xdr:row>
      <xdr:rowOff>149678</xdr:rowOff>
    </xdr:from>
    <xdr:to>
      <xdr:col>4</xdr:col>
      <xdr:colOff>620076</xdr:colOff>
      <xdr:row>194</xdr:row>
      <xdr:rowOff>10337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30A566-D271-42C4-A502-3C0E2FECD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35909249"/>
          <a:ext cx="2184898" cy="15751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1074964</xdr:colOff>
      <xdr:row>27</xdr:row>
      <xdr:rowOff>163286</xdr:rowOff>
    </xdr:from>
    <xdr:to>
      <xdr:col>3</xdr:col>
      <xdr:colOff>1001077</xdr:colOff>
      <xdr:row>36</xdr:row>
      <xdr:rowOff>23945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851252-70F0-4940-95E1-892AAC4D6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5796643"/>
          <a:ext cx="2184898" cy="15751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435429</xdr:colOff>
      <xdr:row>14</xdr:row>
      <xdr:rowOff>13608</xdr:rowOff>
    </xdr:from>
    <xdr:ext cx="17294678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FB87CA6-5C8C-4ECA-BDF8-64952C927A08}"/>
            </a:ext>
          </a:extLst>
        </xdr:cNvPr>
        <xdr:cNvSpPr/>
      </xdr:nvSpPr>
      <xdr:spPr>
        <a:xfrm>
          <a:off x="598715" y="3388179"/>
          <a:ext cx="17294678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1061357</xdr:colOff>
      <xdr:row>34</xdr:row>
      <xdr:rowOff>0</xdr:rowOff>
    </xdr:from>
    <xdr:to>
      <xdr:col>3</xdr:col>
      <xdr:colOff>960255</xdr:colOff>
      <xdr:row>42</xdr:row>
      <xdr:rowOff>51159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B064D2-7805-4A4A-8A23-1736E6CC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3" y="7320643"/>
          <a:ext cx="2184898" cy="15751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773906</xdr:colOff>
      <xdr:row>13</xdr:row>
      <xdr:rowOff>178594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5689E8DB-B832-4FAE-A928-9F5F5E400581}"/>
            </a:ext>
          </a:extLst>
        </xdr:cNvPr>
        <xdr:cNvSpPr/>
      </xdr:nvSpPr>
      <xdr:spPr>
        <a:xfrm>
          <a:off x="1026914" y="3467696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1116211</xdr:colOff>
      <xdr:row>33</xdr:row>
      <xdr:rowOff>29766</xdr:rowOff>
    </xdr:from>
    <xdr:to>
      <xdr:col>3</xdr:col>
      <xdr:colOff>771031</xdr:colOff>
      <xdr:row>41</xdr:row>
      <xdr:rowOff>57113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EE4549D-34C8-4012-BFFB-F708604D9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219" y="7188399"/>
          <a:ext cx="2184898" cy="157515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173" totalsRowShown="0" headerRowDxfId="23" dataDxfId="22" tableBorderDxfId="21">
  <sortState ref="B16:V369">
    <sortCondition ref="N16:N369"/>
    <sortCondition ref="L16:L369"/>
    <sortCondition ref="M16:M369"/>
    <sortCondition ref="P16:P369"/>
  </sortState>
  <tableColumns count="21">
    <tableColumn id="1" xr3:uid="{00000000-0010-0000-0000-000001000000}" name="Entidad Federativa" dataDxfId="20"/>
    <tableColumn id="2" xr3:uid="{00000000-0010-0000-0000-000002000000}" name="Clave CT" dataDxfId="19"/>
    <tableColumn id="3" xr3:uid="{00000000-0010-0000-0000-000003000000}" name="Turno" dataDxfId="18"/>
    <tableColumn id="4" xr3:uid="{00000000-0010-0000-0000-000004000000}" name="RFC" dataDxfId="17"/>
    <tableColumn id="5" xr3:uid="{00000000-0010-0000-0000-000005000000}" name="CURP" dataDxfId="16"/>
    <tableColumn id="6" xr3:uid="{00000000-0010-0000-0000-000006000000}" name="Nombre" dataDxfId="15"/>
    <tableColumn id="7" xr3:uid="{00000000-0010-0000-0000-000007000000}" name="Funcion Real" dataDxfId="14"/>
    <tableColumn id="8" xr3:uid="{00000000-0010-0000-0000-000008000000}" name="Horas que labora en el Centro de Trabajo" dataDxfId="13"/>
    <tableColumn id="11" xr3:uid="{00000000-0010-0000-0000-00000B000000}" name="Partida Presupuestal" dataDxfId="12"/>
    <tableColumn id="12" xr3:uid="{00000000-0010-0000-0000-00000C000000}" name="Código de Pago" dataDxfId="11"/>
    <tableColumn id="13" xr3:uid="{00000000-0010-0000-0000-00000D000000}" name="Clave de Unidad" dataDxfId="10"/>
    <tableColumn id="14" xr3:uid="{00000000-0010-0000-0000-00000E000000}" name="Clave de Sub Unidad" dataDxfId="9"/>
    <tableColumn id="15" xr3:uid="{00000000-0010-0000-0000-00000F000000}" name="Clave de Categoría" dataDxfId="8"/>
    <tableColumn id="16" xr3:uid="{00000000-0010-0000-0000-000010000000}" name="Horas semana mes" dataDxfId="7"/>
    <tableColumn id="17" xr3:uid="{00000000-0010-0000-0000-000011000000}" name="Número de plaza" dataDxfId="6"/>
    <tableColumn id="18" xr3:uid="{00000000-0010-0000-0000-000012000000}" name="Tipo de Categoría" dataDxfId="5"/>
    <tableColumn id="19" xr3:uid="{00000000-0010-0000-0000-000013000000}" name="Identificador de Contrato de Honorarios" dataDxfId="4"/>
    <tableColumn id="20" xr3:uid="{00000000-0010-0000-0000-000014000000}" name="Periodo de efecto de pago en el trimestre_x000a_Inicial" dataDxfId="3"/>
    <tableColumn id="21" xr3:uid="{00000000-0010-0000-0000-000015000000}" name="Periodo de efecto de pago en el trimestre_x000a_Termino" dataDxfId="2"/>
    <tableColumn id="22" xr3:uid="{00000000-0010-0000-0000-000016000000}" name="Percepciones pagadas en el Periodo de Comisión con Presupuesto Federal*" dataDxfId="1"/>
    <tableColumn id="23" xr3:uid="{00000000-0010-0000-0000-000017000000}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6:T57"/>
  <sheetViews>
    <sheetView showGridLines="0" topLeftCell="A31" zoomScale="70" zoomScaleNormal="70" workbookViewId="0">
      <selection activeCell="C56" sqref="C56:F56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6" spans="2:20" x14ac:dyDescent="0.25">
      <c r="D6" s="1"/>
    </row>
    <row r="9" spans="2:20" ht="15" customHeight="1" x14ac:dyDescent="0.25"/>
    <row r="10" spans="2:20" ht="21" customHeight="1" x14ac:dyDescent="0.25">
      <c r="C10" s="418" t="s">
        <v>0</v>
      </c>
      <c r="D10" s="418"/>
      <c r="E10" s="418"/>
      <c r="F10" s="418"/>
      <c r="G10" s="418"/>
      <c r="H10" s="418"/>
      <c r="I10" s="418"/>
      <c r="J10" s="418"/>
      <c r="K10" s="418"/>
      <c r="L10" s="418"/>
      <c r="M10" s="418"/>
      <c r="N10" s="418"/>
      <c r="O10" s="418"/>
      <c r="P10" s="418"/>
      <c r="Q10" s="418"/>
      <c r="R10" s="418"/>
      <c r="S10" s="418"/>
    </row>
    <row r="11" spans="2:20" ht="21" customHeight="1" x14ac:dyDescent="0.25">
      <c r="C11" s="418"/>
      <c r="D11" s="418"/>
      <c r="E11" s="418"/>
      <c r="F11" s="418"/>
      <c r="G11" s="418"/>
      <c r="H11" s="418"/>
      <c r="I11" s="418"/>
      <c r="J11" s="418"/>
      <c r="K11" s="418"/>
      <c r="L11" s="418"/>
      <c r="M11" s="418"/>
      <c r="N11" s="418"/>
      <c r="O11" s="418"/>
      <c r="P11" s="418"/>
      <c r="Q11" s="418"/>
      <c r="R11" s="418"/>
      <c r="S11" s="418"/>
    </row>
    <row r="12" spans="2:20" ht="21" customHeight="1" x14ac:dyDescent="0.25">
      <c r="C12" s="418"/>
      <c r="D12" s="418"/>
      <c r="E12" s="418"/>
      <c r="F12" s="418"/>
      <c r="G12" s="418"/>
      <c r="H12" s="418"/>
      <c r="I12" s="418"/>
      <c r="J12" s="418"/>
      <c r="K12" s="418"/>
      <c r="L12" s="418"/>
      <c r="M12" s="418"/>
      <c r="N12" s="418"/>
      <c r="O12" s="418"/>
      <c r="P12" s="418"/>
      <c r="Q12" s="418"/>
      <c r="R12" s="418"/>
      <c r="S12" s="418"/>
    </row>
    <row r="15" spans="2:20" ht="15" customHeight="1" x14ac:dyDescent="0.25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 x14ac:dyDescent="0.3">
      <c r="B16" s="405" t="s">
        <v>1</v>
      </c>
      <c r="C16" s="405"/>
      <c r="D16" s="405"/>
      <c r="E16" s="406" t="s">
        <v>278</v>
      </c>
      <c r="F16" s="406"/>
      <c r="G16" s="406"/>
      <c r="H16" s="406"/>
      <c r="I16" s="406"/>
      <c r="J16" s="406"/>
      <c r="K16" s="406"/>
      <c r="L16" s="406"/>
      <c r="M16" s="406"/>
      <c r="N16" s="406"/>
      <c r="O16" s="406"/>
      <c r="P16" s="406"/>
      <c r="Q16" s="406"/>
      <c r="R16" s="406"/>
      <c r="S16" s="406"/>
      <c r="T16" s="1"/>
    </row>
    <row r="17" spans="2:20" ht="18.75" x14ac:dyDescent="0.3">
      <c r="B17" s="275" t="s">
        <v>2</v>
      </c>
      <c r="C17" s="276"/>
      <c r="D17" s="276"/>
      <c r="E17" s="406" t="s">
        <v>242</v>
      </c>
      <c r="F17" s="406"/>
      <c r="G17" s="406"/>
      <c r="H17" s="406"/>
      <c r="I17" s="406"/>
      <c r="J17" s="406"/>
      <c r="K17" s="406"/>
      <c r="L17" s="406"/>
      <c r="M17" s="406"/>
      <c r="N17" s="406"/>
      <c r="O17" s="406"/>
      <c r="P17" s="406"/>
      <c r="Q17" s="406"/>
      <c r="R17" s="406"/>
      <c r="S17" s="406"/>
      <c r="T17" s="1"/>
    </row>
    <row r="18" spans="2:20" ht="18.75" x14ac:dyDescent="0.3">
      <c r="B18" s="275" t="s">
        <v>3</v>
      </c>
      <c r="C18" s="276"/>
      <c r="D18" s="277"/>
      <c r="E18" s="419" t="s">
        <v>301</v>
      </c>
      <c r="F18" s="419"/>
      <c r="G18" s="419"/>
      <c r="H18" s="419"/>
      <c r="I18" s="419"/>
      <c r="J18" s="419"/>
      <c r="K18" s="419"/>
      <c r="L18" s="419"/>
      <c r="M18" s="419"/>
      <c r="N18" s="419"/>
      <c r="O18" s="419"/>
      <c r="P18" s="419"/>
      <c r="Q18" s="419"/>
      <c r="R18" s="419"/>
      <c r="S18" s="419"/>
      <c r="T18" s="1"/>
    </row>
    <row r="19" spans="2:20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 x14ac:dyDescent="0.3">
      <c r="E20" s="1"/>
      <c r="F20" s="1"/>
      <c r="G20" s="1"/>
      <c r="H20" s="1"/>
      <c r="I20" s="2" t="s">
        <v>293</v>
      </c>
      <c r="J20" s="2"/>
      <c r="K20" s="2" t="s">
        <v>4</v>
      </c>
      <c r="L20" s="2"/>
      <c r="M20" s="3" t="s">
        <v>294</v>
      </c>
      <c r="N20" s="2"/>
      <c r="O20" s="217" t="s">
        <v>295</v>
      </c>
      <c r="P20" s="2"/>
      <c r="Q20" s="3" t="s">
        <v>279</v>
      </c>
      <c r="R20" s="2"/>
      <c r="S20" s="3" t="s">
        <v>6</v>
      </c>
      <c r="T20" s="2"/>
    </row>
    <row r="21" spans="2:20" ht="15.75" x14ac:dyDescent="0.2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 x14ac:dyDescent="0.2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 x14ac:dyDescent="0.2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 x14ac:dyDescent="0.25">
      <c r="B24" s="248">
        <v>1</v>
      </c>
      <c r="C24" s="174" t="s">
        <v>7</v>
      </c>
      <c r="D24" s="412" t="s">
        <v>8</v>
      </c>
      <c r="E24" s="412"/>
      <c r="F24" s="412"/>
      <c r="G24" s="413"/>
      <c r="H24" s="172"/>
      <c r="I24" s="218">
        <f>'A Y  II D3'!M17</f>
        <v>4</v>
      </c>
      <c r="J24" s="249"/>
      <c r="K24" s="218">
        <v>1</v>
      </c>
      <c r="L24" s="249"/>
      <c r="M24" s="218">
        <v>0</v>
      </c>
      <c r="N24" s="218"/>
      <c r="O24" s="218">
        <v>0</v>
      </c>
      <c r="P24" s="218"/>
      <c r="Q24" s="251">
        <f>'A Y  II D3'!P17</f>
        <v>135740.73000000001</v>
      </c>
      <c r="R24" s="249"/>
      <c r="S24" s="218">
        <f>'A Y  II D3'!Q19</f>
        <v>156397.44</v>
      </c>
      <c r="T24" s="5"/>
    </row>
    <row r="25" spans="2:20" ht="24" customHeight="1" x14ac:dyDescent="0.25">
      <c r="B25" s="248">
        <v>2</v>
      </c>
      <c r="C25" s="174" t="s">
        <v>9</v>
      </c>
      <c r="D25" s="412" t="s">
        <v>10</v>
      </c>
      <c r="E25" s="412"/>
      <c r="F25" s="412"/>
      <c r="G25" s="413"/>
      <c r="H25" s="172"/>
      <c r="I25" s="218">
        <v>0</v>
      </c>
      <c r="J25" s="249"/>
      <c r="K25" s="218">
        <v>1</v>
      </c>
      <c r="L25" s="249"/>
      <c r="M25" s="218">
        <v>0</v>
      </c>
      <c r="N25" s="218"/>
      <c r="O25" s="218">
        <v>0</v>
      </c>
      <c r="P25" s="218"/>
      <c r="Q25" s="218">
        <v>0</v>
      </c>
      <c r="R25" s="249"/>
      <c r="S25" s="218">
        <v>0</v>
      </c>
      <c r="T25" s="5"/>
    </row>
    <row r="26" spans="2:20" ht="42" customHeight="1" x14ac:dyDescent="0.25">
      <c r="B26" s="248">
        <v>3</v>
      </c>
      <c r="C26" s="174" t="s">
        <v>11</v>
      </c>
      <c r="D26" s="414" t="s">
        <v>12</v>
      </c>
      <c r="E26" s="414"/>
      <c r="F26" s="414"/>
      <c r="G26" s="415"/>
      <c r="H26" s="173"/>
      <c r="I26" s="218">
        <v>0</v>
      </c>
      <c r="J26" s="249"/>
      <c r="K26" s="218">
        <v>1</v>
      </c>
      <c r="L26" s="249"/>
      <c r="M26" s="218">
        <v>0</v>
      </c>
      <c r="N26" s="218"/>
      <c r="O26" s="218">
        <v>0</v>
      </c>
      <c r="P26" s="218"/>
      <c r="Q26" s="218" t="s">
        <v>291</v>
      </c>
      <c r="R26" s="249"/>
      <c r="S26" s="218" t="s">
        <v>291</v>
      </c>
      <c r="T26" s="5"/>
    </row>
    <row r="27" spans="2:20" ht="24" customHeight="1" x14ac:dyDescent="0.25">
      <c r="B27" s="248">
        <v>4</v>
      </c>
      <c r="C27" s="174" t="s">
        <v>13</v>
      </c>
      <c r="D27" s="410" t="s">
        <v>14</v>
      </c>
      <c r="E27" s="410"/>
      <c r="F27" s="410"/>
      <c r="G27" s="411"/>
      <c r="H27" s="172"/>
      <c r="I27" s="218">
        <f>'II B) Y 1'!C173</f>
        <v>159</v>
      </c>
      <c r="J27" s="249"/>
      <c r="K27" s="218">
        <v>3</v>
      </c>
      <c r="L27" s="249"/>
      <c r="M27" s="218">
        <f>I27</f>
        <v>159</v>
      </c>
      <c r="N27" s="218"/>
      <c r="O27" s="218" t="s">
        <v>291</v>
      </c>
      <c r="P27" s="249"/>
      <c r="Q27" s="218">
        <f>Q28</f>
        <v>7720203.0399999954</v>
      </c>
      <c r="R27" s="249"/>
      <c r="S27" s="218">
        <f>S28</f>
        <v>1412465.3000000007</v>
      </c>
      <c r="T27" s="5"/>
    </row>
    <row r="28" spans="2:20" ht="24" customHeight="1" x14ac:dyDescent="0.25">
      <c r="B28" s="248">
        <v>5</v>
      </c>
      <c r="C28" s="174" t="s">
        <v>15</v>
      </c>
      <c r="D28" s="410" t="s">
        <v>16</v>
      </c>
      <c r="E28" s="410"/>
      <c r="F28" s="410"/>
      <c r="G28" s="411"/>
      <c r="H28" s="172"/>
      <c r="I28" s="218">
        <f>'II C y 1_'!E176</f>
        <v>159</v>
      </c>
      <c r="J28" s="249"/>
      <c r="K28" s="218">
        <v>3</v>
      </c>
      <c r="L28" s="249"/>
      <c r="M28" s="218">
        <f>I28</f>
        <v>159</v>
      </c>
      <c r="N28" s="218"/>
      <c r="O28" s="218">
        <f>'II C y 1_'!P176</f>
        <v>57</v>
      </c>
      <c r="P28" s="218"/>
      <c r="Q28" s="218">
        <f>'II C y 1_'!U176</f>
        <v>7720203.0399999954</v>
      </c>
      <c r="R28" s="249"/>
      <c r="S28" s="218">
        <f>'II C y 1_'!V178</f>
        <v>1412465.3000000007</v>
      </c>
      <c r="T28" s="5"/>
    </row>
    <row r="29" spans="2:20" ht="24" customHeight="1" x14ac:dyDescent="0.25">
      <c r="B29" s="248">
        <v>6</v>
      </c>
      <c r="C29" s="174" t="s">
        <v>17</v>
      </c>
      <c r="D29" s="410" t="s">
        <v>18</v>
      </c>
      <c r="E29" s="410"/>
      <c r="F29" s="410"/>
      <c r="G29" s="411"/>
      <c r="H29" s="172"/>
      <c r="I29" s="218">
        <f>'II D) 2'!C22</f>
        <v>8</v>
      </c>
      <c r="J29" s="249"/>
      <c r="K29" s="218">
        <v>1</v>
      </c>
      <c r="L29" s="249"/>
      <c r="M29" s="218">
        <f>I29</f>
        <v>8</v>
      </c>
      <c r="N29" s="218"/>
      <c r="O29" s="218" t="s">
        <v>291</v>
      </c>
      <c r="P29" s="218"/>
      <c r="Q29" s="218" t="s">
        <v>291</v>
      </c>
      <c r="R29" s="250"/>
      <c r="S29" s="218" t="s">
        <v>291</v>
      </c>
      <c r="T29" s="5"/>
    </row>
    <row r="30" spans="2:20" ht="24" customHeight="1" x14ac:dyDescent="0.25">
      <c r="B30" s="248">
        <v>7</v>
      </c>
      <c r="C30" s="174" t="s">
        <v>297</v>
      </c>
      <c r="D30" s="410" t="s">
        <v>19</v>
      </c>
      <c r="E30" s="410"/>
      <c r="F30" s="410"/>
      <c r="G30" s="411"/>
      <c r="H30" s="172"/>
      <c r="I30" s="218">
        <v>0</v>
      </c>
      <c r="J30" s="249"/>
      <c r="K30" s="218">
        <v>1</v>
      </c>
      <c r="L30" s="249"/>
      <c r="M30" s="218">
        <v>0</v>
      </c>
      <c r="N30" s="218"/>
      <c r="O30" s="218" t="s">
        <v>291</v>
      </c>
      <c r="P30" s="218"/>
      <c r="Q30" s="218" t="s">
        <v>291</v>
      </c>
      <c r="R30" s="250"/>
      <c r="S30" s="218" t="s">
        <v>291</v>
      </c>
      <c r="T30" s="5"/>
    </row>
    <row r="31" spans="2:20" ht="24" customHeight="1" x14ac:dyDescent="0.25">
      <c r="B31" s="248">
        <v>8</v>
      </c>
      <c r="C31" s="174" t="s">
        <v>298</v>
      </c>
      <c r="D31" s="410" t="s">
        <v>20</v>
      </c>
      <c r="E31" s="410"/>
      <c r="F31" s="410"/>
      <c r="G31" s="411"/>
      <c r="H31" s="172"/>
      <c r="I31" s="218">
        <v>0</v>
      </c>
      <c r="J31" s="249"/>
      <c r="K31" s="218">
        <v>1</v>
      </c>
      <c r="L31" s="249"/>
      <c r="M31" s="218">
        <v>0</v>
      </c>
      <c r="N31" s="218">
        <v>0</v>
      </c>
      <c r="O31" s="218" t="s">
        <v>291</v>
      </c>
      <c r="P31" s="218"/>
      <c r="Q31" s="218">
        <v>1</v>
      </c>
      <c r="R31" s="249"/>
      <c r="S31" s="251">
        <v>1</v>
      </c>
      <c r="T31" s="5"/>
    </row>
    <row r="32" spans="2:20" ht="24" customHeight="1" x14ac:dyDescent="0.25">
      <c r="B32" s="248">
        <v>9</v>
      </c>
      <c r="C32" s="174" t="s">
        <v>21</v>
      </c>
      <c r="D32" s="410" t="s">
        <v>22</v>
      </c>
      <c r="E32" s="410"/>
      <c r="F32" s="410"/>
      <c r="G32" s="411"/>
      <c r="H32" s="172"/>
      <c r="I32" s="218">
        <f>'II D) 6'!D28</f>
        <v>15</v>
      </c>
      <c r="J32" s="249"/>
      <c r="K32" s="218">
        <v>1</v>
      </c>
      <c r="L32" s="249"/>
      <c r="M32" s="218">
        <v>0</v>
      </c>
      <c r="N32" s="218"/>
      <c r="O32" s="218" t="s">
        <v>291</v>
      </c>
      <c r="P32" s="218"/>
      <c r="Q32" s="218">
        <f>'II D) 6'!M28</f>
        <v>569957.72000000009</v>
      </c>
      <c r="R32" s="249"/>
      <c r="S32" s="218" t="s">
        <v>291</v>
      </c>
      <c r="T32" s="5"/>
    </row>
    <row r="33" spans="2:20" ht="24" customHeight="1" x14ac:dyDescent="0.25">
      <c r="B33" s="248">
        <v>10</v>
      </c>
      <c r="C33" s="174" t="s">
        <v>23</v>
      </c>
      <c r="D33" s="410" t="s">
        <v>24</v>
      </c>
      <c r="E33" s="410"/>
      <c r="F33" s="410"/>
      <c r="G33" s="411"/>
      <c r="H33" s="172"/>
      <c r="I33" s="218" t="s">
        <v>291</v>
      </c>
      <c r="J33" s="249"/>
      <c r="K33" s="218">
        <v>1</v>
      </c>
      <c r="L33" s="249"/>
      <c r="M33" s="218" t="s">
        <v>291</v>
      </c>
      <c r="N33" s="218"/>
      <c r="O33" s="218" t="s">
        <v>291</v>
      </c>
      <c r="P33" s="218"/>
      <c r="Q33" s="218" t="s">
        <v>291</v>
      </c>
      <c r="R33" s="249"/>
      <c r="S33" s="218" t="s">
        <v>291</v>
      </c>
      <c r="T33" s="5"/>
    </row>
    <row r="34" spans="2:20" ht="24" customHeight="1" x14ac:dyDescent="0.25">
      <c r="B34" s="248">
        <v>11</v>
      </c>
      <c r="C34" s="174" t="s">
        <v>25</v>
      </c>
      <c r="D34" s="410" t="s">
        <v>26</v>
      </c>
      <c r="E34" s="410"/>
      <c r="F34" s="410"/>
      <c r="G34" s="411"/>
      <c r="H34" s="172"/>
      <c r="I34" s="218" t="s">
        <v>291</v>
      </c>
      <c r="J34" s="249"/>
      <c r="K34" s="218">
        <v>1</v>
      </c>
      <c r="L34" s="249"/>
      <c r="M34" s="218" t="s">
        <v>291</v>
      </c>
      <c r="N34" s="218"/>
      <c r="O34" s="218" t="s">
        <v>291</v>
      </c>
      <c r="P34" s="218"/>
      <c r="Q34" s="218" t="s">
        <v>291</v>
      </c>
      <c r="R34" s="249"/>
      <c r="S34" s="218" t="s">
        <v>291</v>
      </c>
      <c r="T34" s="5"/>
    </row>
    <row r="35" spans="2:20" ht="24" customHeight="1" x14ac:dyDescent="0.25">
      <c r="B35" s="248">
        <v>12</v>
      </c>
      <c r="C35" s="174" t="s">
        <v>27</v>
      </c>
      <c r="D35" s="410" t="s">
        <v>28</v>
      </c>
      <c r="E35" s="410"/>
      <c r="F35" s="410"/>
      <c r="G35" s="411"/>
      <c r="H35" s="172"/>
      <c r="I35" s="218" t="s">
        <v>291</v>
      </c>
      <c r="J35" s="249"/>
      <c r="K35" s="218">
        <v>2</v>
      </c>
      <c r="L35" s="249"/>
      <c r="M35" s="218" t="s">
        <v>291</v>
      </c>
      <c r="N35" s="218"/>
      <c r="O35" s="218" t="s">
        <v>291</v>
      </c>
      <c r="P35" s="218"/>
      <c r="Q35" s="218" t="s">
        <v>291</v>
      </c>
      <c r="R35" s="249"/>
      <c r="S35" s="218" t="s">
        <v>291</v>
      </c>
      <c r="T35" s="5"/>
    </row>
    <row r="36" spans="2:20" ht="24" customHeight="1" x14ac:dyDescent="0.25">
      <c r="B36" s="248">
        <v>13</v>
      </c>
      <c r="C36" s="174" t="s">
        <v>29</v>
      </c>
      <c r="D36" s="410" t="s">
        <v>30</v>
      </c>
      <c r="E36" s="410"/>
      <c r="F36" s="410"/>
      <c r="G36" s="411"/>
      <c r="H36" s="172"/>
      <c r="I36" s="218">
        <v>0</v>
      </c>
      <c r="J36" s="249"/>
      <c r="K36" s="218">
        <v>1</v>
      </c>
      <c r="L36" s="249"/>
      <c r="M36" s="218">
        <v>0</v>
      </c>
      <c r="N36" s="218"/>
      <c r="O36" s="218" t="s">
        <v>291</v>
      </c>
      <c r="P36" s="218"/>
      <c r="Q36" s="218" t="s">
        <v>291</v>
      </c>
      <c r="R36" s="249"/>
      <c r="S36" s="218" t="s">
        <v>291</v>
      </c>
      <c r="T36" s="5"/>
    </row>
    <row r="37" spans="2:20" ht="40.5" customHeight="1" x14ac:dyDescent="0.25">
      <c r="B37" s="248">
        <v>14</v>
      </c>
      <c r="C37" s="174" t="s">
        <v>31</v>
      </c>
      <c r="D37" s="414" t="s">
        <v>32</v>
      </c>
      <c r="E37" s="414"/>
      <c r="F37" s="414"/>
      <c r="G37" s="415"/>
      <c r="H37" s="173"/>
      <c r="I37" s="218">
        <v>0</v>
      </c>
      <c r="J37" s="249"/>
      <c r="K37" s="218">
        <v>1</v>
      </c>
      <c r="L37" s="249"/>
      <c r="M37" s="218">
        <v>0</v>
      </c>
      <c r="N37" s="218"/>
      <c r="O37" s="218" t="s">
        <v>291</v>
      </c>
      <c r="P37" s="218"/>
      <c r="Q37" s="218" t="s">
        <v>291</v>
      </c>
      <c r="R37" s="249"/>
      <c r="S37" s="218" t="s">
        <v>291</v>
      </c>
      <c r="T37" s="5"/>
    </row>
    <row r="38" spans="2:20" ht="41.25" customHeight="1" x14ac:dyDescent="0.25">
      <c r="B38" s="248">
        <v>15</v>
      </c>
      <c r="C38" s="174" t="s">
        <v>33</v>
      </c>
      <c r="D38" s="414" t="s">
        <v>34</v>
      </c>
      <c r="E38" s="414"/>
      <c r="F38" s="414"/>
      <c r="G38" s="415"/>
      <c r="H38" s="173"/>
      <c r="I38" s="218">
        <v>0</v>
      </c>
      <c r="J38" s="249"/>
      <c r="K38" s="218">
        <v>1</v>
      </c>
      <c r="L38" s="249"/>
      <c r="M38" s="218">
        <v>0</v>
      </c>
      <c r="N38" s="218"/>
      <c r="O38" s="218">
        <v>0</v>
      </c>
      <c r="P38" s="218"/>
      <c r="Q38" s="218" t="s">
        <v>291</v>
      </c>
      <c r="R38" s="249"/>
      <c r="S38" s="218" t="s">
        <v>291</v>
      </c>
      <c r="T38" s="5"/>
    </row>
    <row r="39" spans="2:20" ht="60" customHeight="1" x14ac:dyDescent="0.25">
      <c r="B39" s="248">
        <v>16</v>
      </c>
      <c r="C39" s="174" t="s">
        <v>35</v>
      </c>
      <c r="D39" s="416" t="s">
        <v>36</v>
      </c>
      <c r="E39" s="416"/>
      <c r="F39" s="416"/>
      <c r="G39" s="417"/>
      <c r="H39" s="173"/>
      <c r="I39" s="218">
        <v>0</v>
      </c>
      <c r="J39" s="249"/>
      <c r="K39" s="218">
        <v>1</v>
      </c>
      <c r="L39" s="249"/>
      <c r="M39" s="218">
        <v>0</v>
      </c>
      <c r="N39" s="218"/>
      <c r="O39" s="218">
        <v>0</v>
      </c>
      <c r="P39" s="218"/>
      <c r="Q39" s="218">
        <v>0</v>
      </c>
      <c r="R39" s="249"/>
      <c r="S39" s="218">
        <v>0</v>
      </c>
      <c r="T39" s="5"/>
    </row>
    <row r="40" spans="2:20" ht="24" customHeight="1" x14ac:dyDescent="0.25">
      <c r="B40" s="248">
        <v>17</v>
      </c>
      <c r="C40" s="174" t="s">
        <v>280</v>
      </c>
      <c r="D40" s="416" t="s">
        <v>233</v>
      </c>
      <c r="E40" s="416"/>
      <c r="F40" s="416"/>
      <c r="G40" s="417"/>
      <c r="H40" s="173"/>
      <c r="I40" s="218">
        <f>COUNTA(H!B13:B20)</f>
        <v>8</v>
      </c>
      <c r="J40" s="249"/>
      <c r="K40" s="218">
        <v>1</v>
      </c>
      <c r="L40" s="249"/>
      <c r="M40" s="218">
        <v>0</v>
      </c>
      <c r="N40" s="218"/>
      <c r="O40" s="218">
        <v>0</v>
      </c>
      <c r="P40" s="218"/>
      <c r="Q40" s="249">
        <v>0</v>
      </c>
      <c r="R40" s="249">
        <v>0</v>
      </c>
      <c r="S40" s="249">
        <v>0</v>
      </c>
      <c r="T40" s="5"/>
    </row>
    <row r="41" spans="2:20" x14ac:dyDescent="0.25">
      <c r="D41" s="6"/>
      <c r="E41" s="6"/>
      <c r="F41" s="6"/>
      <c r="G41" s="6"/>
      <c r="H41" s="6"/>
      <c r="I41" s="7"/>
    </row>
    <row r="42" spans="2:20" x14ac:dyDescent="0.25">
      <c r="D42" s="6"/>
      <c r="E42" s="6"/>
      <c r="F42" s="6"/>
      <c r="G42" s="6"/>
      <c r="H42" s="6"/>
    </row>
    <row r="45" spans="2:20" x14ac:dyDescent="0.25">
      <c r="C45" s="214"/>
      <c r="D45" s="215"/>
      <c r="E45" s="215"/>
      <c r="F45" s="216"/>
    </row>
    <row r="46" spans="2:20" x14ac:dyDescent="0.25">
      <c r="C46" s="407" t="s">
        <v>1249</v>
      </c>
      <c r="D46" s="408"/>
      <c r="E46" s="408"/>
      <c r="F46" s="409"/>
    </row>
    <row r="47" spans="2:20" x14ac:dyDescent="0.25">
      <c r="C47" s="420" t="s">
        <v>37</v>
      </c>
      <c r="D47" s="421"/>
      <c r="E47" s="421"/>
      <c r="F47" s="422"/>
    </row>
    <row r="48" spans="2:20" x14ac:dyDescent="0.25">
      <c r="C48" s="207"/>
      <c r="D48" s="208"/>
      <c r="E48" s="208"/>
      <c r="F48" s="209"/>
    </row>
    <row r="49" spans="3:6" x14ac:dyDescent="0.25">
      <c r="C49" s="407" t="s">
        <v>1250</v>
      </c>
      <c r="D49" s="408"/>
      <c r="E49" s="408"/>
      <c r="F49" s="409"/>
    </row>
    <row r="50" spans="3:6" x14ac:dyDescent="0.25">
      <c r="C50" s="420" t="s">
        <v>38</v>
      </c>
      <c r="D50" s="421"/>
      <c r="E50" s="421"/>
      <c r="F50" s="422"/>
    </row>
    <row r="51" spans="3:6" x14ac:dyDescent="0.25">
      <c r="C51" s="207"/>
      <c r="D51" s="208"/>
      <c r="E51" s="208"/>
      <c r="F51" s="209"/>
    </row>
    <row r="52" spans="3:6" x14ac:dyDescent="0.25">
      <c r="C52" s="407"/>
      <c r="D52" s="408"/>
      <c r="E52" s="408"/>
      <c r="F52" s="409"/>
    </row>
    <row r="53" spans="3:6" x14ac:dyDescent="0.25">
      <c r="C53" s="420" t="s">
        <v>39</v>
      </c>
      <c r="D53" s="421"/>
      <c r="E53" s="421"/>
      <c r="F53" s="422"/>
    </row>
    <row r="54" spans="3:6" x14ac:dyDescent="0.25">
      <c r="C54" s="207"/>
      <c r="D54" s="208"/>
      <c r="E54" s="208"/>
      <c r="F54" s="209"/>
    </row>
    <row r="55" spans="3:6" x14ac:dyDescent="0.25">
      <c r="C55" s="423" t="s">
        <v>1252</v>
      </c>
      <c r="D55" s="408"/>
      <c r="E55" s="408"/>
      <c r="F55" s="409"/>
    </row>
    <row r="56" spans="3:6" x14ac:dyDescent="0.25">
      <c r="C56" s="420" t="s">
        <v>296</v>
      </c>
      <c r="D56" s="421"/>
      <c r="E56" s="421"/>
      <c r="F56" s="422"/>
    </row>
    <row r="57" spans="3:6" x14ac:dyDescent="0.25">
      <c r="C57" s="407"/>
      <c r="D57" s="408"/>
      <c r="E57" s="408"/>
      <c r="F57" s="409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M48"/>
  <sheetViews>
    <sheetView showGridLines="0" view="pageBreakPreview" topLeftCell="A13" zoomScale="60" zoomScaleNormal="70" workbookViewId="0">
      <selection activeCell="B42" sqref="B42:D42"/>
    </sheetView>
  </sheetViews>
  <sheetFormatPr baseColWidth="10" defaultColWidth="38.140625" defaultRowHeight="15" x14ac:dyDescent="0.25"/>
  <cols>
    <col min="1" max="1" width="1.42578125" style="113" customWidth="1"/>
    <col min="2" max="2" width="29.7109375" style="113" customWidth="1"/>
    <col min="3" max="3" width="19.7109375" style="113" bestFit="1" customWidth="1"/>
    <col min="4" max="4" width="18.5703125" style="113" bestFit="1" customWidth="1"/>
    <col min="5" max="5" width="26.85546875" style="113" bestFit="1" customWidth="1"/>
    <col min="6" max="6" width="39.28515625" style="113" bestFit="1" customWidth="1"/>
    <col min="7" max="7" width="14.85546875" style="113" bestFit="1" customWidth="1"/>
    <col min="8" max="8" width="12" style="113" bestFit="1" customWidth="1"/>
    <col min="9" max="9" width="15" style="113" bestFit="1" customWidth="1"/>
    <col min="10" max="10" width="26.85546875" style="113" bestFit="1" customWidth="1"/>
    <col min="11" max="11" width="13.42578125" style="113" bestFit="1" customWidth="1"/>
    <col min="12" max="12" width="62.85546875" style="113" bestFit="1" customWidth="1"/>
    <col min="13" max="13" width="32" style="113" bestFit="1" customWidth="1"/>
    <col min="14" max="14" width="0.7109375" style="113" hidden="1" customWidth="1"/>
    <col min="15" max="15" width="0.5703125" style="113" hidden="1" customWidth="1"/>
    <col min="16" max="16" width="2" style="113" hidden="1" customWidth="1"/>
    <col min="17" max="246" width="11.42578125" style="113" customWidth="1"/>
    <col min="247" max="248" width="3.7109375" style="113" customWidth="1"/>
    <col min="249" max="249" width="20.42578125" style="113" customWidth="1"/>
    <col min="250" max="250" width="24.28515625" style="113" bestFit="1" customWidth="1"/>
    <col min="251" max="251" width="22.42578125" style="113" bestFit="1" customWidth="1"/>
    <col min="252" max="16384" width="38.140625" style="113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81" t="s">
        <v>145</v>
      </c>
      <c r="C7" s="282"/>
      <c r="D7" s="282"/>
      <c r="E7" s="282"/>
      <c r="F7" s="282"/>
      <c r="G7" s="282"/>
      <c r="H7" s="282"/>
      <c r="I7" s="282"/>
      <c r="J7" s="282"/>
      <c r="K7" s="282"/>
      <c r="L7" s="283" t="str">
        <f>'Caratula Resumen'!E16</f>
        <v xml:space="preserve"> ZACATECAS </v>
      </c>
      <c r="M7" s="284"/>
    </row>
    <row r="8" spans="1:247" ht="18.75" x14ac:dyDescent="0.3">
      <c r="B8" s="476" t="str">
        <f>'Caratula Resumen'!E17</f>
        <v>Fondo de Aportaciones para la Educación Tecnológica y de Adultos/Colegio Nacional de Educación Profesional Técnica (FAETA/CONALEP)</v>
      </c>
      <c r="C8" s="477"/>
      <c r="D8" s="477"/>
      <c r="E8" s="477"/>
      <c r="F8" s="477"/>
      <c r="G8" s="477"/>
      <c r="H8" s="285"/>
      <c r="I8" s="285"/>
      <c r="J8" s="285"/>
      <c r="K8" s="285"/>
      <c r="L8" s="286" t="str">
        <f>'Caratula Resumen'!E18</f>
        <v>3er. Trimestre 2022</v>
      </c>
      <c r="M8" s="287"/>
      <c r="N8" s="202"/>
      <c r="O8" s="202"/>
      <c r="P8" s="202"/>
    </row>
    <row r="9" spans="1:247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247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</row>
    <row r="11" spans="1:247" ht="28.5" customHeight="1" x14ac:dyDescent="0.25">
      <c r="A11" s="64"/>
      <c r="B11" s="436" t="s">
        <v>41</v>
      </c>
      <c r="C11" s="434" t="s">
        <v>140</v>
      </c>
      <c r="D11" s="434" t="s">
        <v>42</v>
      </c>
      <c r="E11" s="434" t="s">
        <v>43</v>
      </c>
      <c r="F11" s="434" t="s">
        <v>44</v>
      </c>
      <c r="G11" s="474" t="s">
        <v>146</v>
      </c>
      <c r="H11" s="434" t="s">
        <v>147</v>
      </c>
      <c r="I11" s="434"/>
      <c r="J11" s="434" t="s">
        <v>148</v>
      </c>
      <c r="K11" s="434"/>
      <c r="L11" s="474" t="s">
        <v>149</v>
      </c>
      <c r="M11" s="474" t="s">
        <v>150</v>
      </c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</row>
    <row r="12" spans="1:247" ht="25.5" x14ac:dyDescent="0.25">
      <c r="A12" s="64"/>
      <c r="B12" s="436"/>
      <c r="C12" s="434"/>
      <c r="D12" s="434"/>
      <c r="E12" s="434"/>
      <c r="F12" s="434"/>
      <c r="G12" s="474"/>
      <c r="H12" s="270" t="s">
        <v>61</v>
      </c>
      <c r="I12" s="270" t="s">
        <v>62</v>
      </c>
      <c r="J12" s="288" t="s">
        <v>64</v>
      </c>
      <c r="K12" s="270" t="s">
        <v>65</v>
      </c>
      <c r="L12" s="474"/>
      <c r="M12" s="47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</row>
    <row r="13" spans="1:247" s="239" customFormat="1" ht="15" customHeight="1" x14ac:dyDescent="0.25">
      <c r="A13" s="246"/>
      <c r="B13" s="279" t="s">
        <v>348</v>
      </c>
      <c r="C13" s="279" t="s">
        <v>599</v>
      </c>
      <c r="D13" s="279" t="s">
        <v>978</v>
      </c>
      <c r="E13" s="279" t="s">
        <v>979</v>
      </c>
      <c r="F13" s="279" t="s">
        <v>1008</v>
      </c>
      <c r="G13" s="279" t="s">
        <v>1023</v>
      </c>
      <c r="H13" s="279" t="s">
        <v>1024</v>
      </c>
      <c r="I13" s="279" t="s">
        <v>1046</v>
      </c>
      <c r="J13" s="279" t="s">
        <v>1033</v>
      </c>
      <c r="K13" s="279" t="s">
        <v>1046</v>
      </c>
      <c r="L13" s="279" t="s">
        <v>1047</v>
      </c>
      <c r="M13" s="279">
        <v>45809.58</v>
      </c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7"/>
      <c r="BY13" s="247"/>
      <c r="BZ13" s="247"/>
      <c r="CA13" s="247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7"/>
      <c r="EJ13" s="247"/>
      <c r="EK13" s="247"/>
      <c r="EL13" s="247"/>
      <c r="EM13" s="247"/>
      <c r="EN13" s="247"/>
      <c r="EO13" s="247"/>
      <c r="EP13" s="247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47"/>
      <c r="FR13" s="247"/>
      <c r="FS13" s="247"/>
      <c r="FT13" s="247"/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47"/>
      <c r="GO13" s="247"/>
      <c r="GP13" s="247"/>
      <c r="GQ13" s="247"/>
      <c r="GR13" s="247"/>
      <c r="GS13" s="247"/>
      <c r="GT13" s="247"/>
      <c r="GU13" s="247"/>
      <c r="GV13" s="247"/>
      <c r="GW13" s="247"/>
      <c r="GX13" s="247"/>
      <c r="GY13" s="247"/>
      <c r="GZ13" s="247"/>
      <c r="HA13" s="247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47"/>
      <c r="ID13" s="247"/>
      <c r="IE13" s="247"/>
      <c r="IF13" s="247"/>
      <c r="IG13" s="247"/>
      <c r="IH13" s="247"/>
    </row>
    <row r="14" spans="1:247" s="239" customFormat="1" ht="15" customHeight="1" x14ac:dyDescent="0.25">
      <c r="A14" s="246"/>
      <c r="B14" s="279" t="s">
        <v>348</v>
      </c>
      <c r="C14" s="279" t="s">
        <v>599</v>
      </c>
      <c r="D14" s="279" t="s">
        <v>980</v>
      </c>
      <c r="E14" s="279" t="s">
        <v>981</v>
      </c>
      <c r="F14" s="279" t="s">
        <v>1009</v>
      </c>
      <c r="G14" s="279" t="s">
        <v>1023</v>
      </c>
      <c r="H14" s="279" t="s">
        <v>1025</v>
      </c>
      <c r="I14" s="279" t="s">
        <v>1046</v>
      </c>
      <c r="J14" s="279" t="s">
        <v>1034</v>
      </c>
      <c r="K14" s="279" t="s">
        <v>1046</v>
      </c>
      <c r="L14" s="279" t="s">
        <v>1048</v>
      </c>
      <c r="M14" s="279">
        <v>22272.54</v>
      </c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  <c r="BN14" s="247"/>
      <c r="BO14" s="247"/>
      <c r="BP14" s="247"/>
      <c r="BQ14" s="247"/>
      <c r="BR14" s="247"/>
      <c r="BS14" s="247"/>
      <c r="BT14" s="247"/>
      <c r="BU14" s="247"/>
      <c r="BV14" s="247"/>
      <c r="BW14" s="247"/>
      <c r="BX14" s="247"/>
      <c r="BY14" s="247"/>
      <c r="BZ14" s="247"/>
      <c r="CA14" s="247"/>
      <c r="CB14" s="247"/>
      <c r="CC14" s="247"/>
      <c r="CD14" s="247"/>
      <c r="CE14" s="247"/>
      <c r="CF14" s="247"/>
      <c r="CG14" s="247"/>
      <c r="CH14" s="247"/>
      <c r="CI14" s="247"/>
      <c r="CJ14" s="247"/>
      <c r="CK14" s="247"/>
      <c r="CL14" s="247"/>
      <c r="CM14" s="247"/>
      <c r="CN14" s="247"/>
      <c r="CO14" s="247"/>
      <c r="CP14" s="247"/>
      <c r="CQ14" s="247"/>
      <c r="CR14" s="247"/>
      <c r="CS14" s="247"/>
      <c r="CT14" s="247"/>
      <c r="CU14" s="247"/>
      <c r="CV14" s="247"/>
      <c r="CW14" s="247"/>
      <c r="CX14" s="247"/>
      <c r="CY14" s="247"/>
      <c r="CZ14" s="247"/>
      <c r="DA14" s="247"/>
      <c r="DB14" s="247"/>
      <c r="DC14" s="247"/>
      <c r="DD14" s="247"/>
      <c r="DE14" s="247"/>
      <c r="DF14" s="247"/>
      <c r="DG14" s="247"/>
      <c r="DH14" s="247"/>
      <c r="DI14" s="247"/>
      <c r="DJ14" s="247"/>
      <c r="DK14" s="247"/>
      <c r="DL14" s="247"/>
      <c r="DM14" s="247"/>
      <c r="DN14" s="247"/>
      <c r="DO14" s="247"/>
      <c r="DP14" s="247"/>
      <c r="DQ14" s="247"/>
      <c r="DR14" s="247"/>
      <c r="DS14" s="247"/>
      <c r="DT14" s="247"/>
      <c r="DU14" s="247"/>
      <c r="DV14" s="247"/>
      <c r="DW14" s="247"/>
      <c r="DX14" s="247"/>
      <c r="DY14" s="247"/>
      <c r="DZ14" s="247"/>
      <c r="EA14" s="247"/>
      <c r="EB14" s="247"/>
      <c r="EC14" s="247"/>
      <c r="ED14" s="247"/>
      <c r="EE14" s="247"/>
      <c r="EF14" s="247"/>
      <c r="EG14" s="247"/>
      <c r="EH14" s="247"/>
      <c r="EI14" s="247"/>
      <c r="EJ14" s="247"/>
      <c r="EK14" s="247"/>
      <c r="EL14" s="247"/>
      <c r="EM14" s="247"/>
      <c r="EN14" s="247"/>
      <c r="EO14" s="247"/>
      <c r="EP14" s="247"/>
      <c r="EQ14" s="247"/>
      <c r="ER14" s="247"/>
      <c r="ES14" s="247"/>
      <c r="ET14" s="247"/>
      <c r="EU14" s="247"/>
      <c r="EV14" s="247"/>
      <c r="EW14" s="247"/>
      <c r="EX14" s="247"/>
      <c r="EY14" s="247"/>
      <c r="EZ14" s="247"/>
      <c r="FA14" s="247"/>
      <c r="FB14" s="247"/>
      <c r="FC14" s="247"/>
      <c r="FD14" s="247"/>
      <c r="FE14" s="247"/>
      <c r="FF14" s="247"/>
      <c r="FG14" s="247"/>
      <c r="FH14" s="247"/>
      <c r="FI14" s="247"/>
      <c r="FJ14" s="247"/>
      <c r="FK14" s="247"/>
      <c r="FL14" s="247"/>
      <c r="FM14" s="247"/>
      <c r="FN14" s="247"/>
      <c r="FO14" s="247"/>
      <c r="FP14" s="247"/>
      <c r="FQ14" s="247"/>
      <c r="FR14" s="247"/>
      <c r="FS14" s="247"/>
      <c r="FT14" s="247"/>
      <c r="FU14" s="247"/>
      <c r="FV14" s="247"/>
      <c r="FW14" s="247"/>
      <c r="FX14" s="247"/>
      <c r="FY14" s="247"/>
      <c r="FZ14" s="247"/>
      <c r="GA14" s="247"/>
      <c r="GB14" s="247"/>
      <c r="GC14" s="247"/>
      <c r="GD14" s="247"/>
      <c r="GE14" s="247"/>
      <c r="GF14" s="247"/>
      <c r="GG14" s="247"/>
      <c r="GH14" s="247"/>
      <c r="GI14" s="247"/>
      <c r="GJ14" s="247"/>
      <c r="GK14" s="247"/>
      <c r="GL14" s="247"/>
      <c r="GM14" s="247"/>
      <c r="GN14" s="247"/>
      <c r="GO14" s="247"/>
      <c r="GP14" s="247"/>
      <c r="GQ14" s="247"/>
      <c r="GR14" s="247"/>
      <c r="GS14" s="247"/>
      <c r="GT14" s="247"/>
      <c r="GU14" s="247"/>
      <c r="GV14" s="247"/>
      <c r="GW14" s="247"/>
      <c r="GX14" s="247"/>
      <c r="GY14" s="247"/>
      <c r="GZ14" s="247"/>
      <c r="HA14" s="247"/>
      <c r="HB14" s="247"/>
      <c r="HC14" s="247"/>
      <c r="HD14" s="247"/>
      <c r="HE14" s="247"/>
      <c r="HF14" s="247"/>
      <c r="HG14" s="247"/>
      <c r="HH14" s="247"/>
      <c r="HI14" s="247"/>
      <c r="HJ14" s="247"/>
      <c r="HK14" s="247"/>
      <c r="HL14" s="247"/>
      <c r="HM14" s="247"/>
      <c r="HN14" s="247"/>
      <c r="HO14" s="247"/>
      <c r="HP14" s="247"/>
      <c r="HQ14" s="247"/>
      <c r="HR14" s="247"/>
      <c r="HS14" s="247"/>
      <c r="HT14" s="247"/>
      <c r="HU14" s="247"/>
      <c r="HV14" s="247"/>
      <c r="HW14" s="247"/>
      <c r="HX14" s="247"/>
      <c r="HY14" s="247"/>
      <c r="HZ14" s="247"/>
      <c r="IA14" s="247"/>
      <c r="IB14" s="247"/>
      <c r="IC14" s="247"/>
      <c r="ID14" s="247"/>
      <c r="IE14" s="247"/>
      <c r="IF14" s="247"/>
      <c r="IG14" s="247"/>
      <c r="IH14" s="247"/>
    </row>
    <row r="15" spans="1:247" s="239" customFormat="1" ht="15" customHeight="1" x14ac:dyDescent="0.25">
      <c r="A15" s="246"/>
      <c r="B15" s="279" t="s">
        <v>348</v>
      </c>
      <c r="C15" s="279" t="s">
        <v>599</v>
      </c>
      <c r="D15" s="279" t="s">
        <v>982</v>
      </c>
      <c r="E15" s="279" t="s">
        <v>983</v>
      </c>
      <c r="F15" s="279" t="s">
        <v>1010</v>
      </c>
      <c r="G15" s="279" t="s">
        <v>1023</v>
      </c>
      <c r="H15" s="279" t="s">
        <v>1024</v>
      </c>
      <c r="I15" s="279" t="s">
        <v>1046</v>
      </c>
      <c r="J15" s="279" t="s">
        <v>1035</v>
      </c>
      <c r="K15" s="279" t="s">
        <v>1046</v>
      </c>
      <c r="L15" s="279" t="s">
        <v>1047</v>
      </c>
      <c r="M15" s="279">
        <v>45809.58</v>
      </c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  <c r="EW15" s="247"/>
      <c r="EX15" s="247"/>
      <c r="EY15" s="247"/>
      <c r="EZ15" s="247"/>
      <c r="FA15" s="247"/>
      <c r="FB15" s="247"/>
      <c r="FC15" s="247"/>
      <c r="FD15" s="247"/>
      <c r="FE15" s="247"/>
      <c r="FF15" s="247"/>
      <c r="FG15" s="247"/>
      <c r="FH15" s="247"/>
      <c r="FI15" s="247"/>
      <c r="FJ15" s="247"/>
      <c r="FK15" s="247"/>
      <c r="FL15" s="247"/>
      <c r="FM15" s="247"/>
      <c r="FN15" s="247"/>
      <c r="FO15" s="247"/>
      <c r="FP15" s="247"/>
      <c r="FQ15" s="247"/>
      <c r="FR15" s="247"/>
      <c r="FS15" s="247"/>
      <c r="FT15" s="247"/>
      <c r="FU15" s="247"/>
      <c r="FV15" s="247"/>
      <c r="FW15" s="247"/>
      <c r="FX15" s="247"/>
      <c r="FY15" s="247"/>
      <c r="FZ15" s="247"/>
      <c r="GA15" s="247"/>
      <c r="GB15" s="247"/>
      <c r="GC15" s="247"/>
      <c r="GD15" s="247"/>
      <c r="GE15" s="247"/>
      <c r="GF15" s="247"/>
      <c r="GG15" s="247"/>
      <c r="GH15" s="247"/>
      <c r="GI15" s="247"/>
      <c r="GJ15" s="247"/>
      <c r="GK15" s="247"/>
      <c r="GL15" s="247"/>
      <c r="GM15" s="247"/>
      <c r="GN15" s="247"/>
      <c r="GO15" s="247"/>
      <c r="GP15" s="247"/>
      <c r="GQ15" s="247"/>
      <c r="GR15" s="247"/>
      <c r="GS15" s="247"/>
      <c r="GT15" s="247"/>
      <c r="GU15" s="247"/>
      <c r="GV15" s="247"/>
      <c r="GW15" s="247"/>
      <c r="GX15" s="247"/>
      <c r="GY15" s="247"/>
      <c r="GZ15" s="247"/>
      <c r="HA15" s="247"/>
      <c r="HB15" s="247"/>
      <c r="HC15" s="247"/>
      <c r="HD15" s="247"/>
      <c r="HE15" s="247"/>
      <c r="HF15" s="247"/>
      <c r="HG15" s="247"/>
      <c r="HH15" s="247"/>
      <c r="HI15" s="247"/>
      <c r="HJ15" s="247"/>
      <c r="HK15" s="247"/>
      <c r="HL15" s="247"/>
      <c r="HM15" s="247"/>
      <c r="HN15" s="247"/>
      <c r="HO15" s="247"/>
      <c r="HP15" s="247"/>
      <c r="HQ15" s="247"/>
      <c r="HR15" s="247"/>
      <c r="HS15" s="247"/>
      <c r="HT15" s="247"/>
      <c r="HU15" s="247"/>
      <c r="HV15" s="247"/>
      <c r="HW15" s="247"/>
      <c r="HX15" s="247"/>
      <c r="HY15" s="247"/>
      <c r="HZ15" s="247"/>
      <c r="IA15" s="247"/>
      <c r="IB15" s="247"/>
      <c r="IC15" s="247"/>
      <c r="ID15" s="247"/>
      <c r="IE15" s="247"/>
      <c r="IF15" s="247"/>
      <c r="IG15" s="247"/>
      <c r="IH15" s="247"/>
    </row>
    <row r="16" spans="1:247" s="239" customFormat="1" ht="15" customHeight="1" x14ac:dyDescent="0.25">
      <c r="A16" s="246"/>
      <c r="B16" s="279" t="s">
        <v>348</v>
      </c>
      <c r="C16" s="279" t="s">
        <v>599</v>
      </c>
      <c r="D16" s="279" t="s">
        <v>984</v>
      </c>
      <c r="E16" s="279" t="s">
        <v>985</v>
      </c>
      <c r="F16" s="279" t="s">
        <v>1011</v>
      </c>
      <c r="G16" s="279" t="s">
        <v>1023</v>
      </c>
      <c r="H16" s="279" t="s">
        <v>1024</v>
      </c>
      <c r="I16" s="279" t="s">
        <v>1046</v>
      </c>
      <c r="J16" s="279" t="s">
        <v>1035</v>
      </c>
      <c r="K16" s="279" t="s">
        <v>1046</v>
      </c>
      <c r="L16" s="279" t="s">
        <v>1047</v>
      </c>
      <c r="M16" s="279">
        <v>45809.58</v>
      </c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  <c r="AY16" s="247"/>
      <c r="AZ16" s="247"/>
      <c r="BA16" s="247"/>
      <c r="BB16" s="247"/>
      <c r="BC16" s="247"/>
      <c r="BD16" s="247"/>
      <c r="BE16" s="247"/>
      <c r="BF16" s="247"/>
      <c r="BG16" s="247"/>
      <c r="BH16" s="247"/>
      <c r="BI16" s="247"/>
      <c r="BJ16" s="247"/>
      <c r="BK16" s="247"/>
      <c r="BL16" s="247"/>
      <c r="BM16" s="247"/>
      <c r="BN16" s="247"/>
      <c r="BO16" s="247"/>
      <c r="BP16" s="247"/>
      <c r="BQ16" s="247"/>
      <c r="BR16" s="247"/>
      <c r="BS16" s="247"/>
      <c r="BT16" s="247"/>
      <c r="BU16" s="247"/>
      <c r="BV16" s="247"/>
      <c r="BW16" s="247"/>
      <c r="BX16" s="247"/>
      <c r="BY16" s="247"/>
      <c r="BZ16" s="247"/>
      <c r="CA16" s="247"/>
      <c r="CB16" s="247"/>
      <c r="CC16" s="247"/>
      <c r="CD16" s="247"/>
      <c r="CE16" s="247"/>
      <c r="CF16" s="247"/>
      <c r="CG16" s="247"/>
      <c r="CH16" s="247"/>
      <c r="CI16" s="247"/>
      <c r="CJ16" s="247"/>
      <c r="CK16" s="247"/>
      <c r="CL16" s="247"/>
      <c r="CM16" s="247"/>
      <c r="CN16" s="247"/>
      <c r="CO16" s="247"/>
      <c r="CP16" s="247"/>
      <c r="CQ16" s="247"/>
      <c r="CR16" s="247"/>
      <c r="CS16" s="247"/>
      <c r="CT16" s="247"/>
      <c r="CU16" s="247"/>
      <c r="CV16" s="247"/>
      <c r="CW16" s="247"/>
      <c r="CX16" s="247"/>
      <c r="CY16" s="247"/>
      <c r="CZ16" s="247"/>
      <c r="DA16" s="247"/>
      <c r="DB16" s="247"/>
      <c r="DC16" s="247"/>
      <c r="DD16" s="247"/>
      <c r="DE16" s="247"/>
      <c r="DF16" s="247"/>
      <c r="DG16" s="247"/>
      <c r="DH16" s="247"/>
      <c r="DI16" s="247"/>
      <c r="DJ16" s="247"/>
      <c r="DK16" s="247"/>
      <c r="DL16" s="247"/>
      <c r="DM16" s="247"/>
      <c r="DN16" s="247"/>
      <c r="DO16" s="247"/>
      <c r="DP16" s="247"/>
      <c r="DQ16" s="247"/>
      <c r="DR16" s="247"/>
      <c r="DS16" s="247"/>
      <c r="DT16" s="247"/>
      <c r="DU16" s="247"/>
      <c r="DV16" s="247"/>
      <c r="DW16" s="247"/>
      <c r="DX16" s="247"/>
      <c r="DY16" s="247"/>
      <c r="DZ16" s="247"/>
      <c r="EA16" s="247"/>
      <c r="EB16" s="247"/>
      <c r="EC16" s="247"/>
      <c r="ED16" s="247"/>
      <c r="EE16" s="247"/>
      <c r="EF16" s="247"/>
      <c r="EG16" s="247"/>
      <c r="EH16" s="247"/>
      <c r="EI16" s="247"/>
      <c r="EJ16" s="247"/>
      <c r="EK16" s="247"/>
      <c r="EL16" s="247"/>
      <c r="EM16" s="247"/>
      <c r="EN16" s="247"/>
      <c r="EO16" s="247"/>
      <c r="EP16" s="247"/>
      <c r="EQ16" s="247"/>
      <c r="ER16" s="247"/>
      <c r="ES16" s="247"/>
      <c r="ET16" s="247"/>
      <c r="EU16" s="247"/>
      <c r="EV16" s="247"/>
      <c r="EW16" s="247"/>
      <c r="EX16" s="247"/>
      <c r="EY16" s="247"/>
      <c r="EZ16" s="247"/>
      <c r="FA16" s="247"/>
      <c r="FB16" s="247"/>
      <c r="FC16" s="247"/>
      <c r="FD16" s="247"/>
      <c r="FE16" s="247"/>
      <c r="FF16" s="247"/>
      <c r="FG16" s="247"/>
      <c r="FH16" s="247"/>
      <c r="FI16" s="247"/>
      <c r="FJ16" s="247"/>
      <c r="FK16" s="247"/>
      <c r="FL16" s="247"/>
      <c r="FM16" s="247"/>
      <c r="FN16" s="247"/>
      <c r="FO16" s="247"/>
      <c r="FP16" s="247"/>
      <c r="FQ16" s="247"/>
      <c r="FR16" s="247"/>
      <c r="FS16" s="247"/>
      <c r="FT16" s="247"/>
      <c r="FU16" s="247"/>
      <c r="FV16" s="247"/>
      <c r="FW16" s="247"/>
      <c r="FX16" s="247"/>
      <c r="FY16" s="247"/>
      <c r="FZ16" s="247"/>
      <c r="GA16" s="247"/>
      <c r="GB16" s="247"/>
      <c r="GC16" s="247"/>
      <c r="GD16" s="247"/>
      <c r="GE16" s="247"/>
      <c r="GF16" s="247"/>
      <c r="GG16" s="247"/>
      <c r="GH16" s="247"/>
      <c r="GI16" s="247"/>
      <c r="GJ16" s="247"/>
      <c r="GK16" s="247"/>
      <c r="GL16" s="247"/>
      <c r="GM16" s="247"/>
      <c r="GN16" s="247"/>
      <c r="GO16" s="247"/>
      <c r="GP16" s="247"/>
      <c r="GQ16" s="247"/>
      <c r="GR16" s="247"/>
      <c r="GS16" s="247"/>
      <c r="GT16" s="247"/>
      <c r="GU16" s="247"/>
      <c r="GV16" s="247"/>
      <c r="GW16" s="247"/>
      <c r="GX16" s="247"/>
      <c r="GY16" s="247"/>
      <c r="GZ16" s="247"/>
      <c r="HA16" s="247"/>
      <c r="HB16" s="247"/>
      <c r="HC16" s="247"/>
      <c r="HD16" s="247"/>
      <c r="HE16" s="247"/>
      <c r="HF16" s="247"/>
      <c r="HG16" s="247"/>
      <c r="HH16" s="247"/>
      <c r="HI16" s="247"/>
      <c r="HJ16" s="247"/>
      <c r="HK16" s="247"/>
      <c r="HL16" s="247"/>
      <c r="HM16" s="247"/>
      <c r="HN16" s="247"/>
      <c r="HO16" s="247"/>
      <c r="HP16" s="247"/>
      <c r="HQ16" s="247"/>
      <c r="HR16" s="247"/>
      <c r="HS16" s="247"/>
      <c r="HT16" s="247"/>
      <c r="HU16" s="247"/>
      <c r="HV16" s="247"/>
      <c r="HW16" s="247"/>
      <c r="HX16" s="247"/>
      <c r="HY16" s="247"/>
      <c r="HZ16" s="247"/>
      <c r="IA16" s="247"/>
      <c r="IB16" s="247"/>
      <c r="IC16" s="247"/>
      <c r="ID16" s="247"/>
      <c r="IE16" s="247"/>
      <c r="IF16" s="247"/>
      <c r="IG16" s="247"/>
      <c r="IH16" s="247"/>
    </row>
    <row r="17" spans="1:242" s="239" customFormat="1" ht="15" customHeight="1" x14ac:dyDescent="0.25">
      <c r="A17" s="246"/>
      <c r="B17" s="279" t="s">
        <v>348</v>
      </c>
      <c r="C17" s="279" t="s">
        <v>599</v>
      </c>
      <c r="D17" s="279" t="s">
        <v>986</v>
      </c>
      <c r="E17" s="279" t="s">
        <v>987</v>
      </c>
      <c r="F17" s="279" t="s">
        <v>1012</v>
      </c>
      <c r="G17" s="279" t="s">
        <v>1023</v>
      </c>
      <c r="H17" s="279" t="s">
        <v>1026</v>
      </c>
      <c r="I17" s="279" t="s">
        <v>1046</v>
      </c>
      <c r="J17" s="279" t="s">
        <v>1035</v>
      </c>
      <c r="K17" s="279" t="s">
        <v>1046</v>
      </c>
      <c r="L17" s="279" t="s">
        <v>1049</v>
      </c>
      <c r="M17" s="279">
        <v>70635.600000000006</v>
      </c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7"/>
      <c r="BY17" s="247"/>
      <c r="BZ17" s="247"/>
      <c r="CA17" s="247"/>
      <c r="CB17" s="247"/>
      <c r="CC17" s="247"/>
      <c r="CD17" s="247"/>
      <c r="CE17" s="247"/>
      <c r="CF17" s="247"/>
      <c r="CG17" s="247"/>
      <c r="CH17" s="247"/>
      <c r="CI17" s="247"/>
      <c r="CJ17" s="247"/>
      <c r="CK17" s="247"/>
      <c r="CL17" s="247"/>
      <c r="CM17" s="247"/>
      <c r="CN17" s="247"/>
      <c r="CO17" s="247"/>
      <c r="CP17" s="247"/>
      <c r="CQ17" s="247"/>
      <c r="CR17" s="247"/>
      <c r="CS17" s="247"/>
      <c r="CT17" s="247"/>
      <c r="CU17" s="247"/>
      <c r="CV17" s="247"/>
      <c r="CW17" s="247"/>
      <c r="CX17" s="247"/>
      <c r="CY17" s="247"/>
      <c r="CZ17" s="247"/>
      <c r="DA17" s="247"/>
      <c r="DB17" s="247"/>
      <c r="DC17" s="247"/>
      <c r="DD17" s="247"/>
      <c r="DE17" s="247"/>
      <c r="DF17" s="247"/>
      <c r="DG17" s="247"/>
      <c r="DH17" s="247"/>
      <c r="DI17" s="247"/>
      <c r="DJ17" s="247"/>
      <c r="DK17" s="247"/>
      <c r="DL17" s="247"/>
      <c r="DM17" s="247"/>
      <c r="DN17" s="247"/>
      <c r="DO17" s="247"/>
      <c r="DP17" s="247"/>
      <c r="DQ17" s="247"/>
      <c r="DR17" s="247"/>
      <c r="DS17" s="247"/>
      <c r="DT17" s="247"/>
      <c r="DU17" s="247"/>
      <c r="DV17" s="247"/>
      <c r="DW17" s="247"/>
      <c r="DX17" s="247"/>
      <c r="DY17" s="247"/>
      <c r="DZ17" s="247"/>
      <c r="EA17" s="247"/>
      <c r="EB17" s="247"/>
      <c r="EC17" s="247"/>
      <c r="ED17" s="247"/>
      <c r="EE17" s="247"/>
      <c r="EF17" s="247"/>
      <c r="EG17" s="247"/>
      <c r="EH17" s="247"/>
      <c r="EI17" s="247"/>
      <c r="EJ17" s="247"/>
      <c r="EK17" s="247"/>
      <c r="EL17" s="247"/>
      <c r="EM17" s="247"/>
      <c r="EN17" s="247"/>
      <c r="EO17" s="247"/>
      <c r="EP17" s="247"/>
      <c r="EQ17" s="247"/>
      <c r="ER17" s="247"/>
      <c r="ES17" s="247"/>
      <c r="ET17" s="247"/>
      <c r="EU17" s="247"/>
      <c r="EV17" s="247"/>
      <c r="EW17" s="247"/>
      <c r="EX17" s="247"/>
      <c r="EY17" s="247"/>
      <c r="EZ17" s="247"/>
      <c r="FA17" s="247"/>
      <c r="FB17" s="247"/>
      <c r="FC17" s="247"/>
      <c r="FD17" s="247"/>
      <c r="FE17" s="247"/>
      <c r="FF17" s="247"/>
      <c r="FG17" s="247"/>
      <c r="FH17" s="247"/>
      <c r="FI17" s="247"/>
      <c r="FJ17" s="247"/>
      <c r="FK17" s="247"/>
      <c r="FL17" s="247"/>
      <c r="FM17" s="247"/>
      <c r="FN17" s="247"/>
      <c r="FO17" s="247"/>
      <c r="FP17" s="247"/>
      <c r="FQ17" s="247"/>
      <c r="FR17" s="247"/>
      <c r="FS17" s="247"/>
      <c r="FT17" s="247"/>
      <c r="FU17" s="247"/>
      <c r="FV17" s="247"/>
      <c r="FW17" s="247"/>
      <c r="FX17" s="247"/>
      <c r="FY17" s="247"/>
      <c r="FZ17" s="247"/>
      <c r="GA17" s="247"/>
      <c r="GB17" s="247"/>
      <c r="GC17" s="247"/>
      <c r="GD17" s="247"/>
      <c r="GE17" s="247"/>
      <c r="GF17" s="247"/>
      <c r="GG17" s="247"/>
      <c r="GH17" s="247"/>
      <c r="GI17" s="247"/>
      <c r="GJ17" s="247"/>
      <c r="GK17" s="247"/>
      <c r="GL17" s="247"/>
      <c r="GM17" s="247"/>
      <c r="GN17" s="247"/>
      <c r="GO17" s="247"/>
      <c r="GP17" s="247"/>
      <c r="GQ17" s="247"/>
      <c r="GR17" s="247"/>
      <c r="GS17" s="247"/>
      <c r="GT17" s="247"/>
      <c r="GU17" s="247"/>
      <c r="GV17" s="247"/>
      <c r="GW17" s="247"/>
      <c r="GX17" s="247"/>
      <c r="GY17" s="247"/>
      <c r="GZ17" s="247"/>
      <c r="HA17" s="247"/>
      <c r="HB17" s="247"/>
      <c r="HC17" s="247"/>
      <c r="HD17" s="247"/>
      <c r="HE17" s="247"/>
      <c r="HF17" s="247"/>
      <c r="HG17" s="247"/>
      <c r="HH17" s="247"/>
      <c r="HI17" s="247"/>
      <c r="HJ17" s="247"/>
      <c r="HK17" s="247"/>
      <c r="HL17" s="247"/>
      <c r="HM17" s="247"/>
      <c r="HN17" s="247"/>
      <c r="HO17" s="247"/>
      <c r="HP17" s="247"/>
      <c r="HQ17" s="247"/>
      <c r="HR17" s="247"/>
      <c r="HS17" s="247"/>
      <c r="HT17" s="247"/>
      <c r="HU17" s="247"/>
      <c r="HV17" s="247"/>
      <c r="HW17" s="247"/>
      <c r="HX17" s="247"/>
      <c r="HY17" s="247"/>
      <c r="HZ17" s="247"/>
      <c r="IA17" s="247"/>
      <c r="IB17" s="247"/>
      <c r="IC17" s="247"/>
      <c r="ID17" s="247"/>
      <c r="IE17" s="247"/>
      <c r="IF17" s="247"/>
      <c r="IG17" s="247"/>
      <c r="IH17" s="247"/>
    </row>
    <row r="18" spans="1:242" s="239" customFormat="1" ht="15" customHeight="1" x14ac:dyDescent="0.25">
      <c r="A18" s="246"/>
      <c r="B18" s="279" t="s">
        <v>348</v>
      </c>
      <c r="C18" s="279" t="s">
        <v>599</v>
      </c>
      <c r="D18" s="279" t="s">
        <v>988</v>
      </c>
      <c r="E18" s="279" t="s">
        <v>989</v>
      </c>
      <c r="F18" s="279" t="s">
        <v>1013</v>
      </c>
      <c r="G18" s="279" t="s">
        <v>1023</v>
      </c>
      <c r="H18" s="279" t="s">
        <v>1026</v>
      </c>
      <c r="I18" s="279" t="s">
        <v>1046</v>
      </c>
      <c r="J18" s="279" t="s">
        <v>1036</v>
      </c>
      <c r="K18" s="279" t="s">
        <v>1046</v>
      </c>
      <c r="L18" s="279" t="s">
        <v>1049</v>
      </c>
      <c r="M18" s="279">
        <v>70635.600000000006</v>
      </c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7"/>
      <c r="BD18" s="247"/>
      <c r="BE18" s="247"/>
      <c r="BF18" s="247"/>
      <c r="BG18" s="247"/>
      <c r="BH18" s="247"/>
      <c r="BI18" s="247"/>
      <c r="BJ18" s="247"/>
      <c r="BK18" s="247"/>
      <c r="BL18" s="247"/>
      <c r="BM18" s="247"/>
      <c r="BN18" s="247"/>
      <c r="BO18" s="247"/>
      <c r="BP18" s="247"/>
      <c r="BQ18" s="247"/>
      <c r="BR18" s="247"/>
      <c r="BS18" s="247"/>
      <c r="BT18" s="247"/>
      <c r="BU18" s="247"/>
      <c r="BV18" s="247"/>
      <c r="BW18" s="247"/>
      <c r="BX18" s="247"/>
      <c r="BY18" s="247"/>
      <c r="BZ18" s="247"/>
      <c r="CA18" s="247"/>
      <c r="CB18" s="247"/>
      <c r="CC18" s="247"/>
      <c r="CD18" s="247"/>
      <c r="CE18" s="247"/>
      <c r="CF18" s="247"/>
      <c r="CG18" s="247"/>
      <c r="CH18" s="247"/>
      <c r="CI18" s="247"/>
      <c r="CJ18" s="247"/>
      <c r="CK18" s="247"/>
      <c r="CL18" s="247"/>
      <c r="CM18" s="247"/>
      <c r="CN18" s="247"/>
      <c r="CO18" s="247"/>
      <c r="CP18" s="247"/>
      <c r="CQ18" s="247"/>
      <c r="CR18" s="247"/>
      <c r="CS18" s="247"/>
      <c r="CT18" s="247"/>
      <c r="CU18" s="247"/>
      <c r="CV18" s="247"/>
      <c r="CW18" s="247"/>
      <c r="CX18" s="247"/>
      <c r="CY18" s="247"/>
      <c r="CZ18" s="247"/>
      <c r="DA18" s="247"/>
      <c r="DB18" s="247"/>
      <c r="DC18" s="247"/>
      <c r="DD18" s="247"/>
      <c r="DE18" s="247"/>
      <c r="DF18" s="247"/>
      <c r="DG18" s="247"/>
      <c r="DH18" s="247"/>
      <c r="DI18" s="247"/>
      <c r="DJ18" s="247"/>
      <c r="DK18" s="247"/>
      <c r="DL18" s="247"/>
      <c r="DM18" s="247"/>
      <c r="DN18" s="247"/>
      <c r="DO18" s="247"/>
      <c r="DP18" s="247"/>
      <c r="DQ18" s="247"/>
      <c r="DR18" s="247"/>
      <c r="DS18" s="247"/>
      <c r="DT18" s="247"/>
      <c r="DU18" s="247"/>
      <c r="DV18" s="247"/>
      <c r="DW18" s="247"/>
      <c r="DX18" s="247"/>
      <c r="DY18" s="247"/>
      <c r="DZ18" s="247"/>
      <c r="EA18" s="247"/>
      <c r="EB18" s="247"/>
      <c r="EC18" s="247"/>
      <c r="ED18" s="247"/>
      <c r="EE18" s="247"/>
      <c r="EF18" s="247"/>
      <c r="EG18" s="247"/>
      <c r="EH18" s="247"/>
      <c r="EI18" s="247"/>
      <c r="EJ18" s="247"/>
      <c r="EK18" s="247"/>
      <c r="EL18" s="247"/>
      <c r="EM18" s="247"/>
      <c r="EN18" s="247"/>
      <c r="EO18" s="247"/>
      <c r="EP18" s="247"/>
      <c r="EQ18" s="247"/>
      <c r="ER18" s="247"/>
      <c r="ES18" s="247"/>
      <c r="ET18" s="247"/>
      <c r="EU18" s="247"/>
      <c r="EV18" s="247"/>
      <c r="EW18" s="247"/>
      <c r="EX18" s="247"/>
      <c r="EY18" s="247"/>
      <c r="EZ18" s="247"/>
      <c r="FA18" s="247"/>
      <c r="FB18" s="247"/>
      <c r="FC18" s="247"/>
      <c r="FD18" s="247"/>
      <c r="FE18" s="247"/>
      <c r="FF18" s="247"/>
      <c r="FG18" s="247"/>
      <c r="FH18" s="247"/>
      <c r="FI18" s="247"/>
      <c r="FJ18" s="247"/>
      <c r="FK18" s="247"/>
      <c r="FL18" s="247"/>
      <c r="FM18" s="247"/>
      <c r="FN18" s="247"/>
      <c r="FO18" s="247"/>
      <c r="FP18" s="247"/>
      <c r="FQ18" s="247"/>
      <c r="FR18" s="247"/>
      <c r="FS18" s="247"/>
      <c r="FT18" s="247"/>
      <c r="FU18" s="247"/>
      <c r="FV18" s="247"/>
      <c r="FW18" s="247"/>
      <c r="FX18" s="247"/>
      <c r="FY18" s="247"/>
      <c r="FZ18" s="247"/>
      <c r="GA18" s="247"/>
      <c r="GB18" s="247"/>
      <c r="GC18" s="247"/>
      <c r="GD18" s="247"/>
      <c r="GE18" s="247"/>
      <c r="GF18" s="247"/>
      <c r="GG18" s="247"/>
      <c r="GH18" s="247"/>
      <c r="GI18" s="247"/>
      <c r="GJ18" s="247"/>
      <c r="GK18" s="247"/>
      <c r="GL18" s="247"/>
      <c r="GM18" s="247"/>
      <c r="GN18" s="247"/>
      <c r="GO18" s="247"/>
      <c r="GP18" s="247"/>
      <c r="GQ18" s="247"/>
      <c r="GR18" s="247"/>
      <c r="GS18" s="247"/>
      <c r="GT18" s="247"/>
      <c r="GU18" s="247"/>
      <c r="GV18" s="247"/>
      <c r="GW18" s="247"/>
      <c r="GX18" s="247"/>
      <c r="GY18" s="247"/>
      <c r="GZ18" s="247"/>
      <c r="HA18" s="247"/>
      <c r="HB18" s="247"/>
      <c r="HC18" s="247"/>
      <c r="HD18" s="247"/>
      <c r="HE18" s="247"/>
      <c r="HF18" s="247"/>
      <c r="HG18" s="247"/>
      <c r="HH18" s="247"/>
      <c r="HI18" s="247"/>
      <c r="HJ18" s="247"/>
      <c r="HK18" s="247"/>
      <c r="HL18" s="247"/>
      <c r="HM18" s="247"/>
      <c r="HN18" s="247"/>
      <c r="HO18" s="247"/>
      <c r="HP18" s="247"/>
      <c r="HQ18" s="247"/>
      <c r="HR18" s="247"/>
      <c r="HS18" s="247"/>
      <c r="HT18" s="247"/>
      <c r="HU18" s="247"/>
      <c r="HV18" s="247"/>
      <c r="HW18" s="247"/>
      <c r="HX18" s="247"/>
      <c r="HY18" s="247"/>
      <c r="HZ18" s="247"/>
      <c r="IA18" s="247"/>
      <c r="IB18" s="247"/>
      <c r="IC18" s="247"/>
      <c r="ID18" s="247"/>
      <c r="IE18" s="247"/>
      <c r="IF18" s="247"/>
      <c r="IG18" s="247"/>
      <c r="IH18" s="247"/>
    </row>
    <row r="19" spans="1:242" s="239" customFormat="1" ht="15" customHeight="1" x14ac:dyDescent="0.25">
      <c r="A19" s="246"/>
      <c r="B19" s="279" t="s">
        <v>348</v>
      </c>
      <c r="C19" s="279" t="s">
        <v>599</v>
      </c>
      <c r="D19" s="279" t="s">
        <v>990</v>
      </c>
      <c r="E19" s="279" t="s">
        <v>991</v>
      </c>
      <c r="F19" s="279" t="s">
        <v>1014</v>
      </c>
      <c r="G19" s="279" t="s">
        <v>1023</v>
      </c>
      <c r="H19" s="279" t="s">
        <v>1027</v>
      </c>
      <c r="I19" s="279" t="s">
        <v>1046</v>
      </c>
      <c r="J19" s="279" t="s">
        <v>1037</v>
      </c>
      <c r="K19" s="279" t="s">
        <v>1046</v>
      </c>
      <c r="L19" s="279" t="s">
        <v>1050</v>
      </c>
      <c r="M19" s="279">
        <v>19621.8</v>
      </c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7"/>
      <c r="AP19" s="247"/>
      <c r="AQ19" s="247"/>
      <c r="AR19" s="247"/>
      <c r="AS19" s="247"/>
      <c r="AT19" s="247"/>
      <c r="AU19" s="247"/>
      <c r="AV19" s="247"/>
      <c r="AW19" s="247"/>
      <c r="AX19" s="247"/>
      <c r="AY19" s="247"/>
      <c r="AZ19" s="247"/>
      <c r="BA19" s="247"/>
      <c r="BB19" s="247"/>
      <c r="BC19" s="247"/>
      <c r="BD19" s="247"/>
      <c r="BE19" s="247"/>
      <c r="BF19" s="247"/>
      <c r="BG19" s="247"/>
      <c r="BH19" s="247"/>
      <c r="BI19" s="247"/>
      <c r="BJ19" s="247"/>
      <c r="BK19" s="247"/>
      <c r="BL19" s="247"/>
      <c r="BM19" s="247"/>
      <c r="BN19" s="247"/>
      <c r="BO19" s="247"/>
      <c r="BP19" s="247"/>
      <c r="BQ19" s="247"/>
      <c r="BR19" s="247"/>
      <c r="BS19" s="247"/>
      <c r="BT19" s="247"/>
      <c r="BU19" s="247"/>
      <c r="BV19" s="247"/>
      <c r="BW19" s="247"/>
      <c r="BX19" s="247"/>
      <c r="BY19" s="247"/>
      <c r="BZ19" s="247"/>
      <c r="CA19" s="247"/>
      <c r="CB19" s="247"/>
      <c r="CC19" s="247"/>
      <c r="CD19" s="247"/>
      <c r="CE19" s="247"/>
      <c r="CF19" s="247"/>
      <c r="CG19" s="247"/>
      <c r="CH19" s="247"/>
      <c r="CI19" s="247"/>
      <c r="CJ19" s="247"/>
      <c r="CK19" s="247"/>
      <c r="CL19" s="247"/>
      <c r="CM19" s="247"/>
      <c r="CN19" s="247"/>
      <c r="CO19" s="247"/>
      <c r="CP19" s="247"/>
      <c r="CQ19" s="247"/>
      <c r="CR19" s="247"/>
      <c r="CS19" s="247"/>
      <c r="CT19" s="247"/>
      <c r="CU19" s="247"/>
      <c r="CV19" s="247"/>
      <c r="CW19" s="247"/>
      <c r="CX19" s="247"/>
      <c r="CY19" s="247"/>
      <c r="CZ19" s="247"/>
      <c r="DA19" s="247"/>
      <c r="DB19" s="247"/>
      <c r="DC19" s="247"/>
      <c r="DD19" s="247"/>
      <c r="DE19" s="247"/>
      <c r="DF19" s="247"/>
      <c r="DG19" s="247"/>
      <c r="DH19" s="247"/>
      <c r="DI19" s="247"/>
      <c r="DJ19" s="247"/>
      <c r="DK19" s="247"/>
      <c r="DL19" s="247"/>
      <c r="DM19" s="247"/>
      <c r="DN19" s="247"/>
      <c r="DO19" s="247"/>
      <c r="DP19" s="247"/>
      <c r="DQ19" s="247"/>
      <c r="DR19" s="247"/>
      <c r="DS19" s="247"/>
      <c r="DT19" s="247"/>
      <c r="DU19" s="247"/>
      <c r="DV19" s="247"/>
      <c r="DW19" s="247"/>
      <c r="DX19" s="247"/>
      <c r="DY19" s="247"/>
      <c r="DZ19" s="247"/>
      <c r="EA19" s="247"/>
      <c r="EB19" s="247"/>
      <c r="EC19" s="247"/>
      <c r="ED19" s="247"/>
      <c r="EE19" s="247"/>
      <c r="EF19" s="247"/>
      <c r="EG19" s="247"/>
      <c r="EH19" s="247"/>
      <c r="EI19" s="247"/>
      <c r="EJ19" s="247"/>
      <c r="EK19" s="247"/>
      <c r="EL19" s="247"/>
      <c r="EM19" s="247"/>
      <c r="EN19" s="247"/>
      <c r="EO19" s="247"/>
      <c r="EP19" s="247"/>
      <c r="EQ19" s="247"/>
      <c r="ER19" s="247"/>
      <c r="ES19" s="247"/>
      <c r="ET19" s="247"/>
      <c r="EU19" s="247"/>
      <c r="EV19" s="247"/>
      <c r="EW19" s="247"/>
      <c r="EX19" s="247"/>
      <c r="EY19" s="247"/>
      <c r="EZ19" s="247"/>
      <c r="FA19" s="247"/>
      <c r="FB19" s="247"/>
      <c r="FC19" s="247"/>
      <c r="FD19" s="247"/>
      <c r="FE19" s="247"/>
      <c r="FF19" s="247"/>
      <c r="FG19" s="247"/>
      <c r="FH19" s="247"/>
      <c r="FI19" s="247"/>
      <c r="FJ19" s="247"/>
      <c r="FK19" s="247"/>
      <c r="FL19" s="247"/>
      <c r="FM19" s="247"/>
      <c r="FN19" s="247"/>
      <c r="FO19" s="247"/>
      <c r="FP19" s="247"/>
      <c r="FQ19" s="247"/>
      <c r="FR19" s="247"/>
      <c r="FS19" s="247"/>
      <c r="FT19" s="247"/>
      <c r="FU19" s="247"/>
      <c r="FV19" s="247"/>
      <c r="FW19" s="247"/>
      <c r="FX19" s="247"/>
      <c r="FY19" s="247"/>
      <c r="FZ19" s="247"/>
      <c r="GA19" s="247"/>
      <c r="GB19" s="247"/>
      <c r="GC19" s="247"/>
      <c r="GD19" s="247"/>
      <c r="GE19" s="247"/>
      <c r="GF19" s="247"/>
      <c r="GG19" s="247"/>
      <c r="GH19" s="247"/>
      <c r="GI19" s="247"/>
      <c r="GJ19" s="247"/>
      <c r="GK19" s="247"/>
      <c r="GL19" s="247"/>
      <c r="GM19" s="247"/>
      <c r="GN19" s="247"/>
      <c r="GO19" s="247"/>
      <c r="GP19" s="247"/>
      <c r="GQ19" s="247"/>
      <c r="GR19" s="247"/>
      <c r="GS19" s="247"/>
      <c r="GT19" s="247"/>
      <c r="GU19" s="247"/>
      <c r="GV19" s="247"/>
      <c r="GW19" s="247"/>
      <c r="GX19" s="247"/>
      <c r="GY19" s="247"/>
      <c r="GZ19" s="247"/>
      <c r="HA19" s="247"/>
      <c r="HB19" s="247"/>
      <c r="HC19" s="247"/>
      <c r="HD19" s="247"/>
      <c r="HE19" s="247"/>
      <c r="HF19" s="247"/>
      <c r="HG19" s="247"/>
      <c r="HH19" s="247"/>
      <c r="HI19" s="247"/>
      <c r="HJ19" s="247"/>
      <c r="HK19" s="247"/>
      <c r="HL19" s="247"/>
      <c r="HM19" s="247"/>
      <c r="HN19" s="247"/>
      <c r="HO19" s="247"/>
      <c r="HP19" s="247"/>
      <c r="HQ19" s="247"/>
      <c r="HR19" s="247"/>
      <c r="HS19" s="247"/>
      <c r="HT19" s="247"/>
      <c r="HU19" s="247"/>
      <c r="HV19" s="247"/>
      <c r="HW19" s="247"/>
      <c r="HX19" s="247"/>
      <c r="HY19" s="247"/>
      <c r="HZ19" s="247"/>
      <c r="IA19" s="247"/>
      <c r="IB19" s="247"/>
      <c r="IC19" s="247"/>
      <c r="ID19" s="247"/>
      <c r="IE19" s="247"/>
      <c r="IF19" s="247"/>
      <c r="IG19" s="247"/>
      <c r="IH19" s="247"/>
    </row>
    <row r="20" spans="1:242" s="239" customFormat="1" ht="15" customHeight="1" x14ac:dyDescent="0.25">
      <c r="A20" s="246"/>
      <c r="B20" s="279" t="s">
        <v>348</v>
      </c>
      <c r="C20" s="279" t="s">
        <v>599</v>
      </c>
      <c r="D20" s="279" t="s">
        <v>992</v>
      </c>
      <c r="E20" s="279" t="s">
        <v>993</v>
      </c>
      <c r="F20" s="279" t="s">
        <v>1015</v>
      </c>
      <c r="G20" s="279" t="s">
        <v>1023</v>
      </c>
      <c r="H20" s="279" t="s">
        <v>1028</v>
      </c>
      <c r="I20" s="279" t="s">
        <v>1046</v>
      </c>
      <c r="J20" s="279" t="s">
        <v>1038</v>
      </c>
      <c r="K20" s="279" t="s">
        <v>1046</v>
      </c>
      <c r="L20" s="279" t="s">
        <v>1050</v>
      </c>
      <c r="M20" s="279">
        <v>20734.02</v>
      </c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  <c r="AY20" s="247"/>
      <c r="AZ20" s="247"/>
      <c r="BA20" s="247"/>
      <c r="BB20" s="247"/>
      <c r="BC20" s="247"/>
      <c r="BD20" s="247"/>
      <c r="BE20" s="247"/>
      <c r="BF20" s="247"/>
      <c r="BG20" s="247"/>
      <c r="BH20" s="247"/>
      <c r="BI20" s="247"/>
      <c r="BJ20" s="247"/>
      <c r="BK20" s="247"/>
      <c r="BL20" s="247"/>
      <c r="BM20" s="247"/>
      <c r="BN20" s="247"/>
      <c r="BO20" s="247"/>
      <c r="BP20" s="247"/>
      <c r="BQ20" s="247"/>
      <c r="BR20" s="247"/>
      <c r="BS20" s="247"/>
      <c r="BT20" s="247"/>
      <c r="BU20" s="247"/>
      <c r="BV20" s="247"/>
      <c r="BW20" s="247"/>
      <c r="BX20" s="247"/>
      <c r="BY20" s="247"/>
      <c r="BZ20" s="247"/>
      <c r="CA20" s="247"/>
      <c r="CB20" s="247"/>
      <c r="CC20" s="247"/>
      <c r="CD20" s="247"/>
      <c r="CE20" s="247"/>
      <c r="CF20" s="247"/>
      <c r="CG20" s="247"/>
      <c r="CH20" s="247"/>
      <c r="CI20" s="247"/>
      <c r="CJ20" s="247"/>
      <c r="CK20" s="247"/>
      <c r="CL20" s="247"/>
      <c r="CM20" s="247"/>
      <c r="CN20" s="247"/>
      <c r="CO20" s="247"/>
      <c r="CP20" s="247"/>
      <c r="CQ20" s="247"/>
      <c r="CR20" s="247"/>
      <c r="CS20" s="247"/>
      <c r="CT20" s="247"/>
      <c r="CU20" s="247"/>
      <c r="CV20" s="247"/>
      <c r="CW20" s="247"/>
      <c r="CX20" s="247"/>
      <c r="CY20" s="247"/>
      <c r="CZ20" s="247"/>
      <c r="DA20" s="247"/>
      <c r="DB20" s="247"/>
      <c r="DC20" s="247"/>
      <c r="DD20" s="247"/>
      <c r="DE20" s="247"/>
      <c r="DF20" s="247"/>
      <c r="DG20" s="247"/>
      <c r="DH20" s="247"/>
      <c r="DI20" s="247"/>
      <c r="DJ20" s="247"/>
      <c r="DK20" s="247"/>
      <c r="DL20" s="247"/>
      <c r="DM20" s="247"/>
      <c r="DN20" s="247"/>
      <c r="DO20" s="247"/>
      <c r="DP20" s="247"/>
      <c r="DQ20" s="247"/>
      <c r="DR20" s="247"/>
      <c r="DS20" s="247"/>
      <c r="DT20" s="247"/>
      <c r="DU20" s="247"/>
      <c r="DV20" s="247"/>
      <c r="DW20" s="247"/>
      <c r="DX20" s="247"/>
      <c r="DY20" s="247"/>
      <c r="DZ20" s="247"/>
      <c r="EA20" s="247"/>
      <c r="EB20" s="247"/>
      <c r="EC20" s="247"/>
      <c r="ED20" s="247"/>
      <c r="EE20" s="247"/>
      <c r="EF20" s="247"/>
      <c r="EG20" s="247"/>
      <c r="EH20" s="247"/>
      <c r="EI20" s="247"/>
      <c r="EJ20" s="247"/>
      <c r="EK20" s="247"/>
      <c r="EL20" s="247"/>
      <c r="EM20" s="247"/>
      <c r="EN20" s="247"/>
      <c r="EO20" s="247"/>
      <c r="EP20" s="247"/>
      <c r="EQ20" s="247"/>
      <c r="ER20" s="247"/>
      <c r="ES20" s="247"/>
      <c r="ET20" s="247"/>
      <c r="EU20" s="247"/>
      <c r="EV20" s="247"/>
      <c r="EW20" s="247"/>
      <c r="EX20" s="247"/>
      <c r="EY20" s="247"/>
      <c r="EZ20" s="247"/>
      <c r="FA20" s="247"/>
      <c r="FB20" s="247"/>
      <c r="FC20" s="247"/>
      <c r="FD20" s="247"/>
      <c r="FE20" s="247"/>
      <c r="FF20" s="247"/>
      <c r="FG20" s="247"/>
      <c r="FH20" s="247"/>
      <c r="FI20" s="247"/>
      <c r="FJ20" s="247"/>
      <c r="FK20" s="247"/>
      <c r="FL20" s="247"/>
      <c r="FM20" s="247"/>
      <c r="FN20" s="247"/>
      <c r="FO20" s="247"/>
      <c r="FP20" s="247"/>
      <c r="FQ20" s="247"/>
      <c r="FR20" s="247"/>
      <c r="FS20" s="247"/>
      <c r="FT20" s="247"/>
      <c r="FU20" s="247"/>
      <c r="FV20" s="247"/>
      <c r="FW20" s="247"/>
      <c r="FX20" s="247"/>
      <c r="FY20" s="247"/>
      <c r="FZ20" s="247"/>
      <c r="GA20" s="247"/>
      <c r="GB20" s="247"/>
      <c r="GC20" s="247"/>
      <c r="GD20" s="247"/>
      <c r="GE20" s="247"/>
      <c r="GF20" s="247"/>
      <c r="GG20" s="247"/>
      <c r="GH20" s="247"/>
      <c r="GI20" s="247"/>
      <c r="GJ20" s="247"/>
      <c r="GK20" s="247"/>
      <c r="GL20" s="247"/>
      <c r="GM20" s="247"/>
      <c r="GN20" s="247"/>
      <c r="GO20" s="247"/>
      <c r="GP20" s="247"/>
      <c r="GQ20" s="247"/>
      <c r="GR20" s="247"/>
      <c r="GS20" s="247"/>
      <c r="GT20" s="247"/>
      <c r="GU20" s="247"/>
      <c r="GV20" s="247"/>
      <c r="GW20" s="247"/>
      <c r="GX20" s="247"/>
      <c r="GY20" s="247"/>
      <c r="GZ20" s="247"/>
      <c r="HA20" s="247"/>
      <c r="HB20" s="247"/>
      <c r="HC20" s="247"/>
      <c r="HD20" s="247"/>
      <c r="HE20" s="247"/>
      <c r="HF20" s="247"/>
      <c r="HG20" s="247"/>
      <c r="HH20" s="247"/>
      <c r="HI20" s="247"/>
      <c r="HJ20" s="247"/>
      <c r="HK20" s="247"/>
      <c r="HL20" s="247"/>
      <c r="HM20" s="247"/>
      <c r="HN20" s="247"/>
      <c r="HO20" s="247"/>
      <c r="HP20" s="247"/>
      <c r="HQ20" s="247"/>
      <c r="HR20" s="247"/>
      <c r="HS20" s="247"/>
      <c r="HT20" s="247"/>
      <c r="HU20" s="247"/>
      <c r="HV20" s="247"/>
      <c r="HW20" s="247"/>
      <c r="HX20" s="247"/>
      <c r="HY20" s="247"/>
      <c r="HZ20" s="247"/>
      <c r="IA20" s="247"/>
      <c r="IB20" s="247"/>
      <c r="IC20" s="247"/>
      <c r="ID20" s="247"/>
      <c r="IE20" s="247"/>
      <c r="IF20" s="247"/>
      <c r="IG20" s="247"/>
      <c r="IH20" s="247"/>
    </row>
    <row r="21" spans="1:242" s="239" customFormat="1" ht="15" customHeight="1" x14ac:dyDescent="0.25">
      <c r="A21" s="246"/>
      <c r="B21" s="279" t="s">
        <v>348</v>
      </c>
      <c r="C21" s="279" t="s">
        <v>599</v>
      </c>
      <c r="D21" s="279" t="s">
        <v>994</v>
      </c>
      <c r="E21" s="279" t="s">
        <v>995</v>
      </c>
      <c r="F21" s="279" t="s">
        <v>1016</v>
      </c>
      <c r="G21" s="279" t="s">
        <v>1023</v>
      </c>
      <c r="H21" s="279" t="s">
        <v>1024</v>
      </c>
      <c r="I21" s="279" t="s">
        <v>1046</v>
      </c>
      <c r="J21" s="279" t="s">
        <v>1039</v>
      </c>
      <c r="K21" s="279" t="s">
        <v>1046</v>
      </c>
      <c r="L21" s="279" t="s">
        <v>1047</v>
      </c>
      <c r="M21" s="279">
        <v>52201.58</v>
      </c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7"/>
      <c r="AP21" s="247"/>
      <c r="AQ21" s="247"/>
      <c r="AR21" s="247"/>
      <c r="AS21" s="247"/>
      <c r="AT21" s="247"/>
      <c r="AU21" s="247"/>
      <c r="AV21" s="247"/>
      <c r="AW21" s="247"/>
      <c r="AX21" s="247"/>
      <c r="AY21" s="247"/>
      <c r="AZ21" s="247"/>
      <c r="BA21" s="247"/>
      <c r="BB21" s="247"/>
      <c r="BC21" s="247"/>
      <c r="BD21" s="247"/>
      <c r="BE21" s="247"/>
      <c r="BF21" s="247"/>
      <c r="BG21" s="247"/>
      <c r="BH21" s="247"/>
      <c r="BI21" s="247"/>
      <c r="BJ21" s="247"/>
      <c r="BK21" s="247"/>
      <c r="BL21" s="247"/>
      <c r="BM21" s="247"/>
      <c r="BN21" s="247"/>
      <c r="BO21" s="247"/>
      <c r="BP21" s="247"/>
      <c r="BQ21" s="247"/>
      <c r="BR21" s="247"/>
      <c r="BS21" s="247"/>
      <c r="BT21" s="247"/>
      <c r="BU21" s="247"/>
      <c r="BV21" s="247"/>
      <c r="BW21" s="247"/>
      <c r="BX21" s="247"/>
      <c r="BY21" s="247"/>
      <c r="BZ21" s="247"/>
      <c r="CA21" s="247"/>
      <c r="CB21" s="247"/>
      <c r="CC21" s="247"/>
      <c r="CD21" s="247"/>
      <c r="CE21" s="247"/>
      <c r="CF21" s="247"/>
      <c r="CG21" s="247"/>
      <c r="CH21" s="247"/>
      <c r="CI21" s="247"/>
      <c r="CJ21" s="247"/>
      <c r="CK21" s="247"/>
      <c r="CL21" s="247"/>
      <c r="CM21" s="247"/>
      <c r="CN21" s="247"/>
      <c r="CO21" s="247"/>
      <c r="CP21" s="247"/>
      <c r="CQ21" s="247"/>
      <c r="CR21" s="247"/>
      <c r="CS21" s="247"/>
      <c r="CT21" s="247"/>
      <c r="CU21" s="247"/>
      <c r="CV21" s="247"/>
      <c r="CW21" s="247"/>
      <c r="CX21" s="247"/>
      <c r="CY21" s="247"/>
      <c r="CZ21" s="247"/>
      <c r="DA21" s="247"/>
      <c r="DB21" s="247"/>
      <c r="DC21" s="247"/>
      <c r="DD21" s="247"/>
      <c r="DE21" s="247"/>
      <c r="DF21" s="247"/>
      <c r="DG21" s="247"/>
      <c r="DH21" s="247"/>
      <c r="DI21" s="247"/>
      <c r="DJ21" s="247"/>
      <c r="DK21" s="247"/>
      <c r="DL21" s="247"/>
      <c r="DM21" s="247"/>
      <c r="DN21" s="247"/>
      <c r="DO21" s="247"/>
      <c r="DP21" s="247"/>
      <c r="DQ21" s="247"/>
      <c r="DR21" s="247"/>
      <c r="DS21" s="247"/>
      <c r="DT21" s="247"/>
      <c r="DU21" s="247"/>
      <c r="DV21" s="247"/>
      <c r="DW21" s="247"/>
      <c r="DX21" s="247"/>
      <c r="DY21" s="247"/>
      <c r="DZ21" s="247"/>
      <c r="EA21" s="247"/>
      <c r="EB21" s="247"/>
      <c r="EC21" s="247"/>
      <c r="ED21" s="247"/>
      <c r="EE21" s="247"/>
      <c r="EF21" s="247"/>
      <c r="EG21" s="247"/>
      <c r="EH21" s="247"/>
      <c r="EI21" s="247"/>
      <c r="EJ21" s="247"/>
      <c r="EK21" s="247"/>
      <c r="EL21" s="247"/>
      <c r="EM21" s="247"/>
      <c r="EN21" s="247"/>
      <c r="EO21" s="247"/>
      <c r="EP21" s="247"/>
      <c r="EQ21" s="247"/>
      <c r="ER21" s="247"/>
      <c r="ES21" s="247"/>
      <c r="ET21" s="247"/>
      <c r="EU21" s="247"/>
      <c r="EV21" s="247"/>
      <c r="EW21" s="247"/>
      <c r="EX21" s="247"/>
      <c r="EY21" s="247"/>
      <c r="EZ21" s="247"/>
      <c r="FA21" s="247"/>
      <c r="FB21" s="247"/>
      <c r="FC21" s="247"/>
      <c r="FD21" s="247"/>
      <c r="FE21" s="247"/>
      <c r="FF21" s="247"/>
      <c r="FG21" s="247"/>
      <c r="FH21" s="247"/>
      <c r="FI21" s="247"/>
      <c r="FJ21" s="247"/>
      <c r="FK21" s="247"/>
      <c r="FL21" s="247"/>
      <c r="FM21" s="247"/>
      <c r="FN21" s="247"/>
      <c r="FO21" s="247"/>
      <c r="FP21" s="247"/>
      <c r="FQ21" s="247"/>
      <c r="FR21" s="247"/>
      <c r="FS21" s="247"/>
      <c r="FT21" s="247"/>
      <c r="FU21" s="247"/>
      <c r="FV21" s="247"/>
      <c r="FW21" s="247"/>
      <c r="FX21" s="247"/>
      <c r="FY21" s="247"/>
      <c r="FZ21" s="247"/>
      <c r="GA21" s="247"/>
      <c r="GB21" s="247"/>
      <c r="GC21" s="247"/>
      <c r="GD21" s="247"/>
      <c r="GE21" s="247"/>
      <c r="GF21" s="247"/>
      <c r="GG21" s="247"/>
      <c r="GH21" s="247"/>
      <c r="GI21" s="247"/>
      <c r="GJ21" s="247"/>
      <c r="GK21" s="247"/>
      <c r="GL21" s="247"/>
      <c r="GM21" s="247"/>
      <c r="GN21" s="247"/>
      <c r="GO21" s="247"/>
      <c r="GP21" s="247"/>
      <c r="GQ21" s="247"/>
      <c r="GR21" s="247"/>
      <c r="GS21" s="247"/>
      <c r="GT21" s="247"/>
      <c r="GU21" s="247"/>
      <c r="GV21" s="247"/>
      <c r="GW21" s="247"/>
      <c r="GX21" s="247"/>
      <c r="GY21" s="247"/>
      <c r="GZ21" s="247"/>
      <c r="HA21" s="247"/>
      <c r="HB21" s="247"/>
      <c r="HC21" s="247"/>
      <c r="HD21" s="247"/>
      <c r="HE21" s="247"/>
      <c r="HF21" s="247"/>
      <c r="HG21" s="247"/>
      <c r="HH21" s="247"/>
      <c r="HI21" s="247"/>
      <c r="HJ21" s="247"/>
      <c r="HK21" s="247"/>
      <c r="HL21" s="247"/>
      <c r="HM21" s="247"/>
      <c r="HN21" s="247"/>
      <c r="HO21" s="247"/>
      <c r="HP21" s="247"/>
      <c r="HQ21" s="247"/>
      <c r="HR21" s="247"/>
      <c r="HS21" s="247"/>
      <c r="HT21" s="247"/>
      <c r="HU21" s="247"/>
      <c r="HV21" s="247"/>
      <c r="HW21" s="247"/>
      <c r="HX21" s="247"/>
      <c r="HY21" s="247"/>
      <c r="HZ21" s="247"/>
      <c r="IA21" s="247"/>
      <c r="IB21" s="247"/>
      <c r="IC21" s="247"/>
      <c r="ID21" s="247"/>
      <c r="IE21" s="247"/>
      <c r="IF21" s="247"/>
      <c r="IG21" s="247"/>
      <c r="IH21" s="247"/>
    </row>
    <row r="22" spans="1:242" s="239" customFormat="1" ht="15" customHeight="1" x14ac:dyDescent="0.25">
      <c r="A22" s="246"/>
      <c r="B22" s="279" t="s">
        <v>348</v>
      </c>
      <c r="C22" s="279" t="s">
        <v>599</v>
      </c>
      <c r="D22" s="279" t="s">
        <v>996</v>
      </c>
      <c r="E22" s="279" t="s">
        <v>997</v>
      </c>
      <c r="F22" s="279" t="s">
        <v>1017</v>
      </c>
      <c r="G22" s="279" t="s">
        <v>1023</v>
      </c>
      <c r="H22" s="279" t="s">
        <v>1029</v>
      </c>
      <c r="I22" s="279" t="s">
        <v>1046</v>
      </c>
      <c r="J22" s="279" t="s">
        <v>1040</v>
      </c>
      <c r="K22" s="279" t="s">
        <v>1046</v>
      </c>
      <c r="L22" s="279" t="s">
        <v>1051</v>
      </c>
      <c r="M22" s="279">
        <v>26959.919999999998</v>
      </c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7"/>
      <c r="AZ22" s="247"/>
      <c r="BA22" s="247"/>
      <c r="BB22" s="247"/>
      <c r="BC22" s="247"/>
      <c r="BD22" s="247"/>
      <c r="BE22" s="247"/>
      <c r="BF22" s="247"/>
      <c r="BG22" s="247"/>
      <c r="BH22" s="247"/>
      <c r="BI22" s="247"/>
      <c r="BJ22" s="247"/>
      <c r="BK22" s="247"/>
      <c r="BL22" s="247"/>
      <c r="BM22" s="247"/>
      <c r="BN22" s="247"/>
      <c r="BO22" s="247"/>
      <c r="BP22" s="247"/>
      <c r="BQ22" s="247"/>
      <c r="BR22" s="247"/>
      <c r="BS22" s="247"/>
      <c r="BT22" s="247"/>
      <c r="BU22" s="247"/>
      <c r="BV22" s="247"/>
      <c r="BW22" s="247"/>
      <c r="BX22" s="247"/>
      <c r="BY22" s="247"/>
      <c r="BZ22" s="247"/>
      <c r="CA22" s="247"/>
      <c r="CB22" s="247"/>
      <c r="CC22" s="247"/>
      <c r="CD22" s="247"/>
      <c r="CE22" s="247"/>
      <c r="CF22" s="247"/>
      <c r="CG22" s="247"/>
      <c r="CH22" s="247"/>
      <c r="CI22" s="247"/>
      <c r="CJ22" s="247"/>
      <c r="CK22" s="247"/>
      <c r="CL22" s="247"/>
      <c r="CM22" s="247"/>
      <c r="CN22" s="247"/>
      <c r="CO22" s="247"/>
      <c r="CP22" s="247"/>
      <c r="CQ22" s="247"/>
      <c r="CR22" s="247"/>
      <c r="CS22" s="247"/>
      <c r="CT22" s="247"/>
      <c r="CU22" s="247"/>
      <c r="CV22" s="247"/>
      <c r="CW22" s="247"/>
      <c r="CX22" s="247"/>
      <c r="CY22" s="247"/>
      <c r="CZ22" s="247"/>
      <c r="DA22" s="247"/>
      <c r="DB22" s="247"/>
      <c r="DC22" s="247"/>
      <c r="DD22" s="247"/>
      <c r="DE22" s="247"/>
      <c r="DF22" s="247"/>
      <c r="DG22" s="247"/>
      <c r="DH22" s="247"/>
      <c r="DI22" s="247"/>
      <c r="DJ22" s="247"/>
      <c r="DK22" s="247"/>
      <c r="DL22" s="247"/>
      <c r="DM22" s="247"/>
      <c r="DN22" s="247"/>
      <c r="DO22" s="247"/>
      <c r="DP22" s="247"/>
      <c r="DQ22" s="247"/>
      <c r="DR22" s="247"/>
      <c r="DS22" s="247"/>
      <c r="DT22" s="247"/>
      <c r="DU22" s="247"/>
      <c r="DV22" s="247"/>
      <c r="DW22" s="247"/>
      <c r="DX22" s="247"/>
      <c r="DY22" s="247"/>
      <c r="DZ22" s="247"/>
      <c r="EA22" s="247"/>
      <c r="EB22" s="247"/>
      <c r="EC22" s="247"/>
      <c r="ED22" s="247"/>
      <c r="EE22" s="247"/>
      <c r="EF22" s="247"/>
      <c r="EG22" s="247"/>
      <c r="EH22" s="247"/>
      <c r="EI22" s="247"/>
      <c r="EJ22" s="247"/>
      <c r="EK22" s="247"/>
      <c r="EL22" s="247"/>
      <c r="EM22" s="247"/>
      <c r="EN22" s="247"/>
      <c r="EO22" s="247"/>
      <c r="EP22" s="247"/>
      <c r="EQ22" s="247"/>
      <c r="ER22" s="247"/>
      <c r="ES22" s="247"/>
      <c r="ET22" s="247"/>
      <c r="EU22" s="247"/>
      <c r="EV22" s="247"/>
      <c r="EW22" s="247"/>
      <c r="EX22" s="247"/>
      <c r="EY22" s="247"/>
      <c r="EZ22" s="247"/>
      <c r="FA22" s="247"/>
      <c r="FB22" s="247"/>
      <c r="FC22" s="247"/>
      <c r="FD22" s="247"/>
      <c r="FE22" s="247"/>
      <c r="FF22" s="247"/>
      <c r="FG22" s="247"/>
      <c r="FH22" s="247"/>
      <c r="FI22" s="247"/>
      <c r="FJ22" s="247"/>
      <c r="FK22" s="247"/>
      <c r="FL22" s="247"/>
      <c r="FM22" s="247"/>
      <c r="FN22" s="247"/>
      <c r="FO22" s="247"/>
      <c r="FP22" s="247"/>
      <c r="FQ22" s="247"/>
      <c r="FR22" s="247"/>
      <c r="FS22" s="247"/>
      <c r="FT22" s="247"/>
      <c r="FU22" s="247"/>
      <c r="FV22" s="247"/>
      <c r="FW22" s="247"/>
      <c r="FX22" s="247"/>
      <c r="FY22" s="247"/>
      <c r="FZ22" s="247"/>
      <c r="GA22" s="247"/>
      <c r="GB22" s="247"/>
      <c r="GC22" s="247"/>
      <c r="GD22" s="247"/>
      <c r="GE22" s="247"/>
      <c r="GF22" s="247"/>
      <c r="GG22" s="247"/>
      <c r="GH22" s="247"/>
      <c r="GI22" s="247"/>
      <c r="GJ22" s="247"/>
      <c r="GK22" s="247"/>
      <c r="GL22" s="247"/>
      <c r="GM22" s="247"/>
      <c r="GN22" s="247"/>
      <c r="GO22" s="247"/>
      <c r="GP22" s="247"/>
      <c r="GQ22" s="247"/>
      <c r="GR22" s="247"/>
      <c r="GS22" s="247"/>
      <c r="GT22" s="247"/>
      <c r="GU22" s="247"/>
      <c r="GV22" s="247"/>
      <c r="GW22" s="247"/>
      <c r="GX22" s="247"/>
      <c r="GY22" s="247"/>
      <c r="GZ22" s="247"/>
      <c r="HA22" s="247"/>
      <c r="HB22" s="247"/>
      <c r="HC22" s="247"/>
      <c r="HD22" s="247"/>
      <c r="HE22" s="247"/>
      <c r="HF22" s="247"/>
      <c r="HG22" s="247"/>
      <c r="HH22" s="247"/>
      <c r="HI22" s="247"/>
      <c r="HJ22" s="247"/>
      <c r="HK22" s="247"/>
      <c r="HL22" s="247"/>
      <c r="HM22" s="247"/>
      <c r="HN22" s="247"/>
      <c r="HO22" s="247"/>
      <c r="HP22" s="247"/>
      <c r="HQ22" s="247"/>
      <c r="HR22" s="247"/>
      <c r="HS22" s="247"/>
      <c r="HT22" s="247"/>
      <c r="HU22" s="247"/>
      <c r="HV22" s="247"/>
      <c r="HW22" s="247"/>
      <c r="HX22" s="247"/>
      <c r="HY22" s="247"/>
      <c r="HZ22" s="247"/>
      <c r="IA22" s="247"/>
      <c r="IB22" s="247"/>
      <c r="IC22" s="247"/>
      <c r="ID22" s="247"/>
      <c r="IE22" s="247"/>
      <c r="IF22" s="247"/>
      <c r="IG22" s="247"/>
      <c r="IH22" s="247"/>
    </row>
    <row r="23" spans="1:242" s="239" customFormat="1" ht="15" customHeight="1" x14ac:dyDescent="0.25">
      <c r="A23" s="246"/>
      <c r="B23" s="279" t="s">
        <v>348</v>
      </c>
      <c r="C23" s="279" t="s">
        <v>599</v>
      </c>
      <c r="D23" s="279" t="s">
        <v>998</v>
      </c>
      <c r="E23" s="279" t="s">
        <v>999</v>
      </c>
      <c r="F23" s="279" t="s">
        <v>1018</v>
      </c>
      <c r="G23" s="279" t="s">
        <v>1023</v>
      </c>
      <c r="H23" s="279" t="s">
        <v>1030</v>
      </c>
      <c r="I23" s="279" t="s">
        <v>1046</v>
      </c>
      <c r="J23" s="279" t="s">
        <v>1041</v>
      </c>
      <c r="K23" s="279" t="s">
        <v>1046</v>
      </c>
      <c r="L23" s="279" t="s">
        <v>1052</v>
      </c>
      <c r="M23" s="279">
        <v>25904.46</v>
      </c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7"/>
      <c r="BN23" s="247"/>
      <c r="BO23" s="247"/>
      <c r="BP23" s="247"/>
      <c r="BQ23" s="247"/>
      <c r="BR23" s="247"/>
      <c r="BS23" s="247"/>
      <c r="BT23" s="247"/>
      <c r="BU23" s="247"/>
      <c r="BV23" s="247"/>
      <c r="BW23" s="247"/>
      <c r="BX23" s="247"/>
      <c r="BY23" s="247"/>
      <c r="BZ23" s="247"/>
      <c r="CA23" s="247"/>
      <c r="CB23" s="247"/>
      <c r="CC23" s="247"/>
      <c r="CD23" s="247"/>
      <c r="CE23" s="247"/>
      <c r="CF23" s="247"/>
      <c r="CG23" s="247"/>
      <c r="CH23" s="247"/>
      <c r="CI23" s="247"/>
      <c r="CJ23" s="247"/>
      <c r="CK23" s="247"/>
      <c r="CL23" s="247"/>
      <c r="CM23" s="247"/>
      <c r="CN23" s="247"/>
      <c r="CO23" s="247"/>
      <c r="CP23" s="247"/>
      <c r="CQ23" s="247"/>
      <c r="CR23" s="247"/>
      <c r="CS23" s="247"/>
      <c r="CT23" s="247"/>
      <c r="CU23" s="247"/>
      <c r="CV23" s="247"/>
      <c r="CW23" s="247"/>
      <c r="CX23" s="247"/>
      <c r="CY23" s="247"/>
      <c r="CZ23" s="247"/>
      <c r="DA23" s="247"/>
      <c r="DB23" s="247"/>
      <c r="DC23" s="247"/>
      <c r="DD23" s="247"/>
      <c r="DE23" s="247"/>
      <c r="DF23" s="247"/>
      <c r="DG23" s="247"/>
      <c r="DH23" s="247"/>
      <c r="DI23" s="247"/>
      <c r="DJ23" s="247"/>
      <c r="DK23" s="247"/>
      <c r="DL23" s="247"/>
      <c r="DM23" s="247"/>
      <c r="DN23" s="247"/>
      <c r="DO23" s="247"/>
      <c r="DP23" s="247"/>
      <c r="DQ23" s="247"/>
      <c r="DR23" s="247"/>
      <c r="DS23" s="247"/>
      <c r="DT23" s="247"/>
      <c r="DU23" s="247"/>
      <c r="DV23" s="247"/>
      <c r="DW23" s="247"/>
      <c r="DX23" s="247"/>
      <c r="DY23" s="247"/>
      <c r="DZ23" s="247"/>
      <c r="EA23" s="247"/>
      <c r="EB23" s="247"/>
      <c r="EC23" s="247"/>
      <c r="ED23" s="247"/>
      <c r="EE23" s="247"/>
      <c r="EF23" s="247"/>
      <c r="EG23" s="247"/>
      <c r="EH23" s="247"/>
      <c r="EI23" s="247"/>
      <c r="EJ23" s="247"/>
      <c r="EK23" s="247"/>
      <c r="EL23" s="247"/>
      <c r="EM23" s="247"/>
      <c r="EN23" s="247"/>
      <c r="EO23" s="247"/>
      <c r="EP23" s="247"/>
      <c r="EQ23" s="247"/>
      <c r="ER23" s="247"/>
      <c r="ES23" s="247"/>
      <c r="ET23" s="247"/>
      <c r="EU23" s="247"/>
      <c r="EV23" s="247"/>
      <c r="EW23" s="247"/>
      <c r="EX23" s="247"/>
      <c r="EY23" s="247"/>
      <c r="EZ23" s="247"/>
      <c r="FA23" s="247"/>
      <c r="FB23" s="247"/>
      <c r="FC23" s="247"/>
      <c r="FD23" s="247"/>
      <c r="FE23" s="247"/>
      <c r="FF23" s="247"/>
      <c r="FG23" s="247"/>
      <c r="FH23" s="247"/>
      <c r="FI23" s="247"/>
      <c r="FJ23" s="247"/>
      <c r="FK23" s="247"/>
      <c r="FL23" s="247"/>
      <c r="FM23" s="247"/>
      <c r="FN23" s="247"/>
      <c r="FO23" s="247"/>
      <c r="FP23" s="247"/>
      <c r="FQ23" s="247"/>
      <c r="FR23" s="247"/>
      <c r="FS23" s="247"/>
      <c r="FT23" s="247"/>
      <c r="FU23" s="247"/>
      <c r="FV23" s="247"/>
      <c r="FW23" s="247"/>
      <c r="FX23" s="247"/>
      <c r="FY23" s="247"/>
      <c r="FZ23" s="247"/>
      <c r="GA23" s="247"/>
      <c r="GB23" s="247"/>
      <c r="GC23" s="247"/>
      <c r="GD23" s="247"/>
      <c r="GE23" s="247"/>
      <c r="GF23" s="247"/>
      <c r="GG23" s="247"/>
      <c r="GH23" s="247"/>
      <c r="GI23" s="247"/>
      <c r="GJ23" s="247"/>
      <c r="GK23" s="247"/>
      <c r="GL23" s="247"/>
      <c r="GM23" s="247"/>
      <c r="GN23" s="247"/>
      <c r="GO23" s="247"/>
      <c r="GP23" s="247"/>
      <c r="GQ23" s="247"/>
      <c r="GR23" s="247"/>
      <c r="GS23" s="247"/>
      <c r="GT23" s="247"/>
      <c r="GU23" s="247"/>
      <c r="GV23" s="247"/>
      <c r="GW23" s="247"/>
      <c r="GX23" s="247"/>
      <c r="GY23" s="247"/>
      <c r="GZ23" s="247"/>
      <c r="HA23" s="247"/>
      <c r="HB23" s="247"/>
      <c r="HC23" s="247"/>
      <c r="HD23" s="247"/>
      <c r="HE23" s="247"/>
      <c r="HF23" s="247"/>
      <c r="HG23" s="247"/>
      <c r="HH23" s="247"/>
      <c r="HI23" s="247"/>
      <c r="HJ23" s="247"/>
      <c r="HK23" s="247"/>
      <c r="HL23" s="247"/>
      <c r="HM23" s="247"/>
      <c r="HN23" s="247"/>
      <c r="HO23" s="247"/>
      <c r="HP23" s="247"/>
      <c r="HQ23" s="247"/>
      <c r="HR23" s="247"/>
      <c r="HS23" s="247"/>
      <c r="HT23" s="247"/>
      <c r="HU23" s="247"/>
      <c r="HV23" s="247"/>
      <c r="HW23" s="247"/>
      <c r="HX23" s="247"/>
      <c r="HY23" s="247"/>
      <c r="HZ23" s="247"/>
      <c r="IA23" s="247"/>
      <c r="IB23" s="247"/>
      <c r="IC23" s="247"/>
      <c r="ID23" s="247"/>
      <c r="IE23" s="247"/>
      <c r="IF23" s="247"/>
      <c r="IG23" s="247"/>
      <c r="IH23" s="247"/>
    </row>
    <row r="24" spans="1:242" s="239" customFormat="1" ht="15" customHeight="1" x14ac:dyDescent="0.25">
      <c r="A24" s="246"/>
      <c r="B24" s="279" t="s">
        <v>348</v>
      </c>
      <c r="C24" s="279" t="s">
        <v>599</v>
      </c>
      <c r="D24" s="279" t="s">
        <v>1000</v>
      </c>
      <c r="E24" s="279" t="s">
        <v>1001</v>
      </c>
      <c r="F24" s="279" t="s">
        <v>1019</v>
      </c>
      <c r="G24" s="279" t="s">
        <v>1023</v>
      </c>
      <c r="H24" s="279" t="s">
        <v>1031</v>
      </c>
      <c r="I24" s="279" t="s">
        <v>1046</v>
      </c>
      <c r="J24" s="279" t="s">
        <v>1042</v>
      </c>
      <c r="K24" s="279" t="s">
        <v>1046</v>
      </c>
      <c r="L24" s="279" t="s">
        <v>1053</v>
      </c>
      <c r="M24" s="279">
        <v>61823.28</v>
      </c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  <c r="AY24" s="247"/>
      <c r="AZ24" s="247"/>
      <c r="BA24" s="247"/>
      <c r="BB24" s="247"/>
      <c r="BC24" s="247"/>
      <c r="BD24" s="247"/>
      <c r="BE24" s="247"/>
      <c r="BF24" s="247"/>
      <c r="BG24" s="247"/>
      <c r="BH24" s="247"/>
      <c r="BI24" s="247"/>
      <c r="BJ24" s="247"/>
      <c r="BK24" s="247"/>
      <c r="BL24" s="247"/>
      <c r="BM24" s="247"/>
      <c r="BN24" s="247"/>
      <c r="BO24" s="247"/>
      <c r="BP24" s="247"/>
      <c r="BQ24" s="247"/>
      <c r="BR24" s="247"/>
      <c r="BS24" s="247"/>
      <c r="BT24" s="247"/>
      <c r="BU24" s="247"/>
      <c r="BV24" s="247"/>
      <c r="BW24" s="247"/>
      <c r="BX24" s="247"/>
      <c r="BY24" s="247"/>
      <c r="BZ24" s="247"/>
      <c r="CA24" s="247"/>
      <c r="CB24" s="247"/>
      <c r="CC24" s="247"/>
      <c r="CD24" s="247"/>
      <c r="CE24" s="247"/>
      <c r="CF24" s="247"/>
      <c r="CG24" s="247"/>
      <c r="CH24" s="247"/>
      <c r="CI24" s="247"/>
      <c r="CJ24" s="247"/>
      <c r="CK24" s="247"/>
      <c r="CL24" s="247"/>
      <c r="CM24" s="247"/>
      <c r="CN24" s="247"/>
      <c r="CO24" s="247"/>
      <c r="CP24" s="247"/>
      <c r="CQ24" s="247"/>
      <c r="CR24" s="247"/>
      <c r="CS24" s="247"/>
      <c r="CT24" s="247"/>
      <c r="CU24" s="247"/>
      <c r="CV24" s="247"/>
      <c r="CW24" s="247"/>
      <c r="CX24" s="247"/>
      <c r="CY24" s="247"/>
      <c r="CZ24" s="247"/>
      <c r="DA24" s="247"/>
      <c r="DB24" s="247"/>
      <c r="DC24" s="247"/>
      <c r="DD24" s="247"/>
      <c r="DE24" s="247"/>
      <c r="DF24" s="247"/>
      <c r="DG24" s="247"/>
      <c r="DH24" s="247"/>
      <c r="DI24" s="247"/>
      <c r="DJ24" s="247"/>
      <c r="DK24" s="247"/>
      <c r="DL24" s="247"/>
      <c r="DM24" s="247"/>
      <c r="DN24" s="247"/>
      <c r="DO24" s="247"/>
      <c r="DP24" s="247"/>
      <c r="DQ24" s="247"/>
      <c r="DR24" s="247"/>
      <c r="DS24" s="247"/>
      <c r="DT24" s="247"/>
      <c r="DU24" s="247"/>
      <c r="DV24" s="247"/>
      <c r="DW24" s="247"/>
      <c r="DX24" s="247"/>
      <c r="DY24" s="247"/>
      <c r="DZ24" s="247"/>
      <c r="EA24" s="247"/>
      <c r="EB24" s="247"/>
      <c r="EC24" s="247"/>
      <c r="ED24" s="247"/>
      <c r="EE24" s="247"/>
      <c r="EF24" s="247"/>
      <c r="EG24" s="247"/>
      <c r="EH24" s="247"/>
      <c r="EI24" s="247"/>
      <c r="EJ24" s="247"/>
      <c r="EK24" s="247"/>
      <c r="EL24" s="247"/>
      <c r="EM24" s="247"/>
      <c r="EN24" s="247"/>
      <c r="EO24" s="247"/>
      <c r="EP24" s="247"/>
      <c r="EQ24" s="247"/>
      <c r="ER24" s="247"/>
      <c r="ES24" s="247"/>
      <c r="ET24" s="247"/>
      <c r="EU24" s="247"/>
      <c r="EV24" s="247"/>
      <c r="EW24" s="247"/>
      <c r="EX24" s="247"/>
      <c r="EY24" s="247"/>
      <c r="EZ24" s="247"/>
      <c r="FA24" s="247"/>
      <c r="FB24" s="247"/>
      <c r="FC24" s="247"/>
      <c r="FD24" s="247"/>
      <c r="FE24" s="247"/>
      <c r="FF24" s="247"/>
      <c r="FG24" s="247"/>
      <c r="FH24" s="247"/>
      <c r="FI24" s="247"/>
      <c r="FJ24" s="247"/>
      <c r="FK24" s="247"/>
      <c r="FL24" s="247"/>
      <c r="FM24" s="247"/>
      <c r="FN24" s="247"/>
      <c r="FO24" s="247"/>
      <c r="FP24" s="247"/>
      <c r="FQ24" s="247"/>
      <c r="FR24" s="247"/>
      <c r="FS24" s="247"/>
      <c r="FT24" s="247"/>
      <c r="FU24" s="247"/>
      <c r="FV24" s="247"/>
      <c r="FW24" s="247"/>
      <c r="FX24" s="247"/>
      <c r="FY24" s="247"/>
      <c r="FZ24" s="247"/>
      <c r="GA24" s="247"/>
      <c r="GB24" s="247"/>
      <c r="GC24" s="247"/>
      <c r="GD24" s="247"/>
      <c r="GE24" s="247"/>
      <c r="GF24" s="247"/>
      <c r="GG24" s="247"/>
      <c r="GH24" s="247"/>
      <c r="GI24" s="247"/>
      <c r="GJ24" s="247"/>
      <c r="GK24" s="247"/>
      <c r="GL24" s="247"/>
      <c r="GM24" s="247"/>
      <c r="GN24" s="247"/>
      <c r="GO24" s="247"/>
      <c r="GP24" s="247"/>
      <c r="GQ24" s="247"/>
      <c r="GR24" s="247"/>
      <c r="GS24" s="247"/>
      <c r="GT24" s="247"/>
      <c r="GU24" s="247"/>
      <c r="GV24" s="247"/>
      <c r="GW24" s="247"/>
      <c r="GX24" s="247"/>
      <c r="GY24" s="247"/>
      <c r="GZ24" s="247"/>
      <c r="HA24" s="247"/>
      <c r="HB24" s="247"/>
      <c r="HC24" s="247"/>
      <c r="HD24" s="247"/>
      <c r="HE24" s="247"/>
      <c r="HF24" s="247"/>
      <c r="HG24" s="247"/>
      <c r="HH24" s="247"/>
      <c r="HI24" s="247"/>
      <c r="HJ24" s="247"/>
      <c r="HK24" s="247"/>
      <c r="HL24" s="247"/>
      <c r="HM24" s="247"/>
      <c r="HN24" s="247"/>
      <c r="HO24" s="247"/>
      <c r="HP24" s="247"/>
      <c r="HQ24" s="247"/>
      <c r="HR24" s="247"/>
      <c r="HS24" s="247"/>
      <c r="HT24" s="247"/>
      <c r="HU24" s="247"/>
      <c r="HV24" s="247"/>
      <c r="HW24" s="247"/>
      <c r="HX24" s="247"/>
      <c r="HY24" s="247"/>
      <c r="HZ24" s="247"/>
      <c r="IA24" s="247"/>
      <c r="IB24" s="247"/>
      <c r="IC24" s="247"/>
      <c r="ID24" s="247"/>
      <c r="IE24" s="247"/>
      <c r="IF24" s="247"/>
      <c r="IG24" s="247"/>
      <c r="IH24" s="247"/>
    </row>
    <row r="25" spans="1:242" s="239" customFormat="1" ht="15" customHeight="1" x14ac:dyDescent="0.25">
      <c r="A25" s="246"/>
      <c r="B25" s="279" t="s">
        <v>348</v>
      </c>
      <c r="C25" s="279" t="s">
        <v>599</v>
      </c>
      <c r="D25" s="279" t="s">
        <v>1002</v>
      </c>
      <c r="E25" s="279" t="s">
        <v>1003</v>
      </c>
      <c r="F25" s="279" t="s">
        <v>1020</v>
      </c>
      <c r="G25" s="279" t="s">
        <v>1023</v>
      </c>
      <c r="H25" s="279" t="s">
        <v>1027</v>
      </c>
      <c r="I25" s="279" t="s">
        <v>1046</v>
      </c>
      <c r="J25" s="279" t="s">
        <v>1043</v>
      </c>
      <c r="K25" s="279" t="s">
        <v>1046</v>
      </c>
      <c r="L25" s="279" t="s">
        <v>1050</v>
      </c>
      <c r="M25" s="279">
        <v>19621.8</v>
      </c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7"/>
      <c r="AV25" s="247"/>
      <c r="AW25" s="247"/>
      <c r="AX25" s="247"/>
      <c r="AY25" s="247"/>
      <c r="AZ25" s="247"/>
      <c r="BA25" s="247"/>
      <c r="BB25" s="247"/>
      <c r="BC25" s="247"/>
      <c r="BD25" s="247"/>
      <c r="BE25" s="247"/>
      <c r="BF25" s="247"/>
      <c r="BG25" s="247"/>
      <c r="BH25" s="247"/>
      <c r="BI25" s="247"/>
      <c r="BJ25" s="247"/>
      <c r="BK25" s="247"/>
      <c r="BL25" s="247"/>
      <c r="BM25" s="247"/>
      <c r="BN25" s="247"/>
      <c r="BO25" s="247"/>
      <c r="BP25" s="247"/>
      <c r="BQ25" s="247"/>
      <c r="BR25" s="247"/>
      <c r="BS25" s="247"/>
      <c r="BT25" s="247"/>
      <c r="BU25" s="247"/>
      <c r="BV25" s="247"/>
      <c r="BW25" s="247"/>
      <c r="BX25" s="247"/>
      <c r="BY25" s="247"/>
      <c r="BZ25" s="247"/>
      <c r="CA25" s="247"/>
      <c r="CB25" s="247"/>
      <c r="CC25" s="247"/>
      <c r="CD25" s="247"/>
      <c r="CE25" s="247"/>
      <c r="CF25" s="247"/>
      <c r="CG25" s="247"/>
      <c r="CH25" s="247"/>
      <c r="CI25" s="247"/>
      <c r="CJ25" s="247"/>
      <c r="CK25" s="247"/>
      <c r="CL25" s="247"/>
      <c r="CM25" s="247"/>
      <c r="CN25" s="247"/>
      <c r="CO25" s="247"/>
      <c r="CP25" s="247"/>
      <c r="CQ25" s="247"/>
      <c r="CR25" s="247"/>
      <c r="CS25" s="247"/>
      <c r="CT25" s="247"/>
      <c r="CU25" s="247"/>
      <c r="CV25" s="247"/>
      <c r="CW25" s="247"/>
      <c r="CX25" s="247"/>
      <c r="CY25" s="247"/>
      <c r="CZ25" s="247"/>
      <c r="DA25" s="247"/>
      <c r="DB25" s="247"/>
      <c r="DC25" s="247"/>
      <c r="DD25" s="247"/>
      <c r="DE25" s="247"/>
      <c r="DF25" s="247"/>
      <c r="DG25" s="247"/>
      <c r="DH25" s="247"/>
      <c r="DI25" s="247"/>
      <c r="DJ25" s="247"/>
      <c r="DK25" s="247"/>
      <c r="DL25" s="247"/>
      <c r="DM25" s="247"/>
      <c r="DN25" s="247"/>
      <c r="DO25" s="247"/>
      <c r="DP25" s="247"/>
      <c r="DQ25" s="247"/>
      <c r="DR25" s="247"/>
      <c r="DS25" s="247"/>
      <c r="DT25" s="247"/>
      <c r="DU25" s="247"/>
      <c r="DV25" s="247"/>
      <c r="DW25" s="247"/>
      <c r="DX25" s="247"/>
      <c r="DY25" s="247"/>
      <c r="DZ25" s="247"/>
      <c r="EA25" s="247"/>
      <c r="EB25" s="247"/>
      <c r="EC25" s="247"/>
      <c r="ED25" s="247"/>
      <c r="EE25" s="247"/>
      <c r="EF25" s="247"/>
      <c r="EG25" s="247"/>
      <c r="EH25" s="247"/>
      <c r="EI25" s="247"/>
      <c r="EJ25" s="247"/>
      <c r="EK25" s="247"/>
      <c r="EL25" s="247"/>
      <c r="EM25" s="247"/>
      <c r="EN25" s="247"/>
      <c r="EO25" s="247"/>
      <c r="EP25" s="247"/>
      <c r="EQ25" s="247"/>
      <c r="ER25" s="247"/>
      <c r="ES25" s="247"/>
      <c r="ET25" s="247"/>
      <c r="EU25" s="247"/>
      <c r="EV25" s="247"/>
      <c r="EW25" s="247"/>
      <c r="EX25" s="247"/>
      <c r="EY25" s="247"/>
      <c r="EZ25" s="247"/>
      <c r="FA25" s="247"/>
      <c r="FB25" s="247"/>
      <c r="FC25" s="247"/>
      <c r="FD25" s="247"/>
      <c r="FE25" s="247"/>
      <c r="FF25" s="247"/>
      <c r="FG25" s="247"/>
      <c r="FH25" s="247"/>
      <c r="FI25" s="247"/>
      <c r="FJ25" s="247"/>
      <c r="FK25" s="247"/>
      <c r="FL25" s="247"/>
      <c r="FM25" s="247"/>
      <c r="FN25" s="247"/>
      <c r="FO25" s="247"/>
      <c r="FP25" s="247"/>
      <c r="FQ25" s="247"/>
      <c r="FR25" s="247"/>
      <c r="FS25" s="247"/>
      <c r="FT25" s="247"/>
      <c r="FU25" s="247"/>
      <c r="FV25" s="247"/>
      <c r="FW25" s="247"/>
      <c r="FX25" s="247"/>
      <c r="FY25" s="247"/>
      <c r="FZ25" s="247"/>
      <c r="GA25" s="247"/>
      <c r="GB25" s="247"/>
      <c r="GC25" s="247"/>
      <c r="GD25" s="247"/>
      <c r="GE25" s="247"/>
      <c r="GF25" s="247"/>
      <c r="GG25" s="247"/>
      <c r="GH25" s="247"/>
      <c r="GI25" s="247"/>
      <c r="GJ25" s="247"/>
      <c r="GK25" s="247"/>
      <c r="GL25" s="247"/>
      <c r="GM25" s="247"/>
      <c r="GN25" s="247"/>
      <c r="GO25" s="247"/>
      <c r="GP25" s="247"/>
      <c r="GQ25" s="247"/>
      <c r="GR25" s="247"/>
      <c r="GS25" s="247"/>
      <c r="GT25" s="247"/>
      <c r="GU25" s="247"/>
      <c r="GV25" s="247"/>
      <c r="GW25" s="247"/>
      <c r="GX25" s="247"/>
      <c r="GY25" s="247"/>
      <c r="GZ25" s="247"/>
      <c r="HA25" s="247"/>
      <c r="HB25" s="247"/>
      <c r="HC25" s="247"/>
      <c r="HD25" s="247"/>
      <c r="HE25" s="247"/>
      <c r="HF25" s="247"/>
      <c r="HG25" s="247"/>
      <c r="HH25" s="247"/>
      <c r="HI25" s="247"/>
      <c r="HJ25" s="247"/>
      <c r="HK25" s="247"/>
      <c r="HL25" s="247"/>
      <c r="HM25" s="247"/>
      <c r="HN25" s="247"/>
      <c r="HO25" s="247"/>
      <c r="HP25" s="247"/>
      <c r="HQ25" s="247"/>
      <c r="HR25" s="247"/>
      <c r="HS25" s="247"/>
      <c r="HT25" s="247"/>
      <c r="HU25" s="247"/>
      <c r="HV25" s="247"/>
      <c r="HW25" s="247"/>
      <c r="HX25" s="247"/>
      <c r="HY25" s="247"/>
      <c r="HZ25" s="247"/>
      <c r="IA25" s="247"/>
      <c r="IB25" s="247"/>
      <c r="IC25" s="247"/>
      <c r="ID25" s="247"/>
      <c r="IE25" s="247"/>
      <c r="IF25" s="247"/>
      <c r="IG25" s="247"/>
      <c r="IH25" s="247"/>
    </row>
    <row r="26" spans="1:242" s="239" customFormat="1" ht="15" customHeight="1" x14ac:dyDescent="0.25">
      <c r="A26" s="246"/>
      <c r="B26" s="279" t="s">
        <v>348</v>
      </c>
      <c r="C26" s="279" t="s">
        <v>599</v>
      </c>
      <c r="D26" s="279" t="s">
        <v>1004</v>
      </c>
      <c r="E26" s="279" t="s">
        <v>1005</v>
      </c>
      <c r="F26" s="279" t="s">
        <v>1021</v>
      </c>
      <c r="G26" s="279" t="s">
        <v>1023</v>
      </c>
      <c r="H26" s="279" t="s">
        <v>1032</v>
      </c>
      <c r="I26" s="279" t="s">
        <v>1046</v>
      </c>
      <c r="J26" s="279" t="s">
        <v>1044</v>
      </c>
      <c r="K26" s="279" t="s">
        <v>1046</v>
      </c>
      <c r="L26" s="279" t="s">
        <v>1050</v>
      </c>
      <c r="M26" s="279">
        <v>21384.36</v>
      </c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  <c r="AY26" s="247"/>
      <c r="AZ26" s="247"/>
      <c r="BA26" s="247"/>
      <c r="BB26" s="247"/>
      <c r="BC26" s="247"/>
      <c r="BD26" s="247"/>
      <c r="BE26" s="247"/>
      <c r="BF26" s="247"/>
      <c r="BG26" s="247"/>
      <c r="BH26" s="247"/>
      <c r="BI26" s="247"/>
      <c r="BJ26" s="247"/>
      <c r="BK26" s="247"/>
      <c r="BL26" s="247"/>
      <c r="BM26" s="247"/>
      <c r="BN26" s="247"/>
      <c r="BO26" s="247"/>
      <c r="BP26" s="247"/>
      <c r="BQ26" s="247"/>
      <c r="BR26" s="247"/>
      <c r="BS26" s="247"/>
      <c r="BT26" s="247"/>
      <c r="BU26" s="247"/>
      <c r="BV26" s="247"/>
      <c r="BW26" s="247"/>
      <c r="BX26" s="247"/>
      <c r="BY26" s="247"/>
      <c r="BZ26" s="247"/>
      <c r="CA26" s="247"/>
      <c r="CB26" s="247"/>
      <c r="CC26" s="247"/>
      <c r="CD26" s="247"/>
      <c r="CE26" s="247"/>
      <c r="CF26" s="247"/>
      <c r="CG26" s="247"/>
      <c r="CH26" s="247"/>
      <c r="CI26" s="247"/>
      <c r="CJ26" s="247"/>
      <c r="CK26" s="247"/>
      <c r="CL26" s="247"/>
      <c r="CM26" s="247"/>
      <c r="CN26" s="247"/>
      <c r="CO26" s="247"/>
      <c r="CP26" s="247"/>
      <c r="CQ26" s="247"/>
      <c r="CR26" s="247"/>
      <c r="CS26" s="247"/>
      <c r="CT26" s="247"/>
      <c r="CU26" s="247"/>
      <c r="CV26" s="247"/>
      <c r="CW26" s="247"/>
      <c r="CX26" s="247"/>
      <c r="CY26" s="247"/>
      <c r="CZ26" s="247"/>
      <c r="DA26" s="247"/>
      <c r="DB26" s="247"/>
      <c r="DC26" s="247"/>
      <c r="DD26" s="247"/>
      <c r="DE26" s="247"/>
      <c r="DF26" s="247"/>
      <c r="DG26" s="247"/>
      <c r="DH26" s="247"/>
      <c r="DI26" s="247"/>
      <c r="DJ26" s="247"/>
      <c r="DK26" s="247"/>
      <c r="DL26" s="247"/>
      <c r="DM26" s="247"/>
      <c r="DN26" s="247"/>
      <c r="DO26" s="247"/>
      <c r="DP26" s="247"/>
      <c r="DQ26" s="247"/>
      <c r="DR26" s="247"/>
      <c r="DS26" s="247"/>
      <c r="DT26" s="247"/>
      <c r="DU26" s="247"/>
      <c r="DV26" s="247"/>
      <c r="DW26" s="247"/>
      <c r="DX26" s="247"/>
      <c r="DY26" s="247"/>
      <c r="DZ26" s="247"/>
      <c r="EA26" s="247"/>
      <c r="EB26" s="247"/>
      <c r="EC26" s="247"/>
      <c r="ED26" s="247"/>
      <c r="EE26" s="247"/>
      <c r="EF26" s="247"/>
      <c r="EG26" s="247"/>
      <c r="EH26" s="247"/>
      <c r="EI26" s="247"/>
      <c r="EJ26" s="247"/>
      <c r="EK26" s="247"/>
      <c r="EL26" s="247"/>
      <c r="EM26" s="247"/>
      <c r="EN26" s="247"/>
      <c r="EO26" s="247"/>
      <c r="EP26" s="247"/>
      <c r="EQ26" s="247"/>
      <c r="ER26" s="247"/>
      <c r="ES26" s="247"/>
      <c r="ET26" s="247"/>
      <c r="EU26" s="247"/>
      <c r="EV26" s="247"/>
      <c r="EW26" s="247"/>
      <c r="EX26" s="247"/>
      <c r="EY26" s="247"/>
      <c r="EZ26" s="247"/>
      <c r="FA26" s="247"/>
      <c r="FB26" s="247"/>
      <c r="FC26" s="247"/>
      <c r="FD26" s="247"/>
      <c r="FE26" s="247"/>
      <c r="FF26" s="247"/>
      <c r="FG26" s="247"/>
      <c r="FH26" s="247"/>
      <c r="FI26" s="247"/>
      <c r="FJ26" s="247"/>
      <c r="FK26" s="247"/>
      <c r="FL26" s="247"/>
      <c r="FM26" s="247"/>
      <c r="FN26" s="247"/>
      <c r="FO26" s="247"/>
      <c r="FP26" s="247"/>
      <c r="FQ26" s="247"/>
      <c r="FR26" s="247"/>
      <c r="FS26" s="247"/>
      <c r="FT26" s="247"/>
      <c r="FU26" s="247"/>
      <c r="FV26" s="247"/>
      <c r="FW26" s="247"/>
      <c r="FX26" s="247"/>
      <c r="FY26" s="247"/>
      <c r="FZ26" s="247"/>
      <c r="GA26" s="247"/>
      <c r="GB26" s="247"/>
      <c r="GC26" s="247"/>
      <c r="GD26" s="247"/>
      <c r="GE26" s="247"/>
      <c r="GF26" s="247"/>
      <c r="GG26" s="247"/>
      <c r="GH26" s="247"/>
      <c r="GI26" s="247"/>
      <c r="GJ26" s="247"/>
      <c r="GK26" s="247"/>
      <c r="GL26" s="247"/>
      <c r="GM26" s="247"/>
      <c r="GN26" s="247"/>
      <c r="GO26" s="247"/>
      <c r="GP26" s="247"/>
      <c r="GQ26" s="247"/>
      <c r="GR26" s="247"/>
      <c r="GS26" s="247"/>
      <c r="GT26" s="247"/>
      <c r="GU26" s="247"/>
      <c r="GV26" s="247"/>
      <c r="GW26" s="247"/>
      <c r="GX26" s="247"/>
      <c r="GY26" s="247"/>
      <c r="GZ26" s="247"/>
      <c r="HA26" s="247"/>
      <c r="HB26" s="247"/>
      <c r="HC26" s="247"/>
      <c r="HD26" s="247"/>
      <c r="HE26" s="247"/>
      <c r="HF26" s="247"/>
      <c r="HG26" s="247"/>
      <c r="HH26" s="247"/>
      <c r="HI26" s="247"/>
      <c r="HJ26" s="247"/>
      <c r="HK26" s="247"/>
      <c r="HL26" s="247"/>
      <c r="HM26" s="247"/>
      <c r="HN26" s="247"/>
      <c r="HO26" s="247"/>
      <c r="HP26" s="247"/>
      <c r="HQ26" s="247"/>
      <c r="HR26" s="247"/>
      <c r="HS26" s="247"/>
      <c r="HT26" s="247"/>
      <c r="HU26" s="247"/>
      <c r="HV26" s="247"/>
      <c r="HW26" s="247"/>
      <c r="HX26" s="247"/>
      <c r="HY26" s="247"/>
      <c r="HZ26" s="247"/>
      <c r="IA26" s="247"/>
      <c r="IB26" s="247"/>
      <c r="IC26" s="247"/>
      <c r="ID26" s="247"/>
      <c r="IE26" s="247"/>
      <c r="IF26" s="247"/>
      <c r="IG26" s="247"/>
      <c r="IH26" s="247"/>
    </row>
    <row r="27" spans="1:242" s="239" customFormat="1" ht="15" customHeight="1" x14ac:dyDescent="0.25">
      <c r="A27" s="246"/>
      <c r="B27" s="279" t="s">
        <v>348</v>
      </c>
      <c r="C27" s="279" t="s">
        <v>599</v>
      </c>
      <c r="D27" s="279" t="s">
        <v>1006</v>
      </c>
      <c r="E27" s="279" t="s">
        <v>1007</v>
      </c>
      <c r="F27" s="279" t="s">
        <v>1022</v>
      </c>
      <c r="G27" s="279" t="s">
        <v>1023</v>
      </c>
      <c r="H27" s="279" t="s">
        <v>1028</v>
      </c>
      <c r="I27" s="279" t="s">
        <v>1046</v>
      </c>
      <c r="J27" s="279" t="s">
        <v>1045</v>
      </c>
      <c r="K27" s="279" t="s">
        <v>1046</v>
      </c>
      <c r="L27" s="279" t="s">
        <v>1050</v>
      </c>
      <c r="M27" s="279">
        <v>20734.02</v>
      </c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7"/>
      <c r="AV27" s="247"/>
      <c r="AW27" s="247"/>
      <c r="AX27" s="247"/>
      <c r="AY27" s="247"/>
      <c r="AZ27" s="247"/>
      <c r="BA27" s="247"/>
      <c r="BB27" s="247"/>
      <c r="BC27" s="247"/>
      <c r="BD27" s="247"/>
      <c r="BE27" s="247"/>
      <c r="BF27" s="247"/>
      <c r="BG27" s="247"/>
      <c r="BH27" s="247"/>
      <c r="BI27" s="247"/>
      <c r="BJ27" s="247"/>
      <c r="BK27" s="247"/>
      <c r="BL27" s="247"/>
      <c r="BM27" s="247"/>
      <c r="BN27" s="247"/>
      <c r="BO27" s="247"/>
      <c r="BP27" s="247"/>
      <c r="BQ27" s="247"/>
      <c r="BR27" s="247"/>
      <c r="BS27" s="247"/>
      <c r="BT27" s="247"/>
      <c r="BU27" s="247"/>
      <c r="BV27" s="247"/>
      <c r="BW27" s="247"/>
      <c r="BX27" s="247"/>
      <c r="BY27" s="247"/>
      <c r="BZ27" s="247"/>
      <c r="CA27" s="247"/>
      <c r="CB27" s="247"/>
      <c r="CC27" s="247"/>
      <c r="CD27" s="247"/>
      <c r="CE27" s="247"/>
      <c r="CF27" s="247"/>
      <c r="CG27" s="247"/>
      <c r="CH27" s="247"/>
      <c r="CI27" s="247"/>
      <c r="CJ27" s="247"/>
      <c r="CK27" s="247"/>
      <c r="CL27" s="247"/>
      <c r="CM27" s="247"/>
      <c r="CN27" s="247"/>
      <c r="CO27" s="247"/>
      <c r="CP27" s="247"/>
      <c r="CQ27" s="247"/>
      <c r="CR27" s="247"/>
      <c r="CS27" s="247"/>
      <c r="CT27" s="247"/>
      <c r="CU27" s="247"/>
      <c r="CV27" s="247"/>
      <c r="CW27" s="247"/>
      <c r="CX27" s="247"/>
      <c r="CY27" s="247"/>
      <c r="CZ27" s="247"/>
      <c r="DA27" s="247"/>
      <c r="DB27" s="247"/>
      <c r="DC27" s="247"/>
      <c r="DD27" s="247"/>
      <c r="DE27" s="247"/>
      <c r="DF27" s="247"/>
      <c r="DG27" s="247"/>
      <c r="DH27" s="247"/>
      <c r="DI27" s="247"/>
      <c r="DJ27" s="247"/>
      <c r="DK27" s="247"/>
      <c r="DL27" s="247"/>
      <c r="DM27" s="247"/>
      <c r="DN27" s="247"/>
      <c r="DO27" s="247"/>
      <c r="DP27" s="247"/>
      <c r="DQ27" s="247"/>
      <c r="DR27" s="247"/>
      <c r="DS27" s="247"/>
      <c r="DT27" s="247"/>
      <c r="DU27" s="247"/>
      <c r="DV27" s="247"/>
      <c r="DW27" s="247"/>
      <c r="DX27" s="247"/>
      <c r="DY27" s="247"/>
      <c r="DZ27" s="247"/>
      <c r="EA27" s="247"/>
      <c r="EB27" s="247"/>
      <c r="EC27" s="247"/>
      <c r="ED27" s="247"/>
      <c r="EE27" s="247"/>
      <c r="EF27" s="247"/>
      <c r="EG27" s="247"/>
      <c r="EH27" s="247"/>
      <c r="EI27" s="247"/>
      <c r="EJ27" s="247"/>
      <c r="EK27" s="247"/>
      <c r="EL27" s="247"/>
      <c r="EM27" s="247"/>
      <c r="EN27" s="247"/>
      <c r="EO27" s="247"/>
      <c r="EP27" s="247"/>
      <c r="EQ27" s="247"/>
      <c r="ER27" s="247"/>
      <c r="ES27" s="247"/>
      <c r="ET27" s="247"/>
      <c r="EU27" s="247"/>
      <c r="EV27" s="247"/>
      <c r="EW27" s="247"/>
      <c r="EX27" s="247"/>
      <c r="EY27" s="247"/>
      <c r="EZ27" s="247"/>
      <c r="FA27" s="247"/>
      <c r="FB27" s="247"/>
      <c r="FC27" s="247"/>
      <c r="FD27" s="247"/>
      <c r="FE27" s="247"/>
      <c r="FF27" s="247"/>
      <c r="FG27" s="247"/>
      <c r="FH27" s="247"/>
      <c r="FI27" s="247"/>
      <c r="FJ27" s="247"/>
      <c r="FK27" s="247"/>
      <c r="FL27" s="247"/>
      <c r="FM27" s="247"/>
      <c r="FN27" s="247"/>
      <c r="FO27" s="247"/>
      <c r="FP27" s="247"/>
      <c r="FQ27" s="247"/>
      <c r="FR27" s="247"/>
      <c r="FS27" s="247"/>
      <c r="FT27" s="247"/>
      <c r="FU27" s="247"/>
      <c r="FV27" s="247"/>
      <c r="FW27" s="247"/>
      <c r="FX27" s="247"/>
      <c r="FY27" s="247"/>
      <c r="FZ27" s="247"/>
      <c r="GA27" s="247"/>
      <c r="GB27" s="247"/>
      <c r="GC27" s="247"/>
      <c r="GD27" s="247"/>
      <c r="GE27" s="247"/>
      <c r="GF27" s="247"/>
      <c r="GG27" s="247"/>
      <c r="GH27" s="247"/>
      <c r="GI27" s="247"/>
      <c r="GJ27" s="247"/>
      <c r="GK27" s="247"/>
      <c r="GL27" s="247"/>
      <c r="GM27" s="247"/>
      <c r="GN27" s="247"/>
      <c r="GO27" s="247"/>
      <c r="GP27" s="247"/>
      <c r="GQ27" s="247"/>
      <c r="GR27" s="247"/>
      <c r="GS27" s="247"/>
      <c r="GT27" s="247"/>
      <c r="GU27" s="247"/>
      <c r="GV27" s="247"/>
      <c r="GW27" s="247"/>
      <c r="GX27" s="247"/>
      <c r="GY27" s="247"/>
      <c r="GZ27" s="247"/>
      <c r="HA27" s="247"/>
      <c r="HB27" s="247"/>
      <c r="HC27" s="247"/>
      <c r="HD27" s="247"/>
      <c r="HE27" s="247"/>
      <c r="HF27" s="247"/>
      <c r="HG27" s="247"/>
      <c r="HH27" s="247"/>
      <c r="HI27" s="247"/>
      <c r="HJ27" s="247"/>
      <c r="HK27" s="247"/>
      <c r="HL27" s="247"/>
      <c r="HM27" s="247"/>
      <c r="HN27" s="247"/>
      <c r="HO27" s="247"/>
      <c r="HP27" s="247"/>
      <c r="HQ27" s="247"/>
      <c r="HR27" s="247"/>
      <c r="HS27" s="247"/>
      <c r="HT27" s="247"/>
      <c r="HU27" s="247"/>
      <c r="HV27" s="247"/>
      <c r="HW27" s="247"/>
      <c r="HX27" s="247"/>
      <c r="HY27" s="247"/>
      <c r="HZ27" s="247"/>
      <c r="IA27" s="247"/>
      <c r="IB27" s="247"/>
      <c r="IC27" s="247"/>
      <c r="ID27" s="247"/>
      <c r="IE27" s="247"/>
      <c r="IF27" s="247"/>
      <c r="IG27" s="247"/>
      <c r="IH27" s="247"/>
    </row>
    <row r="28" spans="1:242" x14ac:dyDescent="0.25">
      <c r="B28" s="56" t="s">
        <v>151</v>
      </c>
      <c r="C28" s="126"/>
      <c r="D28" s="252">
        <f>COUNTA(D13:D27)</f>
        <v>15</v>
      </c>
      <c r="E28" s="33"/>
      <c r="F28" s="33"/>
      <c r="G28" s="33"/>
      <c r="H28" s="33"/>
      <c r="L28" s="65" t="s">
        <v>152</v>
      </c>
      <c r="M28" s="261">
        <f>SUM(M13:M27)</f>
        <v>569957.72000000009</v>
      </c>
    </row>
    <row r="29" spans="1:242" x14ac:dyDescent="0.25">
      <c r="B29" s="127"/>
      <c r="C29" s="33"/>
      <c r="D29" s="33"/>
      <c r="E29" s="33"/>
      <c r="F29" s="33"/>
      <c r="G29" s="33"/>
      <c r="H29" s="33"/>
      <c r="I29" s="126"/>
      <c r="J29" s="33"/>
      <c r="K29" s="33"/>
      <c r="L29" s="33"/>
      <c r="M29" s="34"/>
    </row>
    <row r="30" spans="1:242" x14ac:dyDescent="0.25">
      <c r="B30" s="127"/>
      <c r="C30" s="33"/>
      <c r="D30" s="33"/>
      <c r="E30" s="33"/>
      <c r="F30" s="33"/>
      <c r="G30" s="33"/>
      <c r="H30" s="33"/>
      <c r="I30" s="126"/>
      <c r="J30" s="33"/>
      <c r="K30" s="33"/>
      <c r="L30" s="33"/>
      <c r="M30" s="34"/>
    </row>
    <row r="31" spans="1:242" x14ac:dyDescent="0.25">
      <c r="B31" s="30"/>
      <c r="C31" s="31"/>
      <c r="E31" s="31"/>
      <c r="F31" s="31"/>
      <c r="G31" s="31"/>
      <c r="H31" s="31"/>
      <c r="J31" s="26" t="s">
        <v>153</v>
      </c>
      <c r="L31" s="262">
        <f>M28</f>
        <v>569957.72000000009</v>
      </c>
      <c r="M31" s="34"/>
    </row>
    <row r="32" spans="1:242" x14ac:dyDescent="0.25">
      <c r="B32" s="35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8"/>
    </row>
    <row r="33" spans="2:13" x14ac:dyDescent="0.25">
      <c r="B33" s="39" t="s">
        <v>134</v>
      </c>
      <c r="C33" s="41"/>
      <c r="D33" s="41"/>
      <c r="E33" s="112"/>
      <c r="F33" s="41"/>
      <c r="G33" s="41"/>
      <c r="H33" s="41"/>
      <c r="I33" s="41"/>
      <c r="J33" s="41"/>
      <c r="K33" s="41"/>
      <c r="L33" s="41"/>
      <c r="M33" s="41"/>
    </row>
    <row r="34" spans="2:13" x14ac:dyDescent="0.25"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</row>
    <row r="35" spans="2:13" x14ac:dyDescent="0.25">
      <c r="B35" s="214"/>
      <c r="C35" s="215"/>
      <c r="D35" s="216"/>
    </row>
    <row r="36" spans="2:13" x14ac:dyDescent="0.25">
      <c r="B36" s="407" t="str">
        <f>'II D) 4 A'!B33:D33</f>
        <v>Héctor Alejandro González López</v>
      </c>
      <c r="C36" s="408"/>
      <c r="D36" s="409"/>
    </row>
    <row r="37" spans="2:13" x14ac:dyDescent="0.25">
      <c r="B37" s="420" t="s">
        <v>37</v>
      </c>
      <c r="C37" s="421"/>
      <c r="D37" s="422"/>
    </row>
    <row r="38" spans="2:13" x14ac:dyDescent="0.25">
      <c r="B38" s="207"/>
      <c r="C38" s="208"/>
      <c r="D38" s="209"/>
    </row>
    <row r="39" spans="2:13" x14ac:dyDescent="0.25">
      <c r="B39" s="407" t="str">
        <f>'II D) 4 A'!B36:D36</f>
        <v>Unidad de Enlace PEF / CONAC</v>
      </c>
      <c r="C39" s="408"/>
      <c r="D39" s="409"/>
    </row>
    <row r="40" spans="2:13" x14ac:dyDescent="0.25">
      <c r="B40" s="420" t="s">
        <v>38</v>
      </c>
      <c r="C40" s="421"/>
      <c r="D40" s="422"/>
    </row>
    <row r="41" spans="2:13" x14ac:dyDescent="0.25">
      <c r="B41" s="207"/>
      <c r="C41" s="208"/>
      <c r="D41" s="209"/>
    </row>
    <row r="42" spans="2:13" x14ac:dyDescent="0.25">
      <c r="B42" s="407"/>
      <c r="C42" s="408"/>
      <c r="D42" s="409"/>
    </row>
    <row r="43" spans="2:13" x14ac:dyDescent="0.25">
      <c r="B43" s="420" t="s">
        <v>39</v>
      </c>
      <c r="C43" s="421"/>
      <c r="D43" s="422"/>
    </row>
    <row r="44" spans="2:13" x14ac:dyDescent="0.25">
      <c r="B44" s="207"/>
      <c r="C44" s="208"/>
      <c r="D44" s="209"/>
    </row>
    <row r="45" spans="2:13" x14ac:dyDescent="0.25">
      <c r="B45" s="423" t="str">
        <f>'II D) 4 A'!B42:D42</f>
        <v>Guadalupe, Zacatecas, 4 de octubre de 2022</v>
      </c>
      <c r="C45" s="424"/>
      <c r="D45" s="425"/>
    </row>
    <row r="46" spans="2:13" x14ac:dyDescent="0.25">
      <c r="B46" s="420" t="s">
        <v>296</v>
      </c>
      <c r="C46" s="421"/>
      <c r="D46" s="422"/>
    </row>
    <row r="47" spans="2:13" x14ac:dyDescent="0.25">
      <c r="B47" s="210"/>
      <c r="C47" s="211"/>
      <c r="D47" s="212"/>
    </row>
    <row r="48" spans="2:13" x14ac:dyDescent="0.25">
      <c r="B48" s="239"/>
      <c r="C48" s="239"/>
      <c r="D48" s="239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45:D45"/>
    <mergeCell ref="B46:D46"/>
    <mergeCell ref="B36:D36"/>
    <mergeCell ref="B37:D37"/>
    <mergeCell ref="B39:D39"/>
    <mergeCell ref="B40:D40"/>
    <mergeCell ref="B42:D42"/>
    <mergeCell ref="B43:D43"/>
  </mergeCells>
  <dataValidations count="1">
    <dataValidation allowBlank="1" showInputMessage="1" showErrorMessage="1" sqref="B8:G8" xr:uid="{00000000-0002-0000-0900-000000000000}"/>
  </dataValidations>
  <pageMargins left="0.43307086614173229" right="0.43307086614173229" top="0.74803149606299213" bottom="0.74803149606299213" header="0.31496062992125984" footer="0.31496062992125984"/>
  <pageSetup paperSize="5" scale="4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S55"/>
  <sheetViews>
    <sheetView showGridLines="0" view="pageBreakPreview" zoomScale="60" zoomScaleNormal="70" workbookViewId="0">
      <pane ySplit="12" topLeftCell="A34" activePane="bottomLeft" state="frozen"/>
      <selection activeCell="G34" sqref="G34"/>
      <selection pane="bottomLeft" activeCell="B50" sqref="B50:E50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42.7109375" bestFit="1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81" t="s">
        <v>154</v>
      </c>
      <c r="C7" s="282"/>
      <c r="D7" s="282"/>
      <c r="E7" s="282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479" t="str">
        <f>'Caratula Resumen'!E16</f>
        <v xml:space="preserve"> ZACATECAS </v>
      </c>
      <c r="Q7" s="479"/>
      <c r="R7" s="479"/>
      <c r="S7" s="289"/>
    </row>
    <row r="8" spans="2:19" x14ac:dyDescent="0.25">
      <c r="B8" s="476" t="str">
        <f>'Caratula Resumen'!E17</f>
        <v>Fondo de Aportaciones para la Educación Tecnológica y de Adultos/Colegio Nacional de Educación Profesional Técnica (FAETA/CONALEP)</v>
      </c>
      <c r="C8" s="477"/>
      <c r="D8" s="477"/>
      <c r="E8" s="477"/>
      <c r="F8" s="477"/>
      <c r="G8" s="477"/>
      <c r="H8" s="477"/>
      <c r="I8" s="477"/>
      <c r="J8" s="477"/>
      <c r="K8" s="285"/>
      <c r="L8" s="285"/>
      <c r="M8" s="285"/>
      <c r="N8" s="285"/>
      <c r="O8" s="285"/>
      <c r="P8" s="478" t="str">
        <f>'Caratula Resumen'!E18</f>
        <v>3er. Trimestre 2022</v>
      </c>
      <c r="Q8" s="478"/>
      <c r="R8" s="478"/>
      <c r="S8" s="290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2:19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</row>
    <row r="11" spans="2:19" ht="22.5" customHeight="1" x14ac:dyDescent="0.25">
      <c r="B11" s="480" t="s">
        <v>155</v>
      </c>
      <c r="C11" s="480" t="s">
        <v>156</v>
      </c>
      <c r="D11" s="480" t="s">
        <v>157</v>
      </c>
      <c r="E11" s="480" t="s">
        <v>158</v>
      </c>
      <c r="F11" s="474" t="s">
        <v>159</v>
      </c>
      <c r="G11" s="474" t="s">
        <v>57</v>
      </c>
      <c r="H11" s="475" t="s">
        <v>160</v>
      </c>
      <c r="I11" s="475"/>
      <c r="J11" s="475"/>
      <c r="K11" s="474" t="s">
        <v>130</v>
      </c>
      <c r="L11" s="474" t="s">
        <v>161</v>
      </c>
      <c r="M11" s="474" t="s">
        <v>162</v>
      </c>
      <c r="N11" s="474" t="s">
        <v>163</v>
      </c>
      <c r="O11" s="474" t="s">
        <v>164</v>
      </c>
      <c r="P11" s="474" t="s">
        <v>165</v>
      </c>
      <c r="Q11" s="474" t="s">
        <v>166</v>
      </c>
      <c r="R11" s="474" t="s">
        <v>167</v>
      </c>
      <c r="S11" s="474" t="s">
        <v>168</v>
      </c>
    </row>
    <row r="12" spans="2:19" s="220" customFormat="1" ht="62.25" customHeight="1" x14ac:dyDescent="0.25">
      <c r="B12" s="480"/>
      <c r="C12" s="480"/>
      <c r="D12" s="480"/>
      <c r="E12" s="480"/>
      <c r="F12" s="474"/>
      <c r="G12" s="474"/>
      <c r="H12" s="273" t="s">
        <v>117</v>
      </c>
      <c r="I12" s="273" t="s">
        <v>169</v>
      </c>
      <c r="J12" s="274" t="s">
        <v>170</v>
      </c>
      <c r="K12" s="474"/>
      <c r="L12" s="474"/>
      <c r="M12" s="474"/>
      <c r="N12" s="474"/>
      <c r="O12" s="474"/>
      <c r="P12" s="474"/>
      <c r="Q12" s="474"/>
      <c r="R12" s="474"/>
      <c r="S12" s="474"/>
    </row>
    <row r="13" spans="2:19" s="238" customFormat="1" x14ac:dyDescent="0.25">
      <c r="B13" s="279" t="s">
        <v>303</v>
      </c>
      <c r="C13" s="279" t="s">
        <v>874</v>
      </c>
      <c r="D13" s="279" t="s">
        <v>875</v>
      </c>
      <c r="E13" s="279" t="s">
        <v>876</v>
      </c>
      <c r="F13" s="279" t="s">
        <v>303</v>
      </c>
      <c r="G13" s="279" t="s">
        <v>311</v>
      </c>
      <c r="H13" s="279" t="s">
        <v>303</v>
      </c>
      <c r="I13" s="279" t="s">
        <v>853</v>
      </c>
      <c r="J13" s="279" t="s">
        <v>909</v>
      </c>
      <c r="K13" s="279" t="s">
        <v>878</v>
      </c>
      <c r="L13" s="279" t="s">
        <v>884</v>
      </c>
      <c r="M13" s="279" t="s">
        <v>885</v>
      </c>
      <c r="N13" s="279" t="s">
        <v>880</v>
      </c>
      <c r="O13" s="279" t="s">
        <v>1107</v>
      </c>
      <c r="P13" s="279" t="s">
        <v>356</v>
      </c>
      <c r="Q13" s="279" t="s">
        <v>303</v>
      </c>
      <c r="R13" s="404" t="s">
        <v>316</v>
      </c>
      <c r="S13" s="279" t="s">
        <v>1132</v>
      </c>
    </row>
    <row r="14" spans="2:19" s="238" customFormat="1" x14ac:dyDescent="0.25">
      <c r="B14" s="279" t="s">
        <v>303</v>
      </c>
      <c r="C14" s="279" t="s">
        <v>874</v>
      </c>
      <c r="D14" s="279" t="s">
        <v>875</v>
      </c>
      <c r="E14" s="279" t="s">
        <v>876</v>
      </c>
      <c r="F14" s="279" t="s">
        <v>303</v>
      </c>
      <c r="G14" s="279" t="s">
        <v>311</v>
      </c>
      <c r="H14" s="279" t="s">
        <v>303</v>
      </c>
      <c r="I14" s="279" t="s">
        <v>853</v>
      </c>
      <c r="J14" s="279" t="s">
        <v>909</v>
      </c>
      <c r="K14" s="279" t="s">
        <v>878</v>
      </c>
      <c r="L14" s="279" t="s">
        <v>884</v>
      </c>
      <c r="M14" s="279" t="s">
        <v>879</v>
      </c>
      <c r="N14" s="279" t="s">
        <v>880</v>
      </c>
      <c r="O14" s="279" t="s">
        <v>1108</v>
      </c>
      <c r="P14" s="279" t="s">
        <v>356</v>
      </c>
      <c r="Q14" s="279" t="s">
        <v>332</v>
      </c>
      <c r="R14" s="404" t="s">
        <v>316</v>
      </c>
      <c r="S14" s="279" t="s">
        <v>1133</v>
      </c>
    </row>
    <row r="15" spans="2:19" s="238" customFormat="1" x14ac:dyDescent="0.25">
      <c r="B15" s="279" t="s">
        <v>303</v>
      </c>
      <c r="C15" s="279" t="s">
        <v>874</v>
      </c>
      <c r="D15" s="279" t="s">
        <v>875</v>
      </c>
      <c r="E15" s="279" t="s">
        <v>876</v>
      </c>
      <c r="F15" s="279" t="s">
        <v>303</v>
      </c>
      <c r="G15" s="279" t="s">
        <v>311</v>
      </c>
      <c r="H15" s="279" t="s">
        <v>304</v>
      </c>
      <c r="I15" s="279" t="s">
        <v>813</v>
      </c>
      <c r="J15" s="279" t="s">
        <v>890</v>
      </c>
      <c r="K15" s="279" t="s">
        <v>878</v>
      </c>
      <c r="L15" s="279" t="s">
        <v>882</v>
      </c>
      <c r="M15" s="279" t="s">
        <v>879</v>
      </c>
      <c r="N15" s="279" t="s">
        <v>880</v>
      </c>
      <c r="O15" s="279" t="s">
        <v>1106</v>
      </c>
      <c r="P15" s="279" t="s">
        <v>356</v>
      </c>
      <c r="Q15" s="279" t="s">
        <v>303</v>
      </c>
      <c r="R15" s="404" t="s">
        <v>316</v>
      </c>
      <c r="S15" s="279" t="s">
        <v>1112</v>
      </c>
    </row>
    <row r="16" spans="2:19" s="238" customFormat="1" x14ac:dyDescent="0.25">
      <c r="B16" s="279" t="s">
        <v>303</v>
      </c>
      <c r="C16" s="279" t="s">
        <v>874</v>
      </c>
      <c r="D16" s="279" t="s">
        <v>875</v>
      </c>
      <c r="E16" s="279" t="s">
        <v>876</v>
      </c>
      <c r="F16" s="279" t="s">
        <v>303</v>
      </c>
      <c r="G16" s="279" t="s">
        <v>311</v>
      </c>
      <c r="H16" s="279" t="s">
        <v>303</v>
      </c>
      <c r="I16" s="279" t="s">
        <v>861</v>
      </c>
      <c r="J16" s="279" t="s">
        <v>883</v>
      </c>
      <c r="K16" s="279" t="s">
        <v>878</v>
      </c>
      <c r="L16" s="279" t="s">
        <v>884</v>
      </c>
      <c r="M16" s="279" t="s">
        <v>885</v>
      </c>
      <c r="N16" s="279" t="s">
        <v>880</v>
      </c>
      <c r="O16" s="279" t="s">
        <v>1107</v>
      </c>
      <c r="P16" s="279" t="s">
        <v>356</v>
      </c>
      <c r="Q16" s="279" t="s">
        <v>304</v>
      </c>
      <c r="R16" s="404" t="s">
        <v>316</v>
      </c>
      <c r="S16" s="279" t="s">
        <v>1107</v>
      </c>
    </row>
    <row r="17" spans="2:19" s="238" customFormat="1" x14ac:dyDescent="0.25">
      <c r="B17" s="279" t="s">
        <v>303</v>
      </c>
      <c r="C17" s="279" t="s">
        <v>874</v>
      </c>
      <c r="D17" s="279" t="s">
        <v>875</v>
      </c>
      <c r="E17" s="279" t="s">
        <v>876</v>
      </c>
      <c r="F17" s="279" t="s">
        <v>303</v>
      </c>
      <c r="G17" s="279" t="s">
        <v>311</v>
      </c>
      <c r="H17" s="279" t="s">
        <v>303</v>
      </c>
      <c r="I17" s="279" t="s">
        <v>861</v>
      </c>
      <c r="J17" s="279" t="s">
        <v>883</v>
      </c>
      <c r="K17" s="279" t="s">
        <v>878</v>
      </c>
      <c r="L17" s="279" t="s">
        <v>884</v>
      </c>
      <c r="M17" s="279" t="s">
        <v>879</v>
      </c>
      <c r="N17" s="279" t="s">
        <v>880</v>
      </c>
      <c r="O17" s="279" t="s">
        <v>1108</v>
      </c>
      <c r="P17" s="279" t="s">
        <v>356</v>
      </c>
      <c r="Q17" s="279" t="s">
        <v>304</v>
      </c>
      <c r="R17" s="404" t="s">
        <v>316</v>
      </c>
      <c r="S17" s="279" t="s">
        <v>1108</v>
      </c>
    </row>
    <row r="18" spans="2:19" s="238" customFormat="1" x14ac:dyDescent="0.25">
      <c r="B18" s="279" t="s">
        <v>303</v>
      </c>
      <c r="C18" s="279" t="s">
        <v>874</v>
      </c>
      <c r="D18" s="279" t="s">
        <v>875</v>
      </c>
      <c r="E18" s="279" t="s">
        <v>876</v>
      </c>
      <c r="F18" s="279" t="s">
        <v>303</v>
      </c>
      <c r="G18" s="279" t="s">
        <v>311</v>
      </c>
      <c r="H18" s="279" t="s">
        <v>304</v>
      </c>
      <c r="I18" s="279" t="s">
        <v>794</v>
      </c>
      <c r="J18" s="279" t="s">
        <v>910</v>
      </c>
      <c r="K18" s="279" t="s">
        <v>878</v>
      </c>
      <c r="L18" s="279" t="s">
        <v>911</v>
      </c>
      <c r="M18" s="279" t="s">
        <v>885</v>
      </c>
      <c r="N18" s="279" t="s">
        <v>880</v>
      </c>
      <c r="O18" s="279" t="s">
        <v>1134</v>
      </c>
      <c r="P18" s="279" t="s">
        <v>356</v>
      </c>
      <c r="Q18" s="279" t="s">
        <v>304</v>
      </c>
      <c r="R18" s="404" t="s">
        <v>316</v>
      </c>
      <c r="S18" s="279" t="s">
        <v>1134</v>
      </c>
    </row>
    <row r="19" spans="2:19" s="238" customFormat="1" x14ac:dyDescent="0.25">
      <c r="B19" s="279" t="s">
        <v>303</v>
      </c>
      <c r="C19" s="279" t="s">
        <v>874</v>
      </c>
      <c r="D19" s="279" t="s">
        <v>875</v>
      </c>
      <c r="E19" s="279" t="s">
        <v>876</v>
      </c>
      <c r="F19" s="279" t="s">
        <v>303</v>
      </c>
      <c r="G19" s="279" t="s">
        <v>311</v>
      </c>
      <c r="H19" s="279" t="s">
        <v>304</v>
      </c>
      <c r="I19" s="279" t="s">
        <v>794</v>
      </c>
      <c r="J19" s="279" t="s">
        <v>910</v>
      </c>
      <c r="K19" s="279" t="s">
        <v>878</v>
      </c>
      <c r="L19" s="279" t="s">
        <v>911</v>
      </c>
      <c r="M19" s="279" t="s">
        <v>879</v>
      </c>
      <c r="N19" s="279" t="s">
        <v>880</v>
      </c>
      <c r="O19" s="279" t="s">
        <v>1135</v>
      </c>
      <c r="P19" s="279" t="s">
        <v>356</v>
      </c>
      <c r="Q19" s="279" t="s">
        <v>912</v>
      </c>
      <c r="R19" s="404" t="s">
        <v>316</v>
      </c>
      <c r="S19" s="279" t="s">
        <v>1136</v>
      </c>
    </row>
    <row r="20" spans="2:19" s="238" customFormat="1" x14ac:dyDescent="0.25">
      <c r="B20" s="279" t="s">
        <v>303</v>
      </c>
      <c r="C20" s="279" t="s">
        <v>874</v>
      </c>
      <c r="D20" s="279" t="s">
        <v>875</v>
      </c>
      <c r="E20" s="279" t="s">
        <v>876</v>
      </c>
      <c r="F20" s="279" t="s">
        <v>303</v>
      </c>
      <c r="G20" s="279" t="s">
        <v>311</v>
      </c>
      <c r="H20" s="279" t="s">
        <v>303</v>
      </c>
      <c r="I20" s="279" t="s">
        <v>820</v>
      </c>
      <c r="J20" s="279" t="s">
        <v>899</v>
      </c>
      <c r="K20" s="279" t="s">
        <v>878</v>
      </c>
      <c r="L20" s="279" t="s">
        <v>874</v>
      </c>
      <c r="M20" s="279" t="s">
        <v>879</v>
      </c>
      <c r="N20" s="279" t="s">
        <v>880</v>
      </c>
      <c r="O20" s="279" t="s">
        <v>1122</v>
      </c>
      <c r="P20" s="279" t="s">
        <v>356</v>
      </c>
      <c r="Q20" s="279" t="s">
        <v>303</v>
      </c>
      <c r="R20" s="404" t="s">
        <v>316</v>
      </c>
      <c r="S20" s="279" t="s">
        <v>1123</v>
      </c>
    </row>
    <row r="21" spans="2:19" s="238" customFormat="1" x14ac:dyDescent="0.25">
      <c r="B21" s="279" t="s">
        <v>303</v>
      </c>
      <c r="C21" s="279" t="s">
        <v>874</v>
      </c>
      <c r="D21" s="279" t="s">
        <v>875</v>
      </c>
      <c r="E21" s="279" t="s">
        <v>876</v>
      </c>
      <c r="F21" s="279" t="s">
        <v>303</v>
      </c>
      <c r="G21" s="279" t="s">
        <v>311</v>
      </c>
      <c r="H21" s="279" t="s">
        <v>326</v>
      </c>
      <c r="I21" s="279" t="s">
        <v>857</v>
      </c>
      <c r="J21" s="279" t="s">
        <v>900</v>
      </c>
      <c r="K21" s="279" t="s">
        <v>878</v>
      </c>
      <c r="L21" s="279" t="s">
        <v>901</v>
      </c>
      <c r="M21" s="279" t="s">
        <v>879</v>
      </c>
      <c r="N21" s="279" t="s">
        <v>880</v>
      </c>
      <c r="O21" s="279" t="s">
        <v>1124</v>
      </c>
      <c r="P21" s="279" t="s">
        <v>356</v>
      </c>
      <c r="Q21" s="279" t="s">
        <v>303</v>
      </c>
      <c r="R21" s="404" t="s">
        <v>316</v>
      </c>
      <c r="S21" s="279" t="s">
        <v>1125</v>
      </c>
    </row>
    <row r="22" spans="2:19" s="238" customFormat="1" x14ac:dyDescent="0.25">
      <c r="B22" s="279" t="s">
        <v>303</v>
      </c>
      <c r="C22" s="279" t="s">
        <v>874</v>
      </c>
      <c r="D22" s="279" t="s">
        <v>875</v>
      </c>
      <c r="E22" s="279" t="s">
        <v>876</v>
      </c>
      <c r="F22" s="279" t="s">
        <v>303</v>
      </c>
      <c r="G22" s="279" t="s">
        <v>311</v>
      </c>
      <c r="H22" s="279" t="s">
        <v>303</v>
      </c>
      <c r="I22" s="279" t="s">
        <v>803</v>
      </c>
      <c r="J22" s="279" t="s">
        <v>895</v>
      </c>
      <c r="K22" s="279" t="s">
        <v>878</v>
      </c>
      <c r="L22" s="279" t="s">
        <v>896</v>
      </c>
      <c r="M22" s="279" t="s">
        <v>885</v>
      </c>
      <c r="N22" s="279" t="s">
        <v>880</v>
      </c>
      <c r="O22" s="279" t="s">
        <v>1116</v>
      </c>
      <c r="P22" s="279" t="s">
        <v>356</v>
      </c>
      <c r="Q22" s="279" t="s">
        <v>303</v>
      </c>
      <c r="R22" s="404" t="s">
        <v>316</v>
      </c>
      <c r="S22" s="279" t="s">
        <v>1117</v>
      </c>
    </row>
    <row r="23" spans="2:19" s="238" customFormat="1" x14ac:dyDescent="0.25">
      <c r="B23" s="279" t="s">
        <v>303</v>
      </c>
      <c r="C23" s="279" t="s">
        <v>874</v>
      </c>
      <c r="D23" s="279" t="s">
        <v>875</v>
      </c>
      <c r="E23" s="279" t="s">
        <v>876</v>
      </c>
      <c r="F23" s="279" t="s">
        <v>303</v>
      </c>
      <c r="G23" s="279" t="s">
        <v>311</v>
      </c>
      <c r="H23" s="279" t="s">
        <v>303</v>
      </c>
      <c r="I23" s="279" t="s">
        <v>803</v>
      </c>
      <c r="J23" s="279" t="s">
        <v>895</v>
      </c>
      <c r="K23" s="279" t="s">
        <v>878</v>
      </c>
      <c r="L23" s="279" t="s">
        <v>896</v>
      </c>
      <c r="M23" s="279" t="s">
        <v>878</v>
      </c>
      <c r="N23" s="279" t="s">
        <v>880</v>
      </c>
      <c r="O23" s="279" t="s">
        <v>1118</v>
      </c>
      <c r="P23" s="279" t="s">
        <v>356</v>
      </c>
      <c r="Q23" s="279" t="s">
        <v>304</v>
      </c>
      <c r="R23" s="404" t="s">
        <v>316</v>
      </c>
      <c r="S23" s="279" t="s">
        <v>1118</v>
      </c>
    </row>
    <row r="24" spans="2:19" s="238" customFormat="1" x14ac:dyDescent="0.25">
      <c r="B24" s="279" t="s">
        <v>303</v>
      </c>
      <c r="C24" s="279" t="s">
        <v>874</v>
      </c>
      <c r="D24" s="279" t="s">
        <v>875</v>
      </c>
      <c r="E24" s="279" t="s">
        <v>876</v>
      </c>
      <c r="F24" s="279" t="s">
        <v>303</v>
      </c>
      <c r="G24" s="279" t="s">
        <v>311</v>
      </c>
      <c r="H24" s="279" t="s">
        <v>303</v>
      </c>
      <c r="I24" s="279" t="s">
        <v>803</v>
      </c>
      <c r="J24" s="279" t="s">
        <v>895</v>
      </c>
      <c r="K24" s="279" t="s">
        <v>878</v>
      </c>
      <c r="L24" s="279" t="s">
        <v>896</v>
      </c>
      <c r="M24" s="279" t="s">
        <v>879</v>
      </c>
      <c r="N24" s="279" t="s">
        <v>880</v>
      </c>
      <c r="O24" s="279" t="s">
        <v>1119</v>
      </c>
      <c r="P24" s="279" t="s">
        <v>356</v>
      </c>
      <c r="Q24" s="279" t="s">
        <v>897</v>
      </c>
      <c r="R24" s="404" t="s">
        <v>316</v>
      </c>
      <c r="S24" s="279" t="s">
        <v>1120</v>
      </c>
    </row>
    <row r="25" spans="2:19" s="238" customFormat="1" x14ac:dyDescent="0.25">
      <c r="B25" s="279" t="s">
        <v>303</v>
      </c>
      <c r="C25" s="279" t="s">
        <v>874</v>
      </c>
      <c r="D25" s="279" t="s">
        <v>875</v>
      </c>
      <c r="E25" s="279" t="s">
        <v>876</v>
      </c>
      <c r="F25" s="279" t="s">
        <v>303</v>
      </c>
      <c r="G25" s="279" t="s">
        <v>311</v>
      </c>
      <c r="H25" s="279" t="s">
        <v>332</v>
      </c>
      <c r="I25" s="279" t="s">
        <v>328</v>
      </c>
      <c r="J25" s="279" t="s">
        <v>906</v>
      </c>
      <c r="K25" s="279" t="s">
        <v>878</v>
      </c>
      <c r="L25" s="279" t="s">
        <v>903</v>
      </c>
      <c r="M25" s="279" t="s">
        <v>885</v>
      </c>
      <c r="N25" s="279" t="s">
        <v>905</v>
      </c>
      <c r="O25" s="279" t="s">
        <v>316</v>
      </c>
      <c r="P25" s="279" t="s">
        <v>1127</v>
      </c>
      <c r="Q25" s="279" t="s">
        <v>356</v>
      </c>
      <c r="R25" s="404">
        <v>33</v>
      </c>
      <c r="S25" s="279" t="s">
        <v>1128</v>
      </c>
    </row>
    <row r="26" spans="2:19" s="238" customFormat="1" x14ac:dyDescent="0.25">
      <c r="B26" s="279" t="s">
        <v>303</v>
      </c>
      <c r="C26" s="279" t="s">
        <v>874</v>
      </c>
      <c r="D26" s="279" t="s">
        <v>875</v>
      </c>
      <c r="E26" s="279" t="s">
        <v>876</v>
      </c>
      <c r="F26" s="279" t="s">
        <v>303</v>
      </c>
      <c r="G26" s="279" t="s">
        <v>311</v>
      </c>
      <c r="H26" s="279" t="s">
        <v>303</v>
      </c>
      <c r="I26" s="279" t="s">
        <v>827</v>
      </c>
      <c r="J26" s="279" t="s">
        <v>881</v>
      </c>
      <c r="K26" s="279" t="s">
        <v>878</v>
      </c>
      <c r="L26" s="279" t="s">
        <v>882</v>
      </c>
      <c r="M26" s="279" t="s">
        <v>879</v>
      </c>
      <c r="N26" s="279" t="s">
        <v>880</v>
      </c>
      <c r="O26" s="279" t="s">
        <v>1106</v>
      </c>
      <c r="P26" s="279" t="s">
        <v>356</v>
      </c>
      <c r="Q26" s="279" t="s">
        <v>304</v>
      </c>
      <c r="R26" s="404" t="s">
        <v>316</v>
      </c>
      <c r="S26" s="279" t="s">
        <v>1106</v>
      </c>
    </row>
    <row r="27" spans="2:19" s="238" customFormat="1" x14ac:dyDescent="0.25">
      <c r="B27" s="279" t="s">
        <v>303</v>
      </c>
      <c r="C27" s="279" t="s">
        <v>874</v>
      </c>
      <c r="D27" s="279" t="s">
        <v>875</v>
      </c>
      <c r="E27" s="279" t="s">
        <v>876</v>
      </c>
      <c r="F27" s="279" t="s">
        <v>303</v>
      </c>
      <c r="G27" s="279" t="s">
        <v>311</v>
      </c>
      <c r="H27" s="279" t="s">
        <v>303</v>
      </c>
      <c r="I27" s="279" t="s">
        <v>788</v>
      </c>
      <c r="J27" s="279" t="s">
        <v>877</v>
      </c>
      <c r="K27" s="279" t="s">
        <v>878</v>
      </c>
      <c r="L27" s="279" t="s">
        <v>314</v>
      </c>
      <c r="M27" s="279" t="s">
        <v>879</v>
      </c>
      <c r="N27" s="279" t="s">
        <v>880</v>
      </c>
      <c r="O27" s="279" t="s">
        <v>1104</v>
      </c>
      <c r="P27" s="279" t="s">
        <v>356</v>
      </c>
      <c r="Q27" s="279" t="s">
        <v>326</v>
      </c>
      <c r="R27" s="404" t="s">
        <v>316</v>
      </c>
      <c r="S27" s="279" t="s">
        <v>1105</v>
      </c>
    </row>
    <row r="28" spans="2:19" s="238" customFormat="1" x14ac:dyDescent="0.25">
      <c r="B28" s="279" t="s">
        <v>303</v>
      </c>
      <c r="C28" s="279" t="s">
        <v>874</v>
      </c>
      <c r="D28" s="279" t="s">
        <v>875</v>
      </c>
      <c r="E28" s="279" t="s">
        <v>876</v>
      </c>
      <c r="F28" s="279" t="s">
        <v>303</v>
      </c>
      <c r="G28" s="279" t="s">
        <v>311</v>
      </c>
      <c r="H28" s="279" t="s">
        <v>303</v>
      </c>
      <c r="I28" s="279" t="s">
        <v>800</v>
      </c>
      <c r="J28" s="279" t="s">
        <v>892</v>
      </c>
      <c r="K28" s="279" t="s">
        <v>878</v>
      </c>
      <c r="L28" s="279" t="s">
        <v>893</v>
      </c>
      <c r="M28" s="279" t="s">
        <v>878</v>
      </c>
      <c r="N28" s="279" t="s">
        <v>880</v>
      </c>
      <c r="O28" s="279" t="s">
        <v>1113</v>
      </c>
      <c r="P28" s="279" t="s">
        <v>356</v>
      </c>
      <c r="Q28" s="279" t="s">
        <v>304</v>
      </c>
      <c r="R28" s="404" t="s">
        <v>316</v>
      </c>
      <c r="S28" s="279" t="s">
        <v>1113</v>
      </c>
    </row>
    <row r="29" spans="2:19" s="238" customFormat="1" x14ac:dyDescent="0.25">
      <c r="B29" s="279" t="s">
        <v>303</v>
      </c>
      <c r="C29" s="279" t="s">
        <v>874</v>
      </c>
      <c r="D29" s="279" t="s">
        <v>875</v>
      </c>
      <c r="E29" s="279" t="s">
        <v>876</v>
      </c>
      <c r="F29" s="279" t="s">
        <v>303</v>
      </c>
      <c r="G29" s="279" t="s">
        <v>311</v>
      </c>
      <c r="H29" s="279" t="s">
        <v>303</v>
      </c>
      <c r="I29" s="279" t="s">
        <v>800</v>
      </c>
      <c r="J29" s="279" t="s">
        <v>892</v>
      </c>
      <c r="K29" s="279" t="s">
        <v>878</v>
      </c>
      <c r="L29" s="279" t="s">
        <v>893</v>
      </c>
      <c r="M29" s="279" t="s">
        <v>879</v>
      </c>
      <c r="N29" s="279" t="s">
        <v>880</v>
      </c>
      <c r="O29" s="279" t="s">
        <v>1114</v>
      </c>
      <c r="P29" s="279" t="s">
        <v>356</v>
      </c>
      <c r="Q29" s="279" t="s">
        <v>894</v>
      </c>
      <c r="R29" s="404" t="s">
        <v>316</v>
      </c>
      <c r="S29" s="279" t="s">
        <v>1115</v>
      </c>
    </row>
    <row r="30" spans="2:19" s="238" customFormat="1" x14ac:dyDescent="0.25">
      <c r="B30" s="279" t="s">
        <v>303</v>
      </c>
      <c r="C30" s="279" t="s">
        <v>874</v>
      </c>
      <c r="D30" s="279" t="s">
        <v>875</v>
      </c>
      <c r="E30" s="279" t="s">
        <v>876</v>
      </c>
      <c r="F30" s="279" t="s">
        <v>303</v>
      </c>
      <c r="G30" s="279" t="s">
        <v>311</v>
      </c>
      <c r="H30" s="279" t="s">
        <v>303</v>
      </c>
      <c r="I30" s="279" t="s">
        <v>808</v>
      </c>
      <c r="J30" s="279" t="s">
        <v>886</v>
      </c>
      <c r="K30" s="279" t="s">
        <v>878</v>
      </c>
      <c r="L30" s="279" t="s">
        <v>887</v>
      </c>
      <c r="M30" s="279" t="s">
        <v>879</v>
      </c>
      <c r="N30" s="279" t="s">
        <v>880</v>
      </c>
      <c r="O30" s="279" t="s">
        <v>1109</v>
      </c>
      <c r="P30" s="279" t="s">
        <v>356</v>
      </c>
      <c r="Q30" s="279" t="s">
        <v>304</v>
      </c>
      <c r="R30" s="404" t="s">
        <v>316</v>
      </c>
      <c r="S30" s="279" t="s">
        <v>1109</v>
      </c>
    </row>
    <row r="31" spans="2:19" s="238" customFormat="1" x14ac:dyDescent="0.25">
      <c r="B31" s="279" t="s">
        <v>303</v>
      </c>
      <c r="C31" s="279" t="s">
        <v>874</v>
      </c>
      <c r="D31" s="279" t="s">
        <v>875</v>
      </c>
      <c r="E31" s="279" t="s">
        <v>876</v>
      </c>
      <c r="F31" s="279" t="s">
        <v>303</v>
      </c>
      <c r="G31" s="279" t="s">
        <v>311</v>
      </c>
      <c r="H31" s="279" t="s">
        <v>304</v>
      </c>
      <c r="I31" s="279" t="s">
        <v>315</v>
      </c>
      <c r="J31" s="279" t="s">
        <v>898</v>
      </c>
      <c r="K31" s="279" t="s">
        <v>878</v>
      </c>
      <c r="L31" s="279" t="s">
        <v>889</v>
      </c>
      <c r="M31" s="279" t="s">
        <v>879</v>
      </c>
      <c r="N31" s="279" t="s">
        <v>880</v>
      </c>
      <c r="O31" s="279" t="s">
        <v>1110</v>
      </c>
      <c r="P31" s="279" t="s">
        <v>356</v>
      </c>
      <c r="Q31" s="279" t="s">
        <v>304</v>
      </c>
      <c r="R31" s="404" t="s">
        <v>316</v>
      </c>
      <c r="S31" s="279" t="s">
        <v>1121</v>
      </c>
    </row>
    <row r="32" spans="2:19" s="238" customFormat="1" x14ac:dyDescent="0.25">
      <c r="B32" s="279" t="s">
        <v>303</v>
      </c>
      <c r="C32" s="279" t="s">
        <v>874</v>
      </c>
      <c r="D32" s="279" t="s">
        <v>875</v>
      </c>
      <c r="E32" s="279" t="s">
        <v>876</v>
      </c>
      <c r="F32" s="279" t="s">
        <v>303</v>
      </c>
      <c r="G32" s="279" t="s">
        <v>311</v>
      </c>
      <c r="H32" s="279" t="s">
        <v>332</v>
      </c>
      <c r="I32" s="279" t="s">
        <v>344</v>
      </c>
      <c r="J32" s="279" t="s">
        <v>908</v>
      </c>
      <c r="K32" s="279" t="s">
        <v>878</v>
      </c>
      <c r="L32" s="279" t="s">
        <v>903</v>
      </c>
      <c r="M32" s="279" t="s">
        <v>878</v>
      </c>
      <c r="N32" s="279" t="s">
        <v>905</v>
      </c>
      <c r="O32" s="279" t="s">
        <v>316</v>
      </c>
      <c r="P32" s="279" t="s">
        <v>1130</v>
      </c>
      <c r="Q32" s="279" t="s">
        <v>356</v>
      </c>
      <c r="R32" s="404">
        <v>23</v>
      </c>
      <c r="S32" s="279" t="s">
        <v>1131</v>
      </c>
    </row>
    <row r="33" spans="2:19" s="238" customFormat="1" x14ac:dyDescent="0.25">
      <c r="B33" s="279" t="s">
        <v>303</v>
      </c>
      <c r="C33" s="279" t="s">
        <v>874</v>
      </c>
      <c r="D33" s="279" t="s">
        <v>875</v>
      </c>
      <c r="E33" s="279" t="s">
        <v>876</v>
      </c>
      <c r="F33" s="279" t="s">
        <v>303</v>
      </c>
      <c r="G33" s="279" t="s">
        <v>311</v>
      </c>
      <c r="H33" s="279" t="s">
        <v>332</v>
      </c>
      <c r="I33" s="279" t="s">
        <v>838</v>
      </c>
      <c r="J33" s="279" t="s">
        <v>907</v>
      </c>
      <c r="K33" s="279" t="s">
        <v>878</v>
      </c>
      <c r="L33" s="279" t="s">
        <v>903</v>
      </c>
      <c r="M33" s="279" t="s">
        <v>879</v>
      </c>
      <c r="N33" s="279" t="s">
        <v>905</v>
      </c>
      <c r="O33" s="279" t="s">
        <v>316</v>
      </c>
      <c r="P33" s="279" t="s">
        <v>1129</v>
      </c>
      <c r="Q33" s="279" t="s">
        <v>356</v>
      </c>
      <c r="R33" s="404">
        <v>8</v>
      </c>
      <c r="S33" s="279"/>
    </row>
    <row r="34" spans="2:19" s="238" customFormat="1" x14ac:dyDescent="0.25">
      <c r="B34" s="279" t="s">
        <v>303</v>
      </c>
      <c r="C34" s="279" t="s">
        <v>874</v>
      </c>
      <c r="D34" s="279" t="s">
        <v>875</v>
      </c>
      <c r="E34" s="279" t="s">
        <v>876</v>
      </c>
      <c r="F34" s="279" t="s">
        <v>303</v>
      </c>
      <c r="G34" s="279" t="s">
        <v>311</v>
      </c>
      <c r="H34" s="279" t="s">
        <v>304</v>
      </c>
      <c r="I34" s="279" t="s">
        <v>797</v>
      </c>
      <c r="J34" s="279" t="s">
        <v>913</v>
      </c>
      <c r="K34" s="279" t="s">
        <v>878</v>
      </c>
      <c r="L34" s="279" t="s">
        <v>914</v>
      </c>
      <c r="M34" s="279" t="s">
        <v>879</v>
      </c>
      <c r="N34" s="279" t="s">
        <v>880</v>
      </c>
      <c r="O34" s="279" t="s">
        <v>1137</v>
      </c>
      <c r="P34" s="279" t="s">
        <v>356</v>
      </c>
      <c r="Q34" s="279" t="s">
        <v>304</v>
      </c>
      <c r="R34" s="404" t="s">
        <v>316</v>
      </c>
      <c r="S34" s="279" t="s">
        <v>1138</v>
      </c>
    </row>
    <row r="35" spans="2:19" s="238" customFormat="1" x14ac:dyDescent="0.25">
      <c r="B35" s="279" t="s">
        <v>303</v>
      </c>
      <c r="C35" s="279" t="s">
        <v>874</v>
      </c>
      <c r="D35" s="279" t="s">
        <v>875</v>
      </c>
      <c r="E35" s="279" t="s">
        <v>876</v>
      </c>
      <c r="F35" s="279" t="s">
        <v>303</v>
      </c>
      <c r="G35" s="279" t="s">
        <v>311</v>
      </c>
      <c r="H35" s="279" t="s">
        <v>304</v>
      </c>
      <c r="I35" s="279" t="s">
        <v>823</v>
      </c>
      <c r="J35" s="279" t="s">
        <v>891</v>
      </c>
      <c r="K35" s="279" t="s">
        <v>878</v>
      </c>
      <c r="L35" s="279" t="s">
        <v>887</v>
      </c>
      <c r="M35" s="279" t="s">
        <v>879</v>
      </c>
      <c r="N35" s="279" t="s">
        <v>880</v>
      </c>
      <c r="O35" s="279" t="s">
        <v>1109</v>
      </c>
      <c r="P35" s="279" t="s">
        <v>356</v>
      </c>
      <c r="Q35" s="279" t="s">
        <v>304</v>
      </c>
      <c r="R35" s="404" t="s">
        <v>316</v>
      </c>
      <c r="S35" s="279" t="s">
        <v>1109</v>
      </c>
    </row>
    <row r="36" spans="2:19" s="238" customFormat="1" x14ac:dyDescent="0.25">
      <c r="B36" s="279" t="s">
        <v>303</v>
      </c>
      <c r="C36" s="279" t="s">
        <v>874</v>
      </c>
      <c r="D36" s="279" t="s">
        <v>875</v>
      </c>
      <c r="E36" s="279" t="s">
        <v>876</v>
      </c>
      <c r="F36" s="279" t="s">
        <v>303</v>
      </c>
      <c r="G36" s="279" t="s">
        <v>311</v>
      </c>
      <c r="H36" s="279" t="s">
        <v>332</v>
      </c>
      <c r="I36" s="279" t="s">
        <v>839</v>
      </c>
      <c r="J36" s="279" t="s">
        <v>902</v>
      </c>
      <c r="K36" s="279" t="s">
        <v>878</v>
      </c>
      <c r="L36" s="279" t="s">
        <v>903</v>
      </c>
      <c r="M36" s="279" t="s">
        <v>904</v>
      </c>
      <c r="N36" s="279" t="s">
        <v>905</v>
      </c>
      <c r="O36" s="279" t="s">
        <v>316</v>
      </c>
      <c r="P36" s="279" t="s">
        <v>1126</v>
      </c>
      <c r="Q36" s="279" t="s">
        <v>356</v>
      </c>
      <c r="R36" s="404">
        <v>37</v>
      </c>
      <c r="S36" s="279"/>
    </row>
    <row r="37" spans="2:19" s="238" customFormat="1" x14ac:dyDescent="0.25">
      <c r="B37" s="279" t="s">
        <v>303</v>
      </c>
      <c r="C37" s="279" t="s">
        <v>874</v>
      </c>
      <c r="D37" s="279" t="s">
        <v>875</v>
      </c>
      <c r="E37" s="279" t="s">
        <v>876</v>
      </c>
      <c r="F37" s="279" t="s">
        <v>303</v>
      </c>
      <c r="G37" s="279" t="s">
        <v>311</v>
      </c>
      <c r="H37" s="279" t="s">
        <v>304</v>
      </c>
      <c r="I37" s="279" t="s">
        <v>791</v>
      </c>
      <c r="J37" s="279" t="s">
        <v>888</v>
      </c>
      <c r="K37" s="279" t="s">
        <v>878</v>
      </c>
      <c r="L37" s="279" t="s">
        <v>889</v>
      </c>
      <c r="M37" s="279" t="s">
        <v>879</v>
      </c>
      <c r="N37" s="279" t="s">
        <v>880</v>
      </c>
      <c r="O37" s="279" t="s">
        <v>1110</v>
      </c>
      <c r="P37" s="279" t="s">
        <v>356</v>
      </c>
      <c r="Q37" s="279" t="s">
        <v>332</v>
      </c>
      <c r="R37" s="404" t="s">
        <v>316</v>
      </c>
      <c r="S37" s="279" t="s">
        <v>1111</v>
      </c>
    </row>
    <row r="38" spans="2:19" x14ac:dyDescent="0.25">
      <c r="B38" s="127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26"/>
      <c r="N38" s="65" t="s">
        <v>171</v>
      </c>
      <c r="O38" s="213">
        <f>SUM(O13:O37)</f>
        <v>0</v>
      </c>
      <c r="P38" s="280"/>
      <c r="Q38" s="435" t="s">
        <v>172</v>
      </c>
      <c r="R38" s="435"/>
      <c r="S38" s="264">
        <f>SUM(S13:S37)</f>
        <v>0</v>
      </c>
    </row>
    <row r="39" spans="2:19" x14ac:dyDescent="0.25">
      <c r="B39" s="30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26"/>
      <c r="N39" s="65" t="s">
        <v>281</v>
      </c>
      <c r="O39" s="263">
        <f>SUM(P13:P37)</f>
        <v>0</v>
      </c>
      <c r="P39" s="109"/>
      <c r="Q39" s="26"/>
      <c r="R39" s="28"/>
      <c r="S39" s="29"/>
    </row>
    <row r="40" spans="2:19" x14ac:dyDescent="0.25">
      <c r="B40" s="35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128"/>
      <c r="N40" s="128"/>
      <c r="O40" s="128"/>
      <c r="P40" s="128"/>
      <c r="Q40" s="128"/>
      <c r="R40" s="128"/>
      <c r="S40" s="129"/>
    </row>
    <row r="41" spans="2:19" x14ac:dyDescent="0.25">
      <c r="B41" s="39" t="s">
        <v>134</v>
      </c>
      <c r="C41" s="41"/>
      <c r="D41" s="41"/>
      <c r="E41" s="41"/>
      <c r="F41" s="112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</row>
    <row r="42" spans="2:19" x14ac:dyDescent="0.25"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</row>
    <row r="43" spans="2:19" x14ac:dyDescent="0.25">
      <c r="B43" s="8"/>
      <c r="C43" s="9"/>
      <c r="D43" s="9"/>
      <c r="E43" s="10"/>
    </row>
    <row r="44" spans="2:19" x14ac:dyDescent="0.25">
      <c r="B44" s="407" t="str">
        <f>'II D) 6'!B36:D36</f>
        <v>Héctor Alejandro González López</v>
      </c>
      <c r="C44" s="408"/>
      <c r="D44" s="408"/>
      <c r="E44" s="409"/>
    </row>
    <row r="45" spans="2:19" x14ac:dyDescent="0.25">
      <c r="B45" s="420" t="s">
        <v>37</v>
      </c>
      <c r="C45" s="421"/>
      <c r="D45" s="421"/>
      <c r="E45" s="422"/>
    </row>
    <row r="46" spans="2:19" x14ac:dyDescent="0.25">
      <c r="B46" s="207"/>
      <c r="C46" s="208"/>
      <c r="D46" s="208"/>
      <c r="E46" s="209"/>
    </row>
    <row r="47" spans="2:19" x14ac:dyDescent="0.25">
      <c r="B47" s="407" t="str">
        <f>'II D) 6'!B39:D39</f>
        <v>Unidad de Enlace PEF / CONAC</v>
      </c>
      <c r="C47" s="408"/>
      <c r="D47" s="408"/>
      <c r="E47" s="409"/>
    </row>
    <row r="48" spans="2:19" x14ac:dyDescent="0.25">
      <c r="B48" s="420" t="s">
        <v>38</v>
      </c>
      <c r="C48" s="421"/>
      <c r="D48" s="421"/>
      <c r="E48" s="422"/>
    </row>
    <row r="49" spans="2:5" x14ac:dyDescent="0.25">
      <c r="B49" s="207"/>
      <c r="C49" s="208"/>
      <c r="D49" s="208"/>
      <c r="E49" s="209"/>
    </row>
    <row r="50" spans="2:5" x14ac:dyDescent="0.25">
      <c r="B50" s="407"/>
      <c r="C50" s="408"/>
      <c r="D50" s="408"/>
      <c r="E50" s="409"/>
    </row>
    <row r="51" spans="2:5" x14ac:dyDescent="0.25">
      <c r="B51" s="420" t="s">
        <v>39</v>
      </c>
      <c r="C51" s="421"/>
      <c r="D51" s="421"/>
      <c r="E51" s="422"/>
    </row>
    <row r="52" spans="2:5" x14ac:dyDescent="0.25">
      <c r="B52" s="207"/>
      <c r="C52" s="208"/>
      <c r="D52" s="208"/>
      <c r="E52" s="209"/>
    </row>
    <row r="53" spans="2:5" x14ac:dyDescent="0.25">
      <c r="B53" s="423" t="str">
        <f>'II D) 6'!B45:D45</f>
        <v>Guadalupe, Zacatecas, 4 de octubre de 2022</v>
      </c>
      <c r="C53" s="424"/>
      <c r="D53" s="424"/>
      <c r="E53" s="425"/>
    </row>
    <row r="54" spans="2:5" x14ac:dyDescent="0.25">
      <c r="B54" s="420" t="s">
        <v>296</v>
      </c>
      <c r="C54" s="421"/>
      <c r="D54" s="421"/>
      <c r="E54" s="422"/>
    </row>
    <row r="55" spans="2:5" x14ac:dyDescent="0.25">
      <c r="B55" s="407"/>
      <c r="C55" s="408"/>
      <c r="D55" s="408"/>
      <c r="E55" s="409"/>
    </row>
  </sheetData>
  <sheetProtection insertRows="0" deleteRows="0" autoFilter="0"/>
  <sortState ref="B13:S37">
    <sortCondition ref="J13:J37"/>
  </sortState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38:R38"/>
    <mergeCell ref="L11:L12"/>
    <mergeCell ref="M11:M12"/>
    <mergeCell ref="N11:N12"/>
    <mergeCell ref="O11:O12"/>
    <mergeCell ref="P11:P12"/>
    <mergeCell ref="Q11:Q12"/>
    <mergeCell ref="P8:R8"/>
    <mergeCell ref="B55:E55"/>
    <mergeCell ref="B44:E44"/>
    <mergeCell ref="B45:E45"/>
    <mergeCell ref="B47:E47"/>
    <mergeCell ref="B48:E48"/>
    <mergeCell ref="B50:E50"/>
    <mergeCell ref="B51:E51"/>
    <mergeCell ref="B53:E53"/>
    <mergeCell ref="B54:E54"/>
  </mergeCells>
  <dataValidations disablePrompts="1"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7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R55"/>
  <sheetViews>
    <sheetView showGridLines="0" zoomScale="70" zoomScaleNormal="70" workbookViewId="0">
      <pane ySplit="12" topLeftCell="A40" activePane="bottomLeft" state="frozen"/>
      <selection activeCell="G34" sqref="G34"/>
      <selection pane="bottomLeft" activeCell="B50" sqref="B50:D50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style="130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94" t="s">
        <v>173</v>
      </c>
      <c r="C7" s="295"/>
      <c r="D7" s="295"/>
      <c r="E7" s="295"/>
      <c r="F7" s="295"/>
      <c r="G7" s="295"/>
      <c r="H7" s="295"/>
      <c r="I7" s="295"/>
      <c r="J7" s="295"/>
      <c r="K7" s="282"/>
      <c r="L7" s="282"/>
      <c r="M7" s="282"/>
      <c r="N7" s="282"/>
      <c r="O7" s="479" t="str">
        <f>'Caratula Resumen'!E16</f>
        <v xml:space="preserve"> ZACATECAS </v>
      </c>
      <c r="P7" s="479"/>
      <c r="Q7" s="479"/>
      <c r="R7" s="291"/>
    </row>
    <row r="8" spans="2:18" x14ac:dyDescent="0.25">
      <c r="B8" s="481" t="str">
        <f>'Caratula Resumen'!E17</f>
        <v>Fondo de Aportaciones para la Educación Tecnológica y de Adultos/Colegio Nacional de Educación Profesional Técnica (FAETA/CONALEP)</v>
      </c>
      <c r="C8" s="482"/>
      <c r="D8" s="482"/>
      <c r="E8" s="482"/>
      <c r="F8" s="482"/>
      <c r="G8" s="482"/>
      <c r="H8" s="482"/>
      <c r="I8" s="482"/>
      <c r="J8" s="482"/>
      <c r="K8" s="285"/>
      <c r="L8" s="285"/>
      <c r="M8" s="285"/>
      <c r="N8" s="285"/>
      <c r="O8" s="478" t="str">
        <f>'Caratula Resumen'!E18</f>
        <v>3er. Trimestre 2022</v>
      </c>
      <c r="P8" s="478"/>
      <c r="Q8" s="478"/>
      <c r="R8" s="292"/>
    </row>
    <row r="9" spans="2:18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</row>
    <row r="10" spans="2:18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</row>
    <row r="11" spans="2:18" ht="39.75" customHeight="1" x14ac:dyDescent="0.25">
      <c r="B11" s="483" t="s">
        <v>174</v>
      </c>
      <c r="C11" s="474" t="s">
        <v>175</v>
      </c>
      <c r="D11" s="474" t="s">
        <v>176</v>
      </c>
      <c r="E11" s="474" t="s">
        <v>177</v>
      </c>
      <c r="F11" s="474" t="s">
        <v>178</v>
      </c>
      <c r="G11" s="484" t="s">
        <v>179</v>
      </c>
      <c r="H11" s="474" t="s">
        <v>128</v>
      </c>
      <c r="I11" s="474" t="s">
        <v>129</v>
      </c>
      <c r="J11" s="475" t="s">
        <v>180</v>
      </c>
      <c r="K11" s="475"/>
      <c r="L11" s="475"/>
      <c r="M11" s="475"/>
      <c r="N11" s="475"/>
      <c r="O11" s="475" t="s">
        <v>181</v>
      </c>
      <c r="P11" s="475"/>
      <c r="Q11" s="475"/>
      <c r="R11" s="474" t="s">
        <v>182</v>
      </c>
    </row>
    <row r="12" spans="2:18" ht="82.5" customHeight="1" x14ac:dyDescent="0.25">
      <c r="B12" s="483"/>
      <c r="C12" s="474"/>
      <c r="D12" s="474"/>
      <c r="E12" s="474"/>
      <c r="F12" s="474"/>
      <c r="G12" s="484"/>
      <c r="H12" s="474"/>
      <c r="I12" s="474"/>
      <c r="J12" s="273" t="s">
        <v>183</v>
      </c>
      <c r="K12" s="273" t="s">
        <v>184</v>
      </c>
      <c r="L12" s="273" t="s">
        <v>185</v>
      </c>
      <c r="M12" s="273" t="s">
        <v>186</v>
      </c>
      <c r="N12" s="273" t="s">
        <v>187</v>
      </c>
      <c r="O12" s="273" t="s">
        <v>188</v>
      </c>
      <c r="P12" s="273" t="s">
        <v>189</v>
      </c>
      <c r="Q12" s="273" t="s">
        <v>190</v>
      </c>
      <c r="R12" s="474"/>
    </row>
    <row r="13" spans="2:18" s="238" customFormat="1" x14ac:dyDescent="0.25">
      <c r="B13" s="279" t="s">
        <v>304</v>
      </c>
      <c r="C13" s="279" t="s">
        <v>788</v>
      </c>
      <c r="D13" s="279" t="s">
        <v>877</v>
      </c>
      <c r="E13" s="279" t="s">
        <v>880</v>
      </c>
      <c r="F13" s="279" t="s">
        <v>303</v>
      </c>
      <c r="G13" s="279" t="s">
        <v>312</v>
      </c>
      <c r="H13" s="279" t="s">
        <v>314</v>
      </c>
      <c r="I13" s="279" t="s">
        <v>879</v>
      </c>
      <c r="J13" s="279" t="s">
        <v>1139</v>
      </c>
      <c r="K13" s="279" t="s">
        <v>1140</v>
      </c>
      <c r="L13" s="279" t="s">
        <v>356</v>
      </c>
      <c r="M13" s="279" t="s">
        <v>356</v>
      </c>
      <c r="N13" s="279" t="s">
        <v>356</v>
      </c>
      <c r="O13" s="279" t="s">
        <v>1089</v>
      </c>
      <c r="P13" s="279" t="s">
        <v>1141</v>
      </c>
      <c r="Q13" s="279" t="s">
        <v>1089</v>
      </c>
      <c r="R13" s="279" t="s">
        <v>1142</v>
      </c>
    </row>
    <row r="14" spans="2:18" s="238" customFormat="1" x14ac:dyDescent="0.25">
      <c r="B14" s="279" t="s">
        <v>304</v>
      </c>
      <c r="C14" s="279" t="s">
        <v>827</v>
      </c>
      <c r="D14" s="279" t="s">
        <v>881</v>
      </c>
      <c r="E14" s="279" t="s">
        <v>880</v>
      </c>
      <c r="F14" s="279" t="s">
        <v>303</v>
      </c>
      <c r="G14" s="279" t="s">
        <v>312</v>
      </c>
      <c r="H14" s="279" t="s">
        <v>882</v>
      </c>
      <c r="I14" s="279" t="s">
        <v>879</v>
      </c>
      <c r="J14" s="279" t="s">
        <v>1139</v>
      </c>
      <c r="K14" s="279" t="s">
        <v>1140</v>
      </c>
      <c r="L14" s="279" t="s">
        <v>356</v>
      </c>
      <c r="M14" s="279" t="s">
        <v>356</v>
      </c>
      <c r="N14" s="279" t="s">
        <v>356</v>
      </c>
      <c r="O14" s="279" t="s">
        <v>1089</v>
      </c>
      <c r="P14" s="279" t="s">
        <v>1141</v>
      </c>
      <c r="Q14" s="279" t="s">
        <v>1089</v>
      </c>
      <c r="R14" s="279" t="s">
        <v>1142</v>
      </c>
    </row>
    <row r="15" spans="2:18" s="238" customFormat="1" x14ac:dyDescent="0.25">
      <c r="B15" s="279" t="s">
        <v>304</v>
      </c>
      <c r="C15" s="279" t="s">
        <v>861</v>
      </c>
      <c r="D15" s="279" t="s">
        <v>883</v>
      </c>
      <c r="E15" s="279" t="s">
        <v>880</v>
      </c>
      <c r="F15" s="279" t="s">
        <v>303</v>
      </c>
      <c r="G15" s="279" t="s">
        <v>312</v>
      </c>
      <c r="H15" s="279" t="s">
        <v>884</v>
      </c>
      <c r="I15" s="279" t="s">
        <v>885</v>
      </c>
      <c r="J15" s="279" t="s">
        <v>1139</v>
      </c>
      <c r="K15" s="279" t="s">
        <v>1140</v>
      </c>
      <c r="L15" s="279" t="s">
        <v>356</v>
      </c>
      <c r="M15" s="279" t="s">
        <v>356</v>
      </c>
      <c r="N15" s="279" t="s">
        <v>356</v>
      </c>
      <c r="O15" s="279" t="s">
        <v>1089</v>
      </c>
      <c r="P15" s="279" t="s">
        <v>1141</v>
      </c>
      <c r="Q15" s="279" t="s">
        <v>1089</v>
      </c>
      <c r="R15" s="279" t="s">
        <v>1142</v>
      </c>
    </row>
    <row r="16" spans="2:18" s="238" customFormat="1" x14ac:dyDescent="0.25">
      <c r="B16" s="279" t="s">
        <v>304</v>
      </c>
      <c r="C16" s="279" t="s">
        <v>808</v>
      </c>
      <c r="D16" s="279" t="s">
        <v>886</v>
      </c>
      <c r="E16" s="279" t="s">
        <v>880</v>
      </c>
      <c r="F16" s="279" t="s">
        <v>303</v>
      </c>
      <c r="G16" s="279" t="s">
        <v>312</v>
      </c>
      <c r="H16" s="279" t="s">
        <v>887</v>
      </c>
      <c r="I16" s="279" t="s">
        <v>879</v>
      </c>
      <c r="J16" s="279" t="s">
        <v>1139</v>
      </c>
      <c r="K16" s="279" t="s">
        <v>1140</v>
      </c>
      <c r="L16" s="279" t="s">
        <v>356</v>
      </c>
      <c r="M16" s="279" t="s">
        <v>356</v>
      </c>
      <c r="N16" s="279" t="s">
        <v>356</v>
      </c>
      <c r="O16" s="279" t="s">
        <v>1089</v>
      </c>
      <c r="P16" s="279" t="s">
        <v>1141</v>
      </c>
      <c r="Q16" s="279" t="s">
        <v>1089</v>
      </c>
      <c r="R16" s="279" t="s">
        <v>1142</v>
      </c>
    </row>
    <row r="17" spans="2:18" s="238" customFormat="1" x14ac:dyDescent="0.25">
      <c r="B17" s="279" t="s">
        <v>304</v>
      </c>
      <c r="C17" s="279" t="s">
        <v>791</v>
      </c>
      <c r="D17" s="279" t="s">
        <v>888</v>
      </c>
      <c r="E17" s="279" t="s">
        <v>880</v>
      </c>
      <c r="F17" s="279" t="s">
        <v>304</v>
      </c>
      <c r="G17" s="279" t="s">
        <v>312</v>
      </c>
      <c r="H17" s="279" t="s">
        <v>889</v>
      </c>
      <c r="I17" s="279" t="s">
        <v>879</v>
      </c>
      <c r="J17" s="279" t="s">
        <v>1139</v>
      </c>
      <c r="K17" s="279" t="s">
        <v>1140</v>
      </c>
      <c r="L17" s="279" t="s">
        <v>356</v>
      </c>
      <c r="M17" s="279" t="s">
        <v>356</v>
      </c>
      <c r="N17" s="279" t="s">
        <v>356</v>
      </c>
      <c r="O17" s="279" t="s">
        <v>1089</v>
      </c>
      <c r="P17" s="279" t="s">
        <v>1141</v>
      </c>
      <c r="Q17" s="279" t="s">
        <v>1089</v>
      </c>
      <c r="R17" s="279" t="s">
        <v>1142</v>
      </c>
    </row>
    <row r="18" spans="2:18" s="238" customFormat="1" x14ac:dyDescent="0.25">
      <c r="B18" s="279" t="s">
        <v>304</v>
      </c>
      <c r="C18" s="279" t="s">
        <v>813</v>
      </c>
      <c r="D18" s="279" t="s">
        <v>890</v>
      </c>
      <c r="E18" s="279" t="s">
        <v>880</v>
      </c>
      <c r="F18" s="279" t="s">
        <v>304</v>
      </c>
      <c r="G18" s="279" t="s">
        <v>312</v>
      </c>
      <c r="H18" s="279" t="s">
        <v>882</v>
      </c>
      <c r="I18" s="279" t="s">
        <v>879</v>
      </c>
      <c r="J18" s="279" t="s">
        <v>1139</v>
      </c>
      <c r="K18" s="279" t="s">
        <v>1140</v>
      </c>
      <c r="L18" s="279" t="s">
        <v>356</v>
      </c>
      <c r="M18" s="279" t="s">
        <v>356</v>
      </c>
      <c r="N18" s="279" t="s">
        <v>356</v>
      </c>
      <c r="O18" s="279" t="s">
        <v>1089</v>
      </c>
      <c r="P18" s="279" t="s">
        <v>1141</v>
      </c>
      <c r="Q18" s="279" t="s">
        <v>1089</v>
      </c>
      <c r="R18" s="279" t="s">
        <v>1142</v>
      </c>
    </row>
    <row r="19" spans="2:18" s="238" customFormat="1" x14ac:dyDescent="0.25">
      <c r="B19" s="279" t="s">
        <v>304</v>
      </c>
      <c r="C19" s="279" t="s">
        <v>823</v>
      </c>
      <c r="D19" s="279" t="s">
        <v>891</v>
      </c>
      <c r="E19" s="279" t="s">
        <v>880</v>
      </c>
      <c r="F19" s="279" t="s">
        <v>304</v>
      </c>
      <c r="G19" s="279" t="s">
        <v>312</v>
      </c>
      <c r="H19" s="279" t="s">
        <v>887</v>
      </c>
      <c r="I19" s="279" t="s">
        <v>879</v>
      </c>
      <c r="J19" s="279" t="s">
        <v>1139</v>
      </c>
      <c r="K19" s="279" t="s">
        <v>1140</v>
      </c>
      <c r="L19" s="279" t="s">
        <v>356</v>
      </c>
      <c r="M19" s="279" t="s">
        <v>356</v>
      </c>
      <c r="N19" s="279" t="s">
        <v>356</v>
      </c>
      <c r="O19" s="279" t="s">
        <v>1089</v>
      </c>
      <c r="P19" s="279" t="s">
        <v>1141</v>
      </c>
      <c r="Q19" s="279" t="s">
        <v>1089</v>
      </c>
      <c r="R19" s="279" t="s">
        <v>1142</v>
      </c>
    </row>
    <row r="20" spans="2:18" s="238" customFormat="1" x14ac:dyDescent="0.25">
      <c r="B20" s="279" t="s">
        <v>304</v>
      </c>
      <c r="C20" s="279" t="s">
        <v>800</v>
      </c>
      <c r="D20" s="279" t="s">
        <v>892</v>
      </c>
      <c r="E20" s="279" t="s">
        <v>880</v>
      </c>
      <c r="F20" s="279" t="s">
        <v>303</v>
      </c>
      <c r="G20" s="279" t="s">
        <v>312</v>
      </c>
      <c r="H20" s="279" t="s">
        <v>893</v>
      </c>
      <c r="I20" s="279" t="s">
        <v>878</v>
      </c>
      <c r="J20" s="279" t="s">
        <v>1139</v>
      </c>
      <c r="K20" s="279" t="s">
        <v>1140</v>
      </c>
      <c r="L20" s="279" t="s">
        <v>356</v>
      </c>
      <c r="M20" s="279" t="s">
        <v>356</v>
      </c>
      <c r="N20" s="279" t="s">
        <v>356</v>
      </c>
      <c r="O20" s="279" t="s">
        <v>1089</v>
      </c>
      <c r="P20" s="279" t="s">
        <v>1141</v>
      </c>
      <c r="Q20" s="279" t="s">
        <v>1089</v>
      </c>
      <c r="R20" s="279" t="s">
        <v>1142</v>
      </c>
    </row>
    <row r="21" spans="2:18" s="238" customFormat="1" x14ac:dyDescent="0.25">
      <c r="B21" s="279" t="s">
        <v>304</v>
      </c>
      <c r="C21" s="279" t="s">
        <v>800</v>
      </c>
      <c r="D21" s="279" t="s">
        <v>892</v>
      </c>
      <c r="E21" s="279" t="s">
        <v>880</v>
      </c>
      <c r="F21" s="279" t="s">
        <v>303</v>
      </c>
      <c r="G21" s="279" t="s">
        <v>312</v>
      </c>
      <c r="H21" s="279" t="s">
        <v>893</v>
      </c>
      <c r="I21" s="279" t="s">
        <v>879</v>
      </c>
      <c r="J21" s="279" t="s">
        <v>1139</v>
      </c>
      <c r="K21" s="279" t="s">
        <v>1140</v>
      </c>
      <c r="L21" s="279" t="s">
        <v>356</v>
      </c>
      <c r="M21" s="279" t="s">
        <v>356</v>
      </c>
      <c r="N21" s="279" t="s">
        <v>356</v>
      </c>
      <c r="O21" s="279" t="s">
        <v>1089</v>
      </c>
      <c r="P21" s="279" t="s">
        <v>1141</v>
      </c>
      <c r="Q21" s="279" t="s">
        <v>1089</v>
      </c>
      <c r="R21" s="279" t="s">
        <v>1142</v>
      </c>
    </row>
    <row r="22" spans="2:18" s="238" customFormat="1" x14ac:dyDescent="0.25">
      <c r="B22" s="279" t="s">
        <v>304</v>
      </c>
      <c r="C22" s="279" t="s">
        <v>803</v>
      </c>
      <c r="D22" s="279" t="s">
        <v>895</v>
      </c>
      <c r="E22" s="279" t="s">
        <v>880</v>
      </c>
      <c r="F22" s="279" t="s">
        <v>303</v>
      </c>
      <c r="G22" s="279" t="s">
        <v>312</v>
      </c>
      <c r="H22" s="279" t="s">
        <v>896</v>
      </c>
      <c r="I22" s="279" t="s">
        <v>885</v>
      </c>
      <c r="J22" s="279" t="s">
        <v>1139</v>
      </c>
      <c r="K22" s="279" t="s">
        <v>1140</v>
      </c>
      <c r="L22" s="279" t="s">
        <v>356</v>
      </c>
      <c r="M22" s="279" t="s">
        <v>356</v>
      </c>
      <c r="N22" s="279" t="s">
        <v>356</v>
      </c>
      <c r="O22" s="279" t="s">
        <v>1089</v>
      </c>
      <c r="P22" s="279" t="s">
        <v>1141</v>
      </c>
      <c r="Q22" s="279" t="s">
        <v>1089</v>
      </c>
      <c r="R22" s="279" t="s">
        <v>1142</v>
      </c>
    </row>
    <row r="23" spans="2:18" s="238" customFormat="1" x14ac:dyDescent="0.25">
      <c r="B23" s="279" t="s">
        <v>304</v>
      </c>
      <c r="C23" s="279" t="s">
        <v>803</v>
      </c>
      <c r="D23" s="279" t="s">
        <v>895</v>
      </c>
      <c r="E23" s="279" t="s">
        <v>880</v>
      </c>
      <c r="F23" s="279" t="s">
        <v>303</v>
      </c>
      <c r="G23" s="279" t="s">
        <v>312</v>
      </c>
      <c r="H23" s="279" t="s">
        <v>896</v>
      </c>
      <c r="I23" s="279" t="s">
        <v>878</v>
      </c>
      <c r="J23" s="279" t="s">
        <v>1139</v>
      </c>
      <c r="K23" s="279" t="s">
        <v>1140</v>
      </c>
      <c r="L23" s="279" t="s">
        <v>356</v>
      </c>
      <c r="M23" s="279" t="s">
        <v>356</v>
      </c>
      <c r="N23" s="279" t="s">
        <v>356</v>
      </c>
      <c r="O23" s="279" t="s">
        <v>1089</v>
      </c>
      <c r="P23" s="279" t="s">
        <v>1141</v>
      </c>
      <c r="Q23" s="279" t="s">
        <v>1089</v>
      </c>
      <c r="R23" s="279" t="s">
        <v>1142</v>
      </c>
    </row>
    <row r="24" spans="2:18" s="238" customFormat="1" x14ac:dyDescent="0.25">
      <c r="B24" s="279" t="s">
        <v>304</v>
      </c>
      <c r="C24" s="279" t="s">
        <v>803</v>
      </c>
      <c r="D24" s="279" t="s">
        <v>895</v>
      </c>
      <c r="E24" s="279" t="s">
        <v>880</v>
      </c>
      <c r="F24" s="279" t="s">
        <v>303</v>
      </c>
      <c r="G24" s="279" t="s">
        <v>312</v>
      </c>
      <c r="H24" s="279" t="s">
        <v>896</v>
      </c>
      <c r="I24" s="279" t="s">
        <v>879</v>
      </c>
      <c r="J24" s="279" t="s">
        <v>1139</v>
      </c>
      <c r="K24" s="279" t="s">
        <v>1140</v>
      </c>
      <c r="L24" s="279" t="s">
        <v>356</v>
      </c>
      <c r="M24" s="279" t="s">
        <v>356</v>
      </c>
      <c r="N24" s="279" t="s">
        <v>356</v>
      </c>
      <c r="O24" s="279" t="s">
        <v>1089</v>
      </c>
      <c r="P24" s="279" t="s">
        <v>1141</v>
      </c>
      <c r="Q24" s="279" t="s">
        <v>1089</v>
      </c>
      <c r="R24" s="279" t="s">
        <v>1142</v>
      </c>
    </row>
    <row r="25" spans="2:18" s="238" customFormat="1" x14ac:dyDescent="0.25">
      <c r="B25" s="279" t="s">
        <v>304</v>
      </c>
      <c r="C25" s="279" t="s">
        <v>315</v>
      </c>
      <c r="D25" s="279" t="s">
        <v>898</v>
      </c>
      <c r="E25" s="279" t="s">
        <v>880</v>
      </c>
      <c r="F25" s="279" t="s">
        <v>304</v>
      </c>
      <c r="G25" s="279" t="s">
        <v>312</v>
      </c>
      <c r="H25" s="279" t="s">
        <v>889</v>
      </c>
      <c r="I25" s="279" t="s">
        <v>879</v>
      </c>
      <c r="J25" s="279" t="s">
        <v>1139</v>
      </c>
      <c r="K25" s="279" t="s">
        <v>1140</v>
      </c>
      <c r="L25" s="279" t="s">
        <v>356</v>
      </c>
      <c r="M25" s="279" t="s">
        <v>356</v>
      </c>
      <c r="N25" s="279" t="s">
        <v>356</v>
      </c>
      <c r="O25" s="279" t="s">
        <v>1089</v>
      </c>
      <c r="P25" s="279" t="s">
        <v>1141</v>
      </c>
      <c r="Q25" s="279" t="s">
        <v>1089</v>
      </c>
      <c r="R25" s="279" t="s">
        <v>1142</v>
      </c>
    </row>
    <row r="26" spans="2:18" s="238" customFormat="1" x14ac:dyDescent="0.25">
      <c r="B26" s="279" t="s">
        <v>304</v>
      </c>
      <c r="C26" s="279" t="s">
        <v>820</v>
      </c>
      <c r="D26" s="279" t="s">
        <v>899</v>
      </c>
      <c r="E26" s="279" t="s">
        <v>880</v>
      </c>
      <c r="F26" s="279" t="s">
        <v>303</v>
      </c>
      <c r="G26" s="279" t="s">
        <v>312</v>
      </c>
      <c r="H26" s="279" t="s">
        <v>874</v>
      </c>
      <c r="I26" s="279" t="s">
        <v>879</v>
      </c>
      <c r="J26" s="279" t="s">
        <v>1139</v>
      </c>
      <c r="K26" s="279" t="s">
        <v>1140</v>
      </c>
      <c r="L26" s="279" t="s">
        <v>356</v>
      </c>
      <c r="M26" s="279" t="s">
        <v>356</v>
      </c>
      <c r="N26" s="279" t="s">
        <v>356</v>
      </c>
      <c r="O26" s="279" t="s">
        <v>1089</v>
      </c>
      <c r="P26" s="279" t="s">
        <v>1141</v>
      </c>
      <c r="Q26" s="279" t="s">
        <v>1089</v>
      </c>
      <c r="R26" s="279" t="s">
        <v>1142</v>
      </c>
    </row>
    <row r="27" spans="2:18" s="238" customFormat="1" x14ac:dyDescent="0.25">
      <c r="B27" s="279" t="s">
        <v>304</v>
      </c>
      <c r="C27" s="279" t="s">
        <v>857</v>
      </c>
      <c r="D27" s="279" t="s">
        <v>900</v>
      </c>
      <c r="E27" s="279" t="s">
        <v>880</v>
      </c>
      <c r="F27" s="279" t="s">
        <v>326</v>
      </c>
      <c r="G27" s="279" t="s">
        <v>312</v>
      </c>
      <c r="H27" s="279" t="s">
        <v>901</v>
      </c>
      <c r="I27" s="279" t="s">
        <v>879</v>
      </c>
      <c r="J27" s="279" t="s">
        <v>1139</v>
      </c>
      <c r="K27" s="279" t="s">
        <v>1140</v>
      </c>
      <c r="L27" s="279" t="s">
        <v>356</v>
      </c>
      <c r="M27" s="279" t="s">
        <v>356</v>
      </c>
      <c r="N27" s="279" t="s">
        <v>356</v>
      </c>
      <c r="O27" s="279" t="s">
        <v>1089</v>
      </c>
      <c r="P27" s="279" t="s">
        <v>1141</v>
      </c>
      <c r="Q27" s="279" t="s">
        <v>1089</v>
      </c>
      <c r="R27" s="279" t="s">
        <v>1142</v>
      </c>
    </row>
    <row r="28" spans="2:18" s="238" customFormat="1" x14ac:dyDescent="0.25">
      <c r="B28" s="279" t="s">
        <v>326</v>
      </c>
      <c r="C28" s="279" t="s">
        <v>839</v>
      </c>
      <c r="D28" s="279" t="s">
        <v>902</v>
      </c>
      <c r="E28" s="279" t="s">
        <v>905</v>
      </c>
      <c r="F28" s="279" t="s">
        <v>332</v>
      </c>
      <c r="G28" s="279" t="s">
        <v>312</v>
      </c>
      <c r="H28" s="279" t="s">
        <v>903</v>
      </c>
      <c r="I28" s="279" t="s">
        <v>904</v>
      </c>
      <c r="J28" s="279" t="s">
        <v>1139</v>
      </c>
      <c r="K28" s="279" t="s">
        <v>1140</v>
      </c>
      <c r="L28" s="279" t="s">
        <v>356</v>
      </c>
      <c r="M28" s="279" t="s">
        <v>356</v>
      </c>
      <c r="N28" s="279" t="s">
        <v>356</v>
      </c>
      <c r="O28" s="279" t="s">
        <v>1143</v>
      </c>
      <c r="P28" s="279" t="s">
        <v>1143</v>
      </c>
      <c r="Q28" s="279" t="s">
        <v>1143</v>
      </c>
      <c r="R28" s="279" t="s">
        <v>1142</v>
      </c>
    </row>
    <row r="29" spans="2:18" s="238" customFormat="1" x14ac:dyDescent="0.25">
      <c r="B29" s="279" t="s">
        <v>326</v>
      </c>
      <c r="C29" s="279" t="s">
        <v>328</v>
      </c>
      <c r="D29" s="279" t="s">
        <v>906</v>
      </c>
      <c r="E29" s="279" t="s">
        <v>905</v>
      </c>
      <c r="F29" s="279" t="s">
        <v>332</v>
      </c>
      <c r="G29" s="279" t="s">
        <v>312</v>
      </c>
      <c r="H29" s="279" t="s">
        <v>903</v>
      </c>
      <c r="I29" s="279" t="s">
        <v>885</v>
      </c>
      <c r="J29" s="279" t="s">
        <v>1139</v>
      </c>
      <c r="K29" s="279" t="s">
        <v>1140</v>
      </c>
      <c r="L29" s="279" t="s">
        <v>356</v>
      </c>
      <c r="M29" s="279" t="s">
        <v>356</v>
      </c>
      <c r="N29" s="279" t="s">
        <v>356</v>
      </c>
      <c r="O29" s="279" t="s">
        <v>1143</v>
      </c>
      <c r="P29" s="279" t="s">
        <v>1143</v>
      </c>
      <c r="Q29" s="279" t="s">
        <v>1143</v>
      </c>
      <c r="R29" s="279" t="s">
        <v>1142</v>
      </c>
    </row>
    <row r="30" spans="2:18" s="238" customFormat="1" x14ac:dyDescent="0.25">
      <c r="B30" s="279" t="s">
        <v>326</v>
      </c>
      <c r="C30" s="279" t="s">
        <v>838</v>
      </c>
      <c r="D30" s="279" t="s">
        <v>907</v>
      </c>
      <c r="E30" s="279" t="s">
        <v>905</v>
      </c>
      <c r="F30" s="279" t="s">
        <v>332</v>
      </c>
      <c r="G30" s="279" t="s">
        <v>312</v>
      </c>
      <c r="H30" s="279" t="s">
        <v>903</v>
      </c>
      <c r="I30" s="279" t="s">
        <v>879</v>
      </c>
      <c r="J30" s="279" t="s">
        <v>1139</v>
      </c>
      <c r="K30" s="279" t="s">
        <v>1140</v>
      </c>
      <c r="L30" s="279" t="s">
        <v>356</v>
      </c>
      <c r="M30" s="279" t="s">
        <v>356</v>
      </c>
      <c r="N30" s="279" t="s">
        <v>356</v>
      </c>
      <c r="O30" s="279" t="s">
        <v>1143</v>
      </c>
      <c r="P30" s="279" t="s">
        <v>1143</v>
      </c>
      <c r="Q30" s="279" t="s">
        <v>1143</v>
      </c>
      <c r="R30" s="279" t="s">
        <v>1142</v>
      </c>
    </row>
    <row r="31" spans="2:18" s="238" customFormat="1" x14ac:dyDescent="0.25">
      <c r="B31" s="279" t="s">
        <v>326</v>
      </c>
      <c r="C31" s="279" t="s">
        <v>344</v>
      </c>
      <c r="D31" s="279" t="s">
        <v>908</v>
      </c>
      <c r="E31" s="279" t="s">
        <v>905</v>
      </c>
      <c r="F31" s="279" t="s">
        <v>332</v>
      </c>
      <c r="G31" s="279" t="s">
        <v>312</v>
      </c>
      <c r="H31" s="279" t="s">
        <v>903</v>
      </c>
      <c r="I31" s="279" t="s">
        <v>878</v>
      </c>
      <c r="J31" s="279" t="s">
        <v>1139</v>
      </c>
      <c r="K31" s="279" t="s">
        <v>1140</v>
      </c>
      <c r="L31" s="279" t="s">
        <v>356</v>
      </c>
      <c r="M31" s="279" t="s">
        <v>356</v>
      </c>
      <c r="N31" s="279" t="s">
        <v>356</v>
      </c>
      <c r="O31" s="279" t="s">
        <v>1143</v>
      </c>
      <c r="P31" s="279" t="s">
        <v>1143</v>
      </c>
      <c r="Q31" s="279" t="s">
        <v>1143</v>
      </c>
      <c r="R31" s="279" t="s">
        <v>1142</v>
      </c>
    </row>
    <row r="32" spans="2:18" s="238" customFormat="1" x14ac:dyDescent="0.25">
      <c r="B32" s="279" t="s">
        <v>304</v>
      </c>
      <c r="C32" s="279" t="s">
        <v>853</v>
      </c>
      <c r="D32" s="279" t="s">
        <v>909</v>
      </c>
      <c r="E32" s="279" t="s">
        <v>880</v>
      </c>
      <c r="F32" s="279" t="s">
        <v>303</v>
      </c>
      <c r="G32" s="279" t="s">
        <v>312</v>
      </c>
      <c r="H32" s="279" t="s">
        <v>884</v>
      </c>
      <c r="I32" s="279" t="s">
        <v>885</v>
      </c>
      <c r="J32" s="279" t="s">
        <v>1139</v>
      </c>
      <c r="K32" s="279" t="s">
        <v>1140</v>
      </c>
      <c r="L32" s="279" t="s">
        <v>356</v>
      </c>
      <c r="M32" s="279" t="s">
        <v>356</v>
      </c>
      <c r="N32" s="279" t="s">
        <v>356</v>
      </c>
      <c r="O32" s="279" t="s">
        <v>1089</v>
      </c>
      <c r="P32" s="279" t="s">
        <v>1141</v>
      </c>
      <c r="Q32" s="279" t="s">
        <v>1089</v>
      </c>
      <c r="R32" s="279" t="s">
        <v>1142</v>
      </c>
    </row>
    <row r="33" spans="2:18" s="238" customFormat="1" x14ac:dyDescent="0.25">
      <c r="B33" s="279" t="s">
        <v>304</v>
      </c>
      <c r="C33" s="279" t="s">
        <v>853</v>
      </c>
      <c r="D33" s="279" t="s">
        <v>909</v>
      </c>
      <c r="E33" s="279" t="s">
        <v>880</v>
      </c>
      <c r="F33" s="279" t="s">
        <v>303</v>
      </c>
      <c r="G33" s="279" t="s">
        <v>312</v>
      </c>
      <c r="H33" s="279" t="s">
        <v>884</v>
      </c>
      <c r="I33" s="279" t="s">
        <v>879</v>
      </c>
      <c r="J33" s="279" t="s">
        <v>1139</v>
      </c>
      <c r="K33" s="279" t="s">
        <v>1140</v>
      </c>
      <c r="L33" s="279" t="s">
        <v>356</v>
      </c>
      <c r="M33" s="279" t="s">
        <v>356</v>
      </c>
      <c r="N33" s="279" t="s">
        <v>356</v>
      </c>
      <c r="O33" s="279" t="s">
        <v>1089</v>
      </c>
      <c r="P33" s="279" t="s">
        <v>1141</v>
      </c>
      <c r="Q33" s="279" t="s">
        <v>1089</v>
      </c>
      <c r="R33" s="279" t="s">
        <v>1142</v>
      </c>
    </row>
    <row r="34" spans="2:18" s="238" customFormat="1" x14ac:dyDescent="0.25">
      <c r="B34" s="279" t="s">
        <v>304</v>
      </c>
      <c r="C34" s="279" t="s">
        <v>794</v>
      </c>
      <c r="D34" s="279" t="s">
        <v>910</v>
      </c>
      <c r="E34" s="279" t="s">
        <v>880</v>
      </c>
      <c r="F34" s="279" t="s">
        <v>304</v>
      </c>
      <c r="G34" s="279" t="s">
        <v>312</v>
      </c>
      <c r="H34" s="279" t="s">
        <v>911</v>
      </c>
      <c r="I34" s="279" t="s">
        <v>885</v>
      </c>
      <c r="J34" s="279" t="s">
        <v>1139</v>
      </c>
      <c r="K34" s="279" t="s">
        <v>1140</v>
      </c>
      <c r="L34" s="279" t="s">
        <v>356</v>
      </c>
      <c r="M34" s="279" t="s">
        <v>356</v>
      </c>
      <c r="N34" s="279" t="s">
        <v>356</v>
      </c>
      <c r="O34" s="279" t="s">
        <v>1089</v>
      </c>
      <c r="P34" s="279" t="s">
        <v>1141</v>
      </c>
      <c r="Q34" s="279" t="s">
        <v>1089</v>
      </c>
      <c r="R34" s="279" t="s">
        <v>1142</v>
      </c>
    </row>
    <row r="35" spans="2:18" s="238" customFormat="1" x14ac:dyDescent="0.25">
      <c r="B35" s="279" t="s">
        <v>304</v>
      </c>
      <c r="C35" s="279" t="s">
        <v>794</v>
      </c>
      <c r="D35" s="279" t="s">
        <v>910</v>
      </c>
      <c r="E35" s="279" t="s">
        <v>880</v>
      </c>
      <c r="F35" s="279" t="s">
        <v>304</v>
      </c>
      <c r="G35" s="279" t="s">
        <v>312</v>
      </c>
      <c r="H35" s="279" t="s">
        <v>911</v>
      </c>
      <c r="I35" s="279" t="s">
        <v>879</v>
      </c>
      <c r="J35" s="279" t="s">
        <v>1139</v>
      </c>
      <c r="K35" s="279" t="s">
        <v>1140</v>
      </c>
      <c r="L35" s="279" t="s">
        <v>356</v>
      </c>
      <c r="M35" s="279" t="s">
        <v>356</v>
      </c>
      <c r="N35" s="279" t="s">
        <v>356</v>
      </c>
      <c r="O35" s="279" t="s">
        <v>1089</v>
      </c>
      <c r="P35" s="279" t="s">
        <v>1141</v>
      </c>
      <c r="Q35" s="279" t="s">
        <v>1089</v>
      </c>
      <c r="R35" s="279" t="s">
        <v>1142</v>
      </c>
    </row>
    <row r="36" spans="2:18" s="238" customFormat="1" x14ac:dyDescent="0.25">
      <c r="B36" s="279" t="s">
        <v>304</v>
      </c>
      <c r="C36" s="279" t="s">
        <v>797</v>
      </c>
      <c r="D36" s="279" t="s">
        <v>913</v>
      </c>
      <c r="E36" s="279" t="s">
        <v>880</v>
      </c>
      <c r="F36" s="279" t="s">
        <v>304</v>
      </c>
      <c r="G36" s="279" t="s">
        <v>312</v>
      </c>
      <c r="H36" s="279" t="s">
        <v>914</v>
      </c>
      <c r="I36" s="279" t="s">
        <v>879</v>
      </c>
      <c r="J36" s="279" t="s">
        <v>1139</v>
      </c>
      <c r="K36" s="279" t="s">
        <v>1140</v>
      </c>
      <c r="L36" s="279" t="s">
        <v>356</v>
      </c>
      <c r="M36" s="279" t="s">
        <v>356</v>
      </c>
      <c r="N36" s="279" t="s">
        <v>356</v>
      </c>
      <c r="O36" s="279" t="s">
        <v>1089</v>
      </c>
      <c r="P36" s="279" t="s">
        <v>1141</v>
      </c>
      <c r="Q36" s="279" t="s">
        <v>1089</v>
      </c>
      <c r="R36" s="279" t="s">
        <v>1142</v>
      </c>
    </row>
    <row r="37" spans="2:18" x14ac:dyDescent="0.25">
      <c r="B37" s="131"/>
      <c r="C37" s="132"/>
      <c r="D37" s="133"/>
      <c r="E37" s="132"/>
      <c r="F37" s="132"/>
      <c r="G37" s="132"/>
      <c r="H37" s="132"/>
      <c r="I37" s="132"/>
      <c r="K37" s="134" t="s">
        <v>191</v>
      </c>
      <c r="L37" s="293">
        <v>0</v>
      </c>
      <c r="M37" s="135"/>
      <c r="N37" s="135"/>
      <c r="O37" s="132"/>
      <c r="P37" s="132"/>
      <c r="Q37" s="132"/>
      <c r="R37" s="136"/>
    </row>
    <row r="38" spans="2:18" x14ac:dyDescent="0.25">
      <c r="B38" s="131"/>
      <c r="C38" s="132"/>
      <c r="D38" s="133"/>
      <c r="E38" s="132"/>
      <c r="F38" s="132"/>
      <c r="G38" s="132"/>
      <c r="H38" s="132"/>
      <c r="I38" s="132"/>
      <c r="L38" s="134" t="s">
        <v>192</v>
      </c>
      <c r="M38" s="293">
        <v>0</v>
      </c>
      <c r="N38" s="135"/>
      <c r="O38" s="132"/>
      <c r="P38" s="132"/>
      <c r="Q38" s="132"/>
      <c r="R38" s="136"/>
    </row>
    <row r="39" spans="2:18" x14ac:dyDescent="0.25">
      <c r="B39" s="131"/>
      <c r="C39" s="132"/>
      <c r="D39" s="133"/>
      <c r="E39" s="132"/>
      <c r="F39" s="132"/>
      <c r="G39" s="132"/>
      <c r="H39" s="132"/>
      <c r="I39" s="132"/>
      <c r="M39" s="134" t="s">
        <v>193</v>
      </c>
      <c r="N39" s="293">
        <v>0</v>
      </c>
      <c r="O39" s="132"/>
      <c r="P39" s="132"/>
      <c r="Q39" s="132"/>
      <c r="R39" s="136"/>
    </row>
    <row r="40" spans="2:18" x14ac:dyDescent="0.25">
      <c r="B40" s="137"/>
      <c r="C40" s="138"/>
      <c r="D40" s="139"/>
      <c r="E40" s="138"/>
      <c r="F40" s="138"/>
      <c r="G40" s="138"/>
      <c r="H40" s="138"/>
      <c r="I40" s="138"/>
      <c r="J40" s="138"/>
      <c r="K40" s="138"/>
      <c r="L40" s="140"/>
      <c r="M40" s="140"/>
      <c r="N40" s="140"/>
      <c r="O40" s="138"/>
      <c r="P40" s="138"/>
      <c r="Q40" s="138"/>
      <c r="R40" s="141"/>
    </row>
    <row r="41" spans="2:18" x14ac:dyDescent="0.25">
      <c r="B41" s="39" t="s">
        <v>134</v>
      </c>
      <c r="C41" s="41"/>
      <c r="D41" s="41"/>
      <c r="E41" s="112"/>
      <c r="F41" s="41"/>
      <c r="G41" s="142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</row>
    <row r="42" spans="2:18" x14ac:dyDescent="0.25">
      <c r="B42" s="41"/>
      <c r="C42" s="41"/>
      <c r="D42" s="41"/>
      <c r="E42" s="41"/>
      <c r="F42" s="41"/>
      <c r="G42" s="142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</row>
    <row r="43" spans="2:18" x14ac:dyDescent="0.25">
      <c r="B43" s="214"/>
      <c r="C43" s="215"/>
      <c r="D43" s="216"/>
    </row>
    <row r="44" spans="2:18" x14ac:dyDescent="0.25">
      <c r="B44" s="407" t="str">
        <f>'II D) 7 1'!B44:E44</f>
        <v>Héctor Alejandro González López</v>
      </c>
      <c r="C44" s="408"/>
      <c r="D44" s="409"/>
    </row>
    <row r="45" spans="2:18" x14ac:dyDescent="0.25">
      <c r="B45" s="420" t="s">
        <v>37</v>
      </c>
      <c r="C45" s="421"/>
      <c r="D45" s="422"/>
    </row>
    <row r="46" spans="2:18" x14ac:dyDescent="0.25">
      <c r="B46" s="207"/>
      <c r="C46" s="208"/>
      <c r="D46" s="209"/>
    </row>
    <row r="47" spans="2:18" x14ac:dyDescent="0.25">
      <c r="B47" s="407" t="str">
        <f>'II D) 7 1'!B47:E47</f>
        <v>Unidad de Enlace PEF / CONAC</v>
      </c>
      <c r="C47" s="408"/>
      <c r="D47" s="409"/>
    </row>
    <row r="48" spans="2:18" x14ac:dyDescent="0.25">
      <c r="B48" s="420" t="s">
        <v>38</v>
      </c>
      <c r="C48" s="421"/>
      <c r="D48" s="422"/>
    </row>
    <row r="49" spans="2:4" x14ac:dyDescent="0.25">
      <c r="B49" s="207"/>
      <c r="C49" s="208"/>
      <c r="D49" s="209"/>
    </row>
    <row r="50" spans="2:4" x14ac:dyDescent="0.25">
      <c r="B50" s="407"/>
      <c r="C50" s="408"/>
      <c r="D50" s="409"/>
    </row>
    <row r="51" spans="2:4" x14ac:dyDescent="0.25">
      <c r="B51" s="420" t="s">
        <v>39</v>
      </c>
      <c r="C51" s="421"/>
      <c r="D51" s="422"/>
    </row>
    <row r="52" spans="2:4" x14ac:dyDescent="0.25">
      <c r="B52" s="207"/>
      <c r="C52" s="208"/>
      <c r="D52" s="209"/>
    </row>
    <row r="53" spans="2:4" x14ac:dyDescent="0.25">
      <c r="B53" s="423" t="str">
        <f>'II D) 7 1'!B53:E53</f>
        <v>Guadalupe, Zacatecas, 4 de octubre de 2022</v>
      </c>
      <c r="C53" s="424"/>
      <c r="D53" s="425"/>
    </row>
    <row r="54" spans="2:4" x14ac:dyDescent="0.25">
      <c r="B54" s="420" t="s">
        <v>296</v>
      </c>
      <c r="C54" s="421"/>
      <c r="D54" s="422"/>
    </row>
    <row r="55" spans="2:4" x14ac:dyDescent="0.25">
      <c r="B55" s="210"/>
      <c r="C55" s="211"/>
      <c r="D55" s="212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51:D51"/>
    <mergeCell ref="B53:D53"/>
    <mergeCell ref="B54:D54"/>
    <mergeCell ref="B44:D44"/>
    <mergeCell ref="B45:D45"/>
    <mergeCell ref="B47:D47"/>
    <mergeCell ref="B48:D48"/>
    <mergeCell ref="B50:D50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102"/>
  <sheetViews>
    <sheetView showGridLines="0" view="pageBreakPreview" zoomScale="60" zoomScaleNormal="80" workbookViewId="0">
      <pane ySplit="11" topLeftCell="A72" activePane="bottomLeft" state="frozen"/>
      <selection activeCell="G34" sqref="G34"/>
      <selection pane="bottomLeft" activeCell="B97" sqref="B97:E97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81" t="s">
        <v>194</v>
      </c>
      <c r="C7" s="282"/>
      <c r="D7" s="282"/>
      <c r="E7" s="282"/>
      <c r="F7" s="282"/>
      <c r="G7" s="282"/>
      <c r="H7" s="282"/>
      <c r="I7" s="479" t="str">
        <f>'Caratula Resumen'!E16</f>
        <v xml:space="preserve"> ZACATECAS </v>
      </c>
      <c r="J7" s="479"/>
      <c r="K7" s="289"/>
      <c r="L7" s="200"/>
      <c r="M7" s="200"/>
      <c r="N7" s="200"/>
      <c r="O7" s="200"/>
      <c r="P7" s="200"/>
    </row>
    <row r="8" spans="2:16" ht="18.75" x14ac:dyDescent="0.3">
      <c r="B8" s="476" t="str">
        <f>'Caratula Resumen'!E17</f>
        <v>Fondo de Aportaciones para la Educación Tecnológica y de Adultos/Colegio Nacional de Educación Profesional Técnica (FAETA/CONALEP)</v>
      </c>
      <c r="C8" s="477"/>
      <c r="D8" s="477"/>
      <c r="E8" s="477"/>
      <c r="F8" s="477"/>
      <c r="G8" s="477"/>
      <c r="H8" s="477"/>
      <c r="I8" s="485" t="str">
        <f>'Caratula Resumen'!E18</f>
        <v>3er. Trimestre 2022</v>
      </c>
      <c r="J8" s="485"/>
      <c r="K8" s="287"/>
      <c r="L8" s="202"/>
      <c r="M8" s="202"/>
      <c r="N8" s="202"/>
      <c r="O8" s="202"/>
      <c r="P8" s="202"/>
    </row>
    <row r="9" spans="2:16" x14ac:dyDescent="0.25">
      <c r="B9" s="18"/>
      <c r="C9" s="19"/>
      <c r="D9" s="19"/>
      <c r="E9" s="19"/>
      <c r="F9" s="19"/>
      <c r="G9" s="19"/>
      <c r="H9" s="19"/>
      <c r="I9" s="19"/>
      <c r="J9" s="19"/>
      <c r="K9" s="20"/>
    </row>
    <row r="10" spans="2:16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</row>
    <row r="11" spans="2:16" ht="68.25" customHeight="1" x14ac:dyDescent="0.25">
      <c r="B11" s="273" t="s">
        <v>174</v>
      </c>
      <c r="C11" s="273" t="s">
        <v>195</v>
      </c>
      <c r="D11" s="273" t="s">
        <v>196</v>
      </c>
      <c r="E11" s="273" t="s">
        <v>197</v>
      </c>
      <c r="F11" s="273" t="s">
        <v>198</v>
      </c>
      <c r="G11" s="273" t="s">
        <v>179</v>
      </c>
      <c r="H11" s="273" t="s">
        <v>199</v>
      </c>
      <c r="I11" s="273" t="s">
        <v>200</v>
      </c>
      <c r="J11" s="273" t="s">
        <v>201</v>
      </c>
      <c r="K11" s="273" t="s">
        <v>202</v>
      </c>
    </row>
    <row r="12" spans="2:16" s="238" customFormat="1" x14ac:dyDescent="0.25">
      <c r="B12" s="279" t="s">
        <v>304</v>
      </c>
      <c r="C12" s="279" t="s">
        <v>880</v>
      </c>
      <c r="D12" s="279" t="s">
        <v>915</v>
      </c>
      <c r="E12" s="279" t="s">
        <v>356</v>
      </c>
      <c r="F12" s="279" t="s">
        <v>916</v>
      </c>
      <c r="G12" s="279" t="s">
        <v>1144</v>
      </c>
      <c r="H12" s="279" t="s">
        <v>1145</v>
      </c>
      <c r="I12" s="279" t="s">
        <v>1146</v>
      </c>
      <c r="J12" s="279" t="s">
        <v>1090</v>
      </c>
      <c r="K12" s="279" t="s">
        <v>1147</v>
      </c>
    </row>
    <row r="13" spans="2:16" s="238" customFormat="1" x14ac:dyDescent="0.25">
      <c r="B13" s="279" t="s">
        <v>304</v>
      </c>
      <c r="C13" s="279" t="s">
        <v>880</v>
      </c>
      <c r="D13" s="279" t="s">
        <v>917</v>
      </c>
      <c r="E13" s="279" t="s">
        <v>356</v>
      </c>
      <c r="F13" s="279" t="s">
        <v>916</v>
      </c>
      <c r="G13" s="279" t="s">
        <v>1148</v>
      </c>
      <c r="H13" s="279" t="s">
        <v>1149</v>
      </c>
      <c r="I13" s="279" t="s">
        <v>919</v>
      </c>
      <c r="J13" s="279" t="s">
        <v>1090</v>
      </c>
      <c r="K13" s="279" t="s">
        <v>1147</v>
      </c>
    </row>
    <row r="14" spans="2:16" s="238" customFormat="1" x14ac:dyDescent="0.25">
      <c r="B14" s="279" t="s">
        <v>304</v>
      </c>
      <c r="C14" s="279" t="s">
        <v>880</v>
      </c>
      <c r="D14" s="279" t="s">
        <v>917</v>
      </c>
      <c r="E14" s="279" t="s">
        <v>356</v>
      </c>
      <c r="F14" s="279" t="s">
        <v>916</v>
      </c>
      <c r="G14" s="279" t="s">
        <v>1150</v>
      </c>
      <c r="H14" s="279" t="s">
        <v>918</v>
      </c>
      <c r="I14" s="279" t="s">
        <v>1151</v>
      </c>
      <c r="J14" s="279" t="s">
        <v>1090</v>
      </c>
      <c r="K14" s="279" t="s">
        <v>1147</v>
      </c>
    </row>
    <row r="15" spans="2:16" s="238" customFormat="1" x14ac:dyDescent="0.25">
      <c r="B15" s="279" t="s">
        <v>304</v>
      </c>
      <c r="C15" s="279" t="s">
        <v>880</v>
      </c>
      <c r="D15" s="279" t="s">
        <v>915</v>
      </c>
      <c r="E15" s="279" t="s">
        <v>356</v>
      </c>
      <c r="F15" s="279" t="s">
        <v>916</v>
      </c>
      <c r="G15" s="279" t="s">
        <v>1152</v>
      </c>
      <c r="H15" s="279" t="s">
        <v>920</v>
      </c>
      <c r="I15" s="279" t="s">
        <v>921</v>
      </c>
      <c r="J15" s="279" t="s">
        <v>1090</v>
      </c>
      <c r="K15" s="279" t="s">
        <v>1147</v>
      </c>
    </row>
    <row r="16" spans="2:16" s="238" customFormat="1" x14ac:dyDescent="0.25">
      <c r="B16" s="279" t="s">
        <v>304</v>
      </c>
      <c r="C16" s="279" t="s">
        <v>922</v>
      </c>
      <c r="D16" s="279" t="s">
        <v>917</v>
      </c>
      <c r="E16" s="279" t="s">
        <v>356</v>
      </c>
      <c r="F16" s="279" t="s">
        <v>923</v>
      </c>
      <c r="G16" s="279" t="s">
        <v>1153</v>
      </c>
      <c r="H16" s="279" t="s">
        <v>924</v>
      </c>
      <c r="I16" s="279"/>
      <c r="J16" s="279" t="s">
        <v>1090</v>
      </c>
      <c r="K16" s="279" t="s">
        <v>1147</v>
      </c>
    </row>
    <row r="17" spans="2:11" s="238" customFormat="1" x14ac:dyDescent="0.25">
      <c r="B17" s="279" t="s">
        <v>304</v>
      </c>
      <c r="C17" s="279" t="s">
        <v>922</v>
      </c>
      <c r="D17" s="279" t="s">
        <v>917</v>
      </c>
      <c r="E17" s="279" t="s">
        <v>356</v>
      </c>
      <c r="F17" s="279" t="s">
        <v>923</v>
      </c>
      <c r="G17" s="279" t="s">
        <v>1154</v>
      </c>
      <c r="H17" s="279" t="s">
        <v>925</v>
      </c>
      <c r="I17" s="279"/>
      <c r="J17" s="279" t="s">
        <v>1090</v>
      </c>
      <c r="K17" s="279" t="s">
        <v>1147</v>
      </c>
    </row>
    <row r="18" spans="2:11" s="238" customFormat="1" x14ac:dyDescent="0.25">
      <c r="B18" s="279" t="s">
        <v>304</v>
      </c>
      <c r="C18" s="279" t="s">
        <v>922</v>
      </c>
      <c r="D18" s="279" t="s">
        <v>917</v>
      </c>
      <c r="E18" s="279" t="s">
        <v>356</v>
      </c>
      <c r="F18" s="279" t="s">
        <v>923</v>
      </c>
      <c r="G18" s="279" t="s">
        <v>1155</v>
      </c>
      <c r="H18" s="279" t="s">
        <v>926</v>
      </c>
      <c r="I18" s="279"/>
      <c r="J18" s="279" t="s">
        <v>1090</v>
      </c>
      <c r="K18" s="279" t="s">
        <v>1147</v>
      </c>
    </row>
    <row r="19" spans="2:11" s="238" customFormat="1" x14ac:dyDescent="0.25">
      <c r="B19" s="279" t="s">
        <v>304</v>
      </c>
      <c r="C19" s="279" t="s">
        <v>922</v>
      </c>
      <c r="D19" s="279" t="s">
        <v>917</v>
      </c>
      <c r="E19" s="279" t="s">
        <v>356</v>
      </c>
      <c r="F19" s="279" t="s">
        <v>923</v>
      </c>
      <c r="G19" s="279" t="s">
        <v>1153</v>
      </c>
      <c r="H19" s="279" t="s">
        <v>927</v>
      </c>
      <c r="I19" s="279"/>
      <c r="J19" s="279" t="s">
        <v>1090</v>
      </c>
      <c r="K19" s="279" t="s">
        <v>1147</v>
      </c>
    </row>
    <row r="20" spans="2:11" s="238" customFormat="1" x14ac:dyDescent="0.25">
      <c r="B20" s="279" t="s">
        <v>304</v>
      </c>
      <c r="C20" s="279" t="s">
        <v>922</v>
      </c>
      <c r="D20" s="279" t="s">
        <v>917</v>
      </c>
      <c r="E20" s="279" t="s">
        <v>356</v>
      </c>
      <c r="F20" s="279" t="s">
        <v>923</v>
      </c>
      <c r="G20" s="279" t="s">
        <v>1156</v>
      </c>
      <c r="H20" s="279" t="s">
        <v>928</v>
      </c>
      <c r="I20" s="279"/>
      <c r="J20" s="279" t="s">
        <v>1090</v>
      </c>
      <c r="K20" s="279" t="s">
        <v>1147</v>
      </c>
    </row>
    <row r="21" spans="2:11" s="238" customFormat="1" x14ac:dyDescent="0.25">
      <c r="B21" s="279" t="s">
        <v>326</v>
      </c>
      <c r="C21" s="279" t="s">
        <v>880</v>
      </c>
      <c r="D21" s="279" t="s">
        <v>885</v>
      </c>
      <c r="E21" s="279" t="s">
        <v>356</v>
      </c>
      <c r="F21" s="279" t="s">
        <v>916</v>
      </c>
      <c r="G21" s="279" t="s">
        <v>1148</v>
      </c>
      <c r="H21" s="279" t="s">
        <v>1157</v>
      </c>
      <c r="I21" s="279" t="s">
        <v>1158</v>
      </c>
      <c r="J21" s="279" t="s">
        <v>1090</v>
      </c>
      <c r="K21" s="279" t="s">
        <v>1147</v>
      </c>
    </row>
    <row r="22" spans="2:11" s="238" customFormat="1" x14ac:dyDescent="0.25">
      <c r="B22" s="279" t="s">
        <v>304</v>
      </c>
      <c r="C22" s="279" t="s">
        <v>922</v>
      </c>
      <c r="D22" s="279" t="s">
        <v>917</v>
      </c>
      <c r="E22" s="279" t="s">
        <v>356</v>
      </c>
      <c r="F22" s="279" t="s">
        <v>923</v>
      </c>
      <c r="G22" s="279" t="s">
        <v>1159</v>
      </c>
      <c r="H22" s="279" t="s">
        <v>929</v>
      </c>
      <c r="I22" s="279"/>
      <c r="J22" s="279" t="s">
        <v>1090</v>
      </c>
      <c r="K22" s="279" t="s">
        <v>1147</v>
      </c>
    </row>
    <row r="23" spans="2:11" s="238" customFormat="1" x14ac:dyDescent="0.25">
      <c r="B23" s="279" t="s">
        <v>304</v>
      </c>
      <c r="C23" s="279" t="s">
        <v>922</v>
      </c>
      <c r="D23" s="279" t="s">
        <v>917</v>
      </c>
      <c r="E23" s="279" t="s">
        <v>356</v>
      </c>
      <c r="F23" s="279" t="s">
        <v>923</v>
      </c>
      <c r="G23" s="279" t="s">
        <v>1160</v>
      </c>
      <c r="H23" s="279" t="s">
        <v>930</v>
      </c>
      <c r="I23" s="279"/>
      <c r="J23" s="279" t="s">
        <v>1090</v>
      </c>
      <c r="K23" s="279" t="s">
        <v>1147</v>
      </c>
    </row>
    <row r="24" spans="2:11" s="238" customFormat="1" x14ac:dyDescent="0.25">
      <c r="B24" s="279" t="s">
        <v>304</v>
      </c>
      <c r="C24" s="279" t="s">
        <v>922</v>
      </c>
      <c r="D24" s="279" t="s">
        <v>917</v>
      </c>
      <c r="E24" s="279" t="s">
        <v>356</v>
      </c>
      <c r="F24" s="279" t="s">
        <v>923</v>
      </c>
      <c r="G24" s="279" t="s">
        <v>1161</v>
      </c>
      <c r="H24" s="279" t="s">
        <v>931</v>
      </c>
      <c r="I24" s="279"/>
      <c r="J24" s="279" t="s">
        <v>1090</v>
      </c>
      <c r="K24" s="279" t="s">
        <v>1147</v>
      </c>
    </row>
    <row r="25" spans="2:11" s="238" customFormat="1" x14ac:dyDescent="0.25">
      <c r="B25" s="279" t="s">
        <v>304</v>
      </c>
      <c r="C25" s="279" t="s">
        <v>880</v>
      </c>
      <c r="D25" s="279" t="s">
        <v>917</v>
      </c>
      <c r="E25" s="279" t="s">
        <v>356</v>
      </c>
      <c r="F25" s="279" t="s">
        <v>916</v>
      </c>
      <c r="G25" s="279" t="s">
        <v>313</v>
      </c>
      <c r="H25" s="279" t="s">
        <v>932</v>
      </c>
      <c r="I25" s="279"/>
      <c r="J25" s="279" t="s">
        <v>1090</v>
      </c>
      <c r="K25" s="279" t="s">
        <v>1147</v>
      </c>
    </row>
    <row r="26" spans="2:11" s="238" customFormat="1" x14ac:dyDescent="0.25">
      <c r="B26" s="279" t="s">
        <v>304</v>
      </c>
      <c r="C26" s="279" t="s">
        <v>922</v>
      </c>
      <c r="D26" s="279" t="s">
        <v>917</v>
      </c>
      <c r="E26" s="279" t="s">
        <v>356</v>
      </c>
      <c r="F26" s="279" t="s">
        <v>923</v>
      </c>
      <c r="G26" s="279" t="s">
        <v>1162</v>
      </c>
      <c r="H26" s="279" t="s">
        <v>933</v>
      </c>
      <c r="I26" s="279"/>
      <c r="J26" s="279" t="s">
        <v>1090</v>
      </c>
      <c r="K26" s="279" t="s">
        <v>1147</v>
      </c>
    </row>
    <row r="27" spans="2:11" s="238" customFormat="1" x14ac:dyDescent="0.25">
      <c r="B27" s="279" t="s">
        <v>304</v>
      </c>
      <c r="C27" s="279" t="s">
        <v>880</v>
      </c>
      <c r="D27" s="279" t="s">
        <v>915</v>
      </c>
      <c r="E27" s="279" t="s">
        <v>356</v>
      </c>
      <c r="F27" s="279" t="s">
        <v>916</v>
      </c>
      <c r="G27" s="279" t="s">
        <v>1163</v>
      </c>
      <c r="H27" s="279" t="s">
        <v>934</v>
      </c>
      <c r="I27" s="279" t="s">
        <v>1164</v>
      </c>
      <c r="J27" s="279" t="s">
        <v>1090</v>
      </c>
      <c r="K27" s="279" t="s">
        <v>1147</v>
      </c>
    </row>
    <row r="28" spans="2:11" s="238" customFormat="1" x14ac:dyDescent="0.25">
      <c r="B28" s="279" t="s">
        <v>304</v>
      </c>
      <c r="C28" s="279" t="s">
        <v>880</v>
      </c>
      <c r="D28" s="279" t="s">
        <v>915</v>
      </c>
      <c r="E28" s="279" t="s">
        <v>356</v>
      </c>
      <c r="F28" s="279" t="s">
        <v>916</v>
      </c>
      <c r="G28" s="279" t="s">
        <v>1165</v>
      </c>
      <c r="H28" s="279" t="s">
        <v>1166</v>
      </c>
      <c r="I28" s="279" t="s">
        <v>936</v>
      </c>
      <c r="J28" s="279" t="s">
        <v>1090</v>
      </c>
      <c r="K28" s="279" t="s">
        <v>1147</v>
      </c>
    </row>
    <row r="29" spans="2:11" s="238" customFormat="1" x14ac:dyDescent="0.25">
      <c r="B29" s="279" t="s">
        <v>304</v>
      </c>
      <c r="C29" s="279" t="s">
        <v>880</v>
      </c>
      <c r="D29" s="279" t="s">
        <v>917</v>
      </c>
      <c r="E29" s="279" t="s">
        <v>356</v>
      </c>
      <c r="F29" s="279" t="s">
        <v>916</v>
      </c>
      <c r="G29" s="279" t="s">
        <v>313</v>
      </c>
      <c r="H29" s="279" t="s">
        <v>935</v>
      </c>
      <c r="I29" s="279" t="s">
        <v>936</v>
      </c>
      <c r="J29" s="279" t="s">
        <v>1090</v>
      </c>
      <c r="K29" s="279" t="s">
        <v>1147</v>
      </c>
    </row>
    <row r="30" spans="2:11" s="238" customFormat="1" x14ac:dyDescent="0.25">
      <c r="B30" s="279" t="s">
        <v>304</v>
      </c>
      <c r="C30" s="279" t="s">
        <v>880</v>
      </c>
      <c r="D30" s="279" t="s">
        <v>917</v>
      </c>
      <c r="E30" s="279" t="s">
        <v>356</v>
      </c>
      <c r="F30" s="279" t="s">
        <v>916</v>
      </c>
      <c r="G30" s="279" t="s">
        <v>313</v>
      </c>
      <c r="H30" s="279" t="s">
        <v>937</v>
      </c>
      <c r="I30" s="279" t="s">
        <v>936</v>
      </c>
      <c r="J30" s="279" t="s">
        <v>1090</v>
      </c>
      <c r="K30" s="279" t="s">
        <v>1147</v>
      </c>
    </row>
    <row r="31" spans="2:11" s="238" customFormat="1" x14ac:dyDescent="0.25">
      <c r="B31" s="279" t="s">
        <v>304</v>
      </c>
      <c r="C31" s="279" t="s">
        <v>880</v>
      </c>
      <c r="D31" s="279" t="s">
        <v>915</v>
      </c>
      <c r="E31" s="279" t="s">
        <v>356</v>
      </c>
      <c r="F31" s="279" t="s">
        <v>916</v>
      </c>
      <c r="G31" s="279" t="s">
        <v>313</v>
      </c>
      <c r="H31" s="279" t="s">
        <v>938</v>
      </c>
      <c r="I31" s="279" t="s">
        <v>939</v>
      </c>
      <c r="J31" s="279" t="s">
        <v>1090</v>
      </c>
      <c r="K31" s="279" t="s">
        <v>1147</v>
      </c>
    </row>
    <row r="32" spans="2:11" s="238" customFormat="1" x14ac:dyDescent="0.25">
      <c r="B32" s="279" t="s">
        <v>304</v>
      </c>
      <c r="C32" s="279" t="s">
        <v>922</v>
      </c>
      <c r="D32" s="279" t="s">
        <v>915</v>
      </c>
      <c r="E32" s="279" t="s">
        <v>356</v>
      </c>
      <c r="F32" s="279" t="s">
        <v>923</v>
      </c>
      <c r="G32" s="279" t="s">
        <v>1161</v>
      </c>
      <c r="H32" s="279" t="s">
        <v>940</v>
      </c>
      <c r="I32" s="279"/>
      <c r="J32" s="279" t="s">
        <v>1090</v>
      </c>
      <c r="K32" s="279" t="s">
        <v>1147</v>
      </c>
    </row>
    <row r="33" spans="2:11" s="238" customFormat="1" x14ac:dyDescent="0.25">
      <c r="B33" s="279" t="s">
        <v>304</v>
      </c>
      <c r="C33" s="279" t="s">
        <v>922</v>
      </c>
      <c r="D33" s="279" t="s">
        <v>917</v>
      </c>
      <c r="E33" s="279" t="s">
        <v>356</v>
      </c>
      <c r="F33" s="279" t="s">
        <v>923</v>
      </c>
      <c r="G33" s="279" t="s">
        <v>1167</v>
      </c>
      <c r="H33" s="279" t="s">
        <v>1168</v>
      </c>
      <c r="I33" s="279"/>
      <c r="J33" s="279" t="s">
        <v>1090</v>
      </c>
      <c r="K33" s="279" t="s">
        <v>1147</v>
      </c>
    </row>
    <row r="34" spans="2:11" s="238" customFormat="1" x14ac:dyDescent="0.25">
      <c r="B34" s="279" t="s">
        <v>304</v>
      </c>
      <c r="C34" s="279" t="s">
        <v>880</v>
      </c>
      <c r="D34" s="279" t="s">
        <v>915</v>
      </c>
      <c r="E34" s="279" t="s">
        <v>356</v>
      </c>
      <c r="F34" s="279" t="s">
        <v>916</v>
      </c>
      <c r="G34" s="279" t="s">
        <v>1169</v>
      </c>
      <c r="H34" s="279" t="s">
        <v>941</v>
      </c>
      <c r="I34" s="279" t="s">
        <v>1170</v>
      </c>
      <c r="J34" s="279" t="s">
        <v>1090</v>
      </c>
      <c r="K34" s="279" t="s">
        <v>1147</v>
      </c>
    </row>
    <row r="35" spans="2:11" s="238" customFormat="1" x14ac:dyDescent="0.25">
      <c r="B35" s="279" t="s">
        <v>326</v>
      </c>
      <c r="C35" s="279" t="s">
        <v>880</v>
      </c>
      <c r="D35" s="279" t="s">
        <v>915</v>
      </c>
      <c r="E35" s="279" t="s">
        <v>356</v>
      </c>
      <c r="F35" s="279" t="s">
        <v>916</v>
      </c>
      <c r="G35" s="279" t="s">
        <v>1171</v>
      </c>
      <c r="H35" s="279" t="s">
        <v>1172</v>
      </c>
      <c r="I35" s="279" t="s">
        <v>1173</v>
      </c>
      <c r="J35" s="279" t="s">
        <v>1090</v>
      </c>
      <c r="K35" s="279" t="s">
        <v>1147</v>
      </c>
    </row>
    <row r="36" spans="2:11" s="238" customFormat="1" x14ac:dyDescent="0.25">
      <c r="B36" s="279" t="s">
        <v>304</v>
      </c>
      <c r="C36" s="279" t="s">
        <v>880</v>
      </c>
      <c r="D36" s="279" t="s">
        <v>915</v>
      </c>
      <c r="E36" s="279" t="s">
        <v>356</v>
      </c>
      <c r="F36" s="279" t="s">
        <v>916</v>
      </c>
      <c r="G36" s="279" t="s">
        <v>1174</v>
      </c>
      <c r="H36" s="279" t="s">
        <v>1175</v>
      </c>
      <c r="I36" s="279" t="s">
        <v>1176</v>
      </c>
      <c r="J36" s="279" t="s">
        <v>1090</v>
      </c>
      <c r="K36" s="279" t="s">
        <v>1147</v>
      </c>
    </row>
    <row r="37" spans="2:11" s="238" customFormat="1" x14ac:dyDescent="0.25">
      <c r="B37" s="279" t="s">
        <v>304</v>
      </c>
      <c r="C37" s="279" t="s">
        <v>880</v>
      </c>
      <c r="D37" s="279" t="s">
        <v>885</v>
      </c>
      <c r="E37" s="279" t="s">
        <v>356</v>
      </c>
      <c r="F37" s="279" t="s">
        <v>916</v>
      </c>
      <c r="G37" s="279" t="s">
        <v>1177</v>
      </c>
      <c r="H37" s="279" t="s">
        <v>942</v>
      </c>
      <c r="I37" s="279" t="s">
        <v>943</v>
      </c>
      <c r="J37" s="279" t="s">
        <v>1090</v>
      </c>
      <c r="K37" s="279" t="s">
        <v>1147</v>
      </c>
    </row>
    <row r="38" spans="2:11" s="238" customFormat="1" x14ac:dyDescent="0.25">
      <c r="B38" s="279" t="s">
        <v>304</v>
      </c>
      <c r="C38" s="279" t="s">
        <v>880</v>
      </c>
      <c r="D38" s="279" t="s">
        <v>917</v>
      </c>
      <c r="E38" s="279" t="s">
        <v>356</v>
      </c>
      <c r="F38" s="279" t="s">
        <v>916</v>
      </c>
      <c r="G38" s="279" t="s">
        <v>1178</v>
      </c>
      <c r="H38" s="279" t="s">
        <v>1179</v>
      </c>
      <c r="I38" s="279" t="s">
        <v>1180</v>
      </c>
      <c r="J38" s="279" t="s">
        <v>1090</v>
      </c>
      <c r="K38" s="279" t="s">
        <v>1147</v>
      </c>
    </row>
    <row r="39" spans="2:11" s="238" customFormat="1" x14ac:dyDescent="0.25">
      <c r="B39" s="279" t="s">
        <v>304</v>
      </c>
      <c r="C39" s="279" t="s">
        <v>880</v>
      </c>
      <c r="D39" s="279" t="s">
        <v>917</v>
      </c>
      <c r="E39" s="279" t="s">
        <v>356</v>
      </c>
      <c r="F39" s="279" t="s">
        <v>916</v>
      </c>
      <c r="G39" s="279" t="s">
        <v>1171</v>
      </c>
      <c r="H39" s="279" t="s">
        <v>1181</v>
      </c>
      <c r="I39" s="279" t="s">
        <v>1182</v>
      </c>
      <c r="J39" s="279" t="s">
        <v>1090</v>
      </c>
      <c r="K39" s="279" t="s">
        <v>1147</v>
      </c>
    </row>
    <row r="40" spans="2:11" s="238" customFormat="1" x14ac:dyDescent="0.25">
      <c r="B40" s="279" t="s">
        <v>304</v>
      </c>
      <c r="C40" s="279" t="s">
        <v>922</v>
      </c>
      <c r="D40" s="279" t="s">
        <v>917</v>
      </c>
      <c r="E40" s="279" t="s">
        <v>356</v>
      </c>
      <c r="F40" s="279" t="s">
        <v>923</v>
      </c>
      <c r="G40" s="279" t="s">
        <v>1183</v>
      </c>
      <c r="H40" s="279" t="s">
        <v>944</v>
      </c>
      <c r="I40" s="279"/>
      <c r="J40" s="279" t="s">
        <v>1090</v>
      </c>
      <c r="K40" s="279" t="s">
        <v>1147</v>
      </c>
    </row>
    <row r="41" spans="2:11" s="238" customFormat="1" x14ac:dyDescent="0.25">
      <c r="B41" s="279" t="s">
        <v>304</v>
      </c>
      <c r="C41" s="279" t="s">
        <v>880</v>
      </c>
      <c r="D41" s="279" t="s">
        <v>917</v>
      </c>
      <c r="E41" s="279" t="s">
        <v>356</v>
      </c>
      <c r="F41" s="279" t="s">
        <v>916</v>
      </c>
      <c r="G41" s="279" t="s">
        <v>1152</v>
      </c>
      <c r="H41" s="279" t="s">
        <v>945</v>
      </c>
      <c r="I41" s="279" t="s">
        <v>1184</v>
      </c>
      <c r="J41" s="279" t="s">
        <v>1090</v>
      </c>
      <c r="K41" s="279" t="s">
        <v>1147</v>
      </c>
    </row>
    <row r="42" spans="2:11" s="238" customFormat="1" x14ac:dyDescent="0.25">
      <c r="B42" s="279" t="s">
        <v>304</v>
      </c>
      <c r="C42" s="279" t="s">
        <v>922</v>
      </c>
      <c r="D42" s="279" t="s">
        <v>917</v>
      </c>
      <c r="E42" s="279" t="s">
        <v>356</v>
      </c>
      <c r="F42" s="279" t="s">
        <v>923</v>
      </c>
      <c r="G42" s="279" t="s">
        <v>1185</v>
      </c>
      <c r="H42" s="279" t="s">
        <v>1186</v>
      </c>
      <c r="I42" s="279"/>
      <c r="J42" s="279" t="s">
        <v>1090</v>
      </c>
      <c r="K42" s="279" t="s">
        <v>1147</v>
      </c>
    </row>
    <row r="43" spans="2:11" s="238" customFormat="1" x14ac:dyDescent="0.25">
      <c r="B43" s="279" t="s">
        <v>304</v>
      </c>
      <c r="C43" s="279" t="s">
        <v>922</v>
      </c>
      <c r="D43" s="279" t="s">
        <v>917</v>
      </c>
      <c r="E43" s="279" t="s">
        <v>356</v>
      </c>
      <c r="F43" s="279" t="s">
        <v>923</v>
      </c>
      <c r="G43" s="279" t="s">
        <v>1187</v>
      </c>
      <c r="H43" s="279" t="s">
        <v>946</v>
      </c>
      <c r="I43" s="279"/>
      <c r="J43" s="279" t="s">
        <v>1090</v>
      </c>
      <c r="K43" s="279" t="s">
        <v>1147</v>
      </c>
    </row>
    <row r="44" spans="2:11" s="238" customFormat="1" x14ac:dyDescent="0.25">
      <c r="B44" s="279" t="s">
        <v>304</v>
      </c>
      <c r="C44" s="279" t="s">
        <v>880</v>
      </c>
      <c r="D44" s="279" t="s">
        <v>915</v>
      </c>
      <c r="E44" s="279" t="s">
        <v>356</v>
      </c>
      <c r="F44" s="279" t="s">
        <v>916</v>
      </c>
      <c r="G44" s="279" t="s">
        <v>1150</v>
      </c>
      <c r="H44" s="279" t="s">
        <v>947</v>
      </c>
      <c r="I44" s="279" t="s">
        <v>948</v>
      </c>
      <c r="J44" s="279" t="s">
        <v>1090</v>
      </c>
      <c r="K44" s="279" t="s">
        <v>1147</v>
      </c>
    </row>
    <row r="45" spans="2:11" s="238" customFormat="1" x14ac:dyDescent="0.25">
      <c r="B45" s="279" t="s">
        <v>304</v>
      </c>
      <c r="C45" s="279" t="s">
        <v>922</v>
      </c>
      <c r="D45" s="279" t="s">
        <v>917</v>
      </c>
      <c r="E45" s="279" t="s">
        <v>356</v>
      </c>
      <c r="F45" s="279" t="s">
        <v>923</v>
      </c>
      <c r="G45" s="279" t="s">
        <v>1153</v>
      </c>
      <c r="H45" s="279" t="s">
        <v>949</v>
      </c>
      <c r="I45" s="279"/>
      <c r="J45" s="279" t="s">
        <v>1090</v>
      </c>
      <c r="K45" s="279" t="s">
        <v>1147</v>
      </c>
    </row>
    <row r="46" spans="2:11" s="238" customFormat="1" x14ac:dyDescent="0.25">
      <c r="B46" s="279" t="s">
        <v>304</v>
      </c>
      <c r="C46" s="279" t="s">
        <v>880</v>
      </c>
      <c r="D46" s="279" t="s">
        <v>917</v>
      </c>
      <c r="E46" s="279" t="s">
        <v>356</v>
      </c>
      <c r="F46" s="279" t="s">
        <v>916</v>
      </c>
      <c r="G46" s="279" t="s">
        <v>313</v>
      </c>
      <c r="H46" s="279" t="s">
        <v>950</v>
      </c>
      <c r="I46" s="279" t="s">
        <v>919</v>
      </c>
      <c r="J46" s="279" t="s">
        <v>1090</v>
      </c>
      <c r="K46" s="279" t="s">
        <v>1147</v>
      </c>
    </row>
    <row r="47" spans="2:11" s="238" customFormat="1" x14ac:dyDescent="0.25">
      <c r="B47" s="279" t="s">
        <v>304</v>
      </c>
      <c r="C47" s="279" t="s">
        <v>880</v>
      </c>
      <c r="D47" s="279" t="s">
        <v>917</v>
      </c>
      <c r="E47" s="279" t="s">
        <v>356</v>
      </c>
      <c r="F47" s="279" t="s">
        <v>916</v>
      </c>
      <c r="G47" s="279" t="s">
        <v>1188</v>
      </c>
      <c r="H47" s="279" t="s">
        <v>951</v>
      </c>
      <c r="I47" s="279" t="s">
        <v>1189</v>
      </c>
      <c r="J47" s="279" t="s">
        <v>1090</v>
      </c>
      <c r="K47" s="279" t="s">
        <v>1147</v>
      </c>
    </row>
    <row r="48" spans="2:11" s="238" customFormat="1" x14ac:dyDescent="0.25">
      <c r="B48" s="279" t="s">
        <v>304</v>
      </c>
      <c r="C48" s="279" t="s">
        <v>880</v>
      </c>
      <c r="D48" s="279" t="s">
        <v>917</v>
      </c>
      <c r="E48" s="279" t="s">
        <v>356</v>
      </c>
      <c r="F48" s="279" t="s">
        <v>916</v>
      </c>
      <c r="G48" s="279" t="s">
        <v>1190</v>
      </c>
      <c r="H48" s="279" t="s">
        <v>952</v>
      </c>
      <c r="I48" s="279" t="s">
        <v>1191</v>
      </c>
      <c r="J48" s="279" t="s">
        <v>1090</v>
      </c>
      <c r="K48" s="279" t="s">
        <v>1147</v>
      </c>
    </row>
    <row r="49" spans="2:11" s="238" customFormat="1" x14ac:dyDescent="0.25">
      <c r="B49" s="279" t="s">
        <v>304</v>
      </c>
      <c r="C49" s="279" t="s">
        <v>880</v>
      </c>
      <c r="D49" s="279" t="s">
        <v>917</v>
      </c>
      <c r="E49" s="279" t="s">
        <v>356</v>
      </c>
      <c r="F49" s="279" t="s">
        <v>916</v>
      </c>
      <c r="G49" s="279" t="s">
        <v>1192</v>
      </c>
      <c r="H49" s="279" t="s">
        <v>953</v>
      </c>
      <c r="I49" s="279" t="s">
        <v>1193</v>
      </c>
      <c r="J49" s="279" t="s">
        <v>1090</v>
      </c>
      <c r="K49" s="279" t="s">
        <v>1147</v>
      </c>
    </row>
    <row r="50" spans="2:11" s="238" customFormat="1" x14ac:dyDescent="0.25">
      <c r="B50" s="279" t="s">
        <v>304</v>
      </c>
      <c r="C50" s="279" t="s">
        <v>880</v>
      </c>
      <c r="D50" s="279" t="s">
        <v>917</v>
      </c>
      <c r="E50" s="279" t="s">
        <v>356</v>
      </c>
      <c r="F50" s="279" t="s">
        <v>916</v>
      </c>
      <c r="G50" s="279" t="s">
        <v>1194</v>
      </c>
      <c r="H50" s="279" t="s">
        <v>954</v>
      </c>
      <c r="I50" s="279" t="s">
        <v>1195</v>
      </c>
      <c r="J50" s="279" t="s">
        <v>1090</v>
      </c>
      <c r="K50" s="279" t="s">
        <v>1147</v>
      </c>
    </row>
    <row r="51" spans="2:11" s="238" customFormat="1" x14ac:dyDescent="0.25">
      <c r="B51" s="279" t="s">
        <v>304</v>
      </c>
      <c r="C51" s="279" t="s">
        <v>880</v>
      </c>
      <c r="D51" s="279" t="s">
        <v>917</v>
      </c>
      <c r="E51" s="279" t="s">
        <v>356</v>
      </c>
      <c r="F51" s="279" t="s">
        <v>916</v>
      </c>
      <c r="G51" s="279" t="s">
        <v>1196</v>
      </c>
      <c r="H51" s="279" t="s">
        <v>955</v>
      </c>
      <c r="I51" s="279" t="s">
        <v>1164</v>
      </c>
      <c r="J51" s="279" t="s">
        <v>1090</v>
      </c>
      <c r="K51" s="279" t="s">
        <v>1147</v>
      </c>
    </row>
    <row r="52" spans="2:11" s="238" customFormat="1" x14ac:dyDescent="0.25">
      <c r="B52" s="279" t="s">
        <v>304</v>
      </c>
      <c r="C52" s="279" t="s">
        <v>880</v>
      </c>
      <c r="D52" s="279" t="s">
        <v>917</v>
      </c>
      <c r="E52" s="279" t="s">
        <v>356</v>
      </c>
      <c r="F52" s="279" t="s">
        <v>916</v>
      </c>
      <c r="G52" s="279" t="s">
        <v>1152</v>
      </c>
      <c r="H52" s="279" t="s">
        <v>956</v>
      </c>
      <c r="I52" s="279" t="s">
        <v>1197</v>
      </c>
      <c r="J52" s="279" t="s">
        <v>1090</v>
      </c>
      <c r="K52" s="279" t="s">
        <v>1147</v>
      </c>
    </row>
    <row r="53" spans="2:11" s="238" customFormat="1" x14ac:dyDescent="0.25">
      <c r="B53" s="279" t="s">
        <v>304</v>
      </c>
      <c r="C53" s="279" t="s">
        <v>880</v>
      </c>
      <c r="D53" s="279" t="s">
        <v>917</v>
      </c>
      <c r="E53" s="279" t="s">
        <v>356</v>
      </c>
      <c r="F53" s="279" t="s">
        <v>916</v>
      </c>
      <c r="G53" s="279" t="s">
        <v>1198</v>
      </c>
      <c r="H53" s="279" t="s">
        <v>957</v>
      </c>
      <c r="I53" s="279" t="s">
        <v>1199</v>
      </c>
      <c r="J53" s="279" t="s">
        <v>1090</v>
      </c>
      <c r="K53" s="279" t="s">
        <v>1147</v>
      </c>
    </row>
    <row r="54" spans="2:11" s="238" customFormat="1" x14ac:dyDescent="0.25">
      <c r="B54" s="279" t="s">
        <v>304</v>
      </c>
      <c r="C54" s="279" t="s">
        <v>880</v>
      </c>
      <c r="D54" s="279" t="s">
        <v>917</v>
      </c>
      <c r="E54" s="279" t="s">
        <v>356</v>
      </c>
      <c r="F54" s="279" t="s">
        <v>916</v>
      </c>
      <c r="G54" s="279" t="s">
        <v>1200</v>
      </c>
      <c r="H54" s="279" t="s">
        <v>958</v>
      </c>
      <c r="I54" s="279" t="s">
        <v>1201</v>
      </c>
      <c r="J54" s="279" t="s">
        <v>1090</v>
      </c>
      <c r="K54" s="279" t="s">
        <v>1147</v>
      </c>
    </row>
    <row r="55" spans="2:11" s="238" customFormat="1" x14ac:dyDescent="0.25">
      <c r="B55" s="279" t="s">
        <v>304</v>
      </c>
      <c r="C55" s="279" t="s">
        <v>922</v>
      </c>
      <c r="D55" s="279" t="s">
        <v>917</v>
      </c>
      <c r="E55" s="279" t="s">
        <v>356</v>
      </c>
      <c r="F55" s="279" t="s">
        <v>923</v>
      </c>
      <c r="G55" s="279" t="s">
        <v>1202</v>
      </c>
      <c r="H55" s="279" t="s">
        <v>959</v>
      </c>
      <c r="I55" s="279"/>
      <c r="J55" s="279" t="s">
        <v>1090</v>
      </c>
      <c r="K55" s="279" t="s">
        <v>1147</v>
      </c>
    </row>
    <row r="56" spans="2:11" s="238" customFormat="1" x14ac:dyDescent="0.25">
      <c r="B56" s="279" t="s">
        <v>304</v>
      </c>
      <c r="C56" s="279" t="s">
        <v>922</v>
      </c>
      <c r="D56" s="279" t="s">
        <v>917</v>
      </c>
      <c r="E56" s="279" t="s">
        <v>356</v>
      </c>
      <c r="F56" s="279" t="s">
        <v>923</v>
      </c>
      <c r="G56" s="279" t="s">
        <v>1203</v>
      </c>
      <c r="H56" s="279" t="s">
        <v>960</v>
      </c>
      <c r="I56" s="279"/>
      <c r="J56" s="279" t="s">
        <v>1090</v>
      </c>
      <c r="K56" s="279" t="s">
        <v>1147</v>
      </c>
    </row>
    <row r="57" spans="2:11" s="238" customFormat="1" x14ac:dyDescent="0.25">
      <c r="B57" s="279" t="s">
        <v>304</v>
      </c>
      <c r="C57" s="279" t="s">
        <v>922</v>
      </c>
      <c r="D57" s="279" t="s">
        <v>917</v>
      </c>
      <c r="E57" s="279" t="s">
        <v>356</v>
      </c>
      <c r="F57" s="279" t="s">
        <v>923</v>
      </c>
      <c r="G57" s="279" t="s">
        <v>1204</v>
      </c>
      <c r="H57" s="279" t="s">
        <v>961</v>
      </c>
      <c r="I57" s="279"/>
      <c r="J57" s="279" t="s">
        <v>1090</v>
      </c>
      <c r="K57" s="279" t="s">
        <v>1147</v>
      </c>
    </row>
    <row r="58" spans="2:11" s="238" customFormat="1" x14ac:dyDescent="0.25">
      <c r="B58" s="279" t="s">
        <v>304</v>
      </c>
      <c r="C58" s="279" t="s">
        <v>922</v>
      </c>
      <c r="D58" s="279" t="s">
        <v>917</v>
      </c>
      <c r="E58" s="279" t="s">
        <v>356</v>
      </c>
      <c r="F58" s="279" t="s">
        <v>923</v>
      </c>
      <c r="G58" s="279" t="s">
        <v>1162</v>
      </c>
      <c r="H58" s="279" t="s">
        <v>962</v>
      </c>
      <c r="I58" s="279"/>
      <c r="J58" s="279" t="s">
        <v>1090</v>
      </c>
      <c r="K58" s="279" t="s">
        <v>1147</v>
      </c>
    </row>
    <row r="59" spans="2:11" s="238" customFormat="1" x14ac:dyDescent="0.25">
      <c r="B59" s="279" t="s">
        <v>304</v>
      </c>
      <c r="C59" s="279" t="s">
        <v>922</v>
      </c>
      <c r="D59" s="279" t="s">
        <v>917</v>
      </c>
      <c r="E59" s="279" t="s">
        <v>356</v>
      </c>
      <c r="F59" s="279" t="s">
        <v>923</v>
      </c>
      <c r="G59" s="279" t="s">
        <v>1205</v>
      </c>
      <c r="H59" s="279" t="s">
        <v>963</v>
      </c>
      <c r="I59" s="279"/>
      <c r="J59" s="279" t="s">
        <v>1090</v>
      </c>
      <c r="K59" s="279" t="s">
        <v>1147</v>
      </c>
    </row>
    <row r="60" spans="2:11" s="238" customFormat="1" x14ac:dyDescent="0.25">
      <c r="B60" s="279" t="s">
        <v>304</v>
      </c>
      <c r="C60" s="279" t="s">
        <v>922</v>
      </c>
      <c r="D60" s="279" t="s">
        <v>917</v>
      </c>
      <c r="E60" s="279" t="s">
        <v>356</v>
      </c>
      <c r="F60" s="279" t="s">
        <v>923</v>
      </c>
      <c r="G60" s="279" t="s">
        <v>1161</v>
      </c>
      <c r="H60" s="279" t="s">
        <v>964</v>
      </c>
      <c r="I60" s="279"/>
      <c r="J60" s="279" t="s">
        <v>1090</v>
      </c>
      <c r="K60" s="279" t="s">
        <v>1147</v>
      </c>
    </row>
    <row r="61" spans="2:11" s="238" customFormat="1" x14ac:dyDescent="0.25">
      <c r="B61" s="279" t="s">
        <v>304</v>
      </c>
      <c r="C61" s="279" t="s">
        <v>880</v>
      </c>
      <c r="D61" s="279" t="s">
        <v>917</v>
      </c>
      <c r="E61" s="279" t="s">
        <v>356</v>
      </c>
      <c r="F61" s="279" t="s">
        <v>916</v>
      </c>
      <c r="G61" s="279" t="s">
        <v>313</v>
      </c>
      <c r="H61" s="279" t="s">
        <v>965</v>
      </c>
      <c r="I61" s="279"/>
      <c r="J61" s="279" t="s">
        <v>1090</v>
      </c>
      <c r="K61" s="279" t="s">
        <v>1147</v>
      </c>
    </row>
    <row r="62" spans="2:11" s="238" customFormat="1" x14ac:dyDescent="0.25">
      <c r="B62" s="279" t="s">
        <v>304</v>
      </c>
      <c r="C62" s="279" t="s">
        <v>880</v>
      </c>
      <c r="D62" s="279" t="s">
        <v>917</v>
      </c>
      <c r="E62" s="279" t="s">
        <v>356</v>
      </c>
      <c r="F62" s="279" t="s">
        <v>916</v>
      </c>
      <c r="G62" s="279" t="s">
        <v>1206</v>
      </c>
      <c r="H62" s="279" t="s">
        <v>966</v>
      </c>
      <c r="I62" s="279" t="s">
        <v>1207</v>
      </c>
      <c r="J62" s="279" t="s">
        <v>1090</v>
      </c>
      <c r="K62" s="279" t="s">
        <v>1147</v>
      </c>
    </row>
    <row r="63" spans="2:11" s="238" customFormat="1" x14ac:dyDescent="0.25">
      <c r="B63" s="279" t="s">
        <v>304</v>
      </c>
      <c r="C63" s="279" t="s">
        <v>880</v>
      </c>
      <c r="D63" s="279" t="s">
        <v>917</v>
      </c>
      <c r="E63" s="279" t="s">
        <v>356</v>
      </c>
      <c r="F63" s="279" t="s">
        <v>916</v>
      </c>
      <c r="G63" s="279" t="s">
        <v>1208</v>
      </c>
      <c r="H63" s="279" t="s">
        <v>1209</v>
      </c>
      <c r="I63" s="279" t="s">
        <v>1210</v>
      </c>
      <c r="J63" s="279" t="s">
        <v>1090</v>
      </c>
      <c r="K63" s="279" t="s">
        <v>1147</v>
      </c>
    </row>
    <row r="64" spans="2:11" s="238" customFormat="1" x14ac:dyDescent="0.25">
      <c r="B64" s="279" t="s">
        <v>304</v>
      </c>
      <c r="C64" s="279" t="s">
        <v>922</v>
      </c>
      <c r="D64" s="279" t="s">
        <v>917</v>
      </c>
      <c r="E64" s="279" t="s">
        <v>356</v>
      </c>
      <c r="F64" s="279" t="s">
        <v>923</v>
      </c>
      <c r="G64" s="279" t="s">
        <v>1211</v>
      </c>
      <c r="H64" s="279" t="s">
        <v>967</v>
      </c>
      <c r="I64" s="279"/>
      <c r="J64" s="279" t="s">
        <v>1090</v>
      </c>
      <c r="K64" s="279" t="s">
        <v>1147</v>
      </c>
    </row>
    <row r="65" spans="2:11" s="238" customFormat="1" x14ac:dyDescent="0.25">
      <c r="B65" s="279" t="s">
        <v>304</v>
      </c>
      <c r="C65" s="279" t="s">
        <v>922</v>
      </c>
      <c r="D65" s="279" t="s">
        <v>917</v>
      </c>
      <c r="E65" s="279" t="s">
        <v>356</v>
      </c>
      <c r="F65" s="279" t="s">
        <v>923</v>
      </c>
      <c r="G65" s="279" t="s">
        <v>1212</v>
      </c>
      <c r="H65" s="279" t="s">
        <v>968</v>
      </c>
      <c r="I65" s="279"/>
      <c r="J65" s="279" t="s">
        <v>1090</v>
      </c>
      <c r="K65" s="279" t="s">
        <v>1147</v>
      </c>
    </row>
    <row r="66" spans="2:11" s="238" customFormat="1" x14ac:dyDescent="0.25">
      <c r="B66" s="279" t="s">
        <v>304</v>
      </c>
      <c r="C66" s="279" t="s">
        <v>880</v>
      </c>
      <c r="D66" s="279" t="s">
        <v>917</v>
      </c>
      <c r="E66" s="279" t="s">
        <v>356</v>
      </c>
      <c r="F66" s="279" t="s">
        <v>916</v>
      </c>
      <c r="G66" s="279" t="s">
        <v>1144</v>
      </c>
      <c r="H66" s="279" t="s">
        <v>1213</v>
      </c>
      <c r="I66" s="279" t="s">
        <v>1214</v>
      </c>
      <c r="J66" s="279" t="s">
        <v>1090</v>
      </c>
      <c r="K66" s="279" t="s">
        <v>1147</v>
      </c>
    </row>
    <row r="67" spans="2:11" s="238" customFormat="1" x14ac:dyDescent="0.25">
      <c r="B67" s="279" t="s">
        <v>304</v>
      </c>
      <c r="C67" s="279" t="s">
        <v>922</v>
      </c>
      <c r="D67" s="279" t="s">
        <v>917</v>
      </c>
      <c r="E67" s="279" t="s">
        <v>356</v>
      </c>
      <c r="F67" s="279" t="s">
        <v>923</v>
      </c>
      <c r="G67" s="279" t="s">
        <v>1156</v>
      </c>
      <c r="H67" s="279" t="s">
        <v>969</v>
      </c>
      <c r="I67" s="279"/>
      <c r="J67" s="279" t="s">
        <v>1090</v>
      </c>
      <c r="K67" s="279" t="s">
        <v>1147</v>
      </c>
    </row>
    <row r="68" spans="2:11" s="238" customFormat="1" x14ac:dyDescent="0.25">
      <c r="B68" s="279" t="s">
        <v>304</v>
      </c>
      <c r="C68" s="279" t="s">
        <v>880</v>
      </c>
      <c r="D68" s="279" t="s">
        <v>917</v>
      </c>
      <c r="E68" s="279" t="s">
        <v>356</v>
      </c>
      <c r="F68" s="279" t="s">
        <v>916</v>
      </c>
      <c r="G68" s="279" t="s">
        <v>1215</v>
      </c>
      <c r="H68" s="279" t="s">
        <v>1216</v>
      </c>
      <c r="I68" s="279" t="s">
        <v>1217</v>
      </c>
      <c r="J68" s="279" t="s">
        <v>1090</v>
      </c>
      <c r="K68" s="279" t="s">
        <v>1147</v>
      </c>
    </row>
    <row r="69" spans="2:11" s="238" customFormat="1" x14ac:dyDescent="0.25">
      <c r="B69" s="279" t="s">
        <v>304</v>
      </c>
      <c r="C69" s="279" t="s">
        <v>880</v>
      </c>
      <c r="D69" s="279" t="s">
        <v>917</v>
      </c>
      <c r="E69" s="279" t="s">
        <v>356</v>
      </c>
      <c r="F69" s="279" t="s">
        <v>916</v>
      </c>
      <c r="G69" s="279" t="s">
        <v>1215</v>
      </c>
      <c r="H69" s="279" t="s">
        <v>1218</v>
      </c>
      <c r="I69" s="279" t="s">
        <v>1217</v>
      </c>
      <c r="J69" s="279" t="s">
        <v>1090</v>
      </c>
      <c r="K69" s="279" t="s">
        <v>1147</v>
      </c>
    </row>
    <row r="70" spans="2:11" s="238" customFormat="1" x14ac:dyDescent="0.25">
      <c r="B70" s="279" t="s">
        <v>304</v>
      </c>
      <c r="C70" s="279" t="s">
        <v>880</v>
      </c>
      <c r="D70" s="279" t="s">
        <v>917</v>
      </c>
      <c r="E70" s="279" t="s">
        <v>356</v>
      </c>
      <c r="F70" s="279" t="s">
        <v>916</v>
      </c>
      <c r="G70" s="279" t="s">
        <v>1215</v>
      </c>
      <c r="H70" s="279" t="s">
        <v>1219</v>
      </c>
      <c r="I70" s="279" t="s">
        <v>1217</v>
      </c>
      <c r="J70" s="279" t="s">
        <v>1090</v>
      </c>
      <c r="K70" s="279" t="s">
        <v>1147</v>
      </c>
    </row>
    <row r="71" spans="2:11" s="238" customFormat="1" x14ac:dyDescent="0.25">
      <c r="B71" s="279" t="s">
        <v>304</v>
      </c>
      <c r="C71" s="279" t="s">
        <v>922</v>
      </c>
      <c r="D71" s="279" t="s">
        <v>917</v>
      </c>
      <c r="E71" s="279" t="s">
        <v>356</v>
      </c>
      <c r="F71" s="279" t="s">
        <v>923</v>
      </c>
      <c r="G71" s="279" t="s">
        <v>1156</v>
      </c>
      <c r="H71" s="279" t="s">
        <v>970</v>
      </c>
      <c r="I71" s="279"/>
      <c r="J71" s="279" t="s">
        <v>1090</v>
      </c>
      <c r="K71" s="279" t="s">
        <v>1147</v>
      </c>
    </row>
    <row r="72" spans="2:11" s="238" customFormat="1" x14ac:dyDescent="0.25">
      <c r="B72" s="279" t="s">
        <v>304</v>
      </c>
      <c r="C72" s="279" t="s">
        <v>880</v>
      </c>
      <c r="D72" s="279" t="s">
        <v>917</v>
      </c>
      <c r="E72" s="279" t="s">
        <v>356</v>
      </c>
      <c r="F72" s="279" t="s">
        <v>916</v>
      </c>
      <c r="G72" s="279" t="s">
        <v>1220</v>
      </c>
      <c r="H72" s="279" t="s">
        <v>971</v>
      </c>
      <c r="I72" s="279" t="s">
        <v>1221</v>
      </c>
      <c r="J72" s="279" t="s">
        <v>1090</v>
      </c>
      <c r="K72" s="279" t="s">
        <v>1147</v>
      </c>
    </row>
    <row r="73" spans="2:11" s="238" customFormat="1" x14ac:dyDescent="0.25">
      <c r="B73" s="279" t="s">
        <v>304</v>
      </c>
      <c r="C73" s="279" t="s">
        <v>880</v>
      </c>
      <c r="D73" s="279" t="s">
        <v>917</v>
      </c>
      <c r="E73" s="279" t="s">
        <v>356</v>
      </c>
      <c r="F73" s="279" t="s">
        <v>916</v>
      </c>
      <c r="G73" s="279" t="s">
        <v>1222</v>
      </c>
      <c r="H73" s="279" t="s">
        <v>1223</v>
      </c>
      <c r="I73" s="279" t="s">
        <v>1224</v>
      </c>
      <c r="J73" s="279" t="s">
        <v>1090</v>
      </c>
      <c r="K73" s="279" t="s">
        <v>1147</v>
      </c>
    </row>
    <row r="74" spans="2:11" s="238" customFormat="1" x14ac:dyDescent="0.25">
      <c r="B74" s="279" t="s">
        <v>304</v>
      </c>
      <c r="C74" s="279" t="s">
        <v>880</v>
      </c>
      <c r="D74" s="279" t="s">
        <v>917</v>
      </c>
      <c r="E74" s="279" t="s">
        <v>356</v>
      </c>
      <c r="F74" s="279" t="s">
        <v>916</v>
      </c>
      <c r="G74" s="279" t="s">
        <v>1225</v>
      </c>
      <c r="H74" s="279" t="s">
        <v>1226</v>
      </c>
      <c r="I74" s="279" t="s">
        <v>1227</v>
      </c>
      <c r="J74" s="279" t="s">
        <v>1090</v>
      </c>
      <c r="K74" s="279" t="s">
        <v>1147</v>
      </c>
    </row>
    <row r="75" spans="2:11" s="238" customFormat="1" x14ac:dyDescent="0.25">
      <c r="B75" s="279" t="s">
        <v>304</v>
      </c>
      <c r="C75" s="279" t="s">
        <v>922</v>
      </c>
      <c r="D75" s="279" t="s">
        <v>917</v>
      </c>
      <c r="E75" s="279" t="s">
        <v>356</v>
      </c>
      <c r="F75" s="279" t="s">
        <v>923</v>
      </c>
      <c r="G75" s="279" t="s">
        <v>1160</v>
      </c>
      <c r="H75" s="279" t="s">
        <v>1228</v>
      </c>
      <c r="I75" s="279"/>
      <c r="J75" s="279" t="s">
        <v>1090</v>
      </c>
      <c r="K75" s="279" t="s">
        <v>1147</v>
      </c>
    </row>
    <row r="76" spans="2:11" s="238" customFormat="1" x14ac:dyDescent="0.25">
      <c r="B76" s="279" t="s">
        <v>304</v>
      </c>
      <c r="C76" s="279" t="s">
        <v>880</v>
      </c>
      <c r="D76" s="279" t="s">
        <v>917</v>
      </c>
      <c r="E76" s="279" t="s">
        <v>356</v>
      </c>
      <c r="F76" s="279" t="s">
        <v>916</v>
      </c>
      <c r="G76" s="279" t="s">
        <v>1208</v>
      </c>
      <c r="H76" s="279" t="s">
        <v>1229</v>
      </c>
      <c r="I76" s="279" t="s">
        <v>1230</v>
      </c>
      <c r="J76" s="279" t="s">
        <v>1090</v>
      </c>
      <c r="K76" s="279" t="s">
        <v>1147</v>
      </c>
    </row>
    <row r="77" spans="2:11" s="238" customFormat="1" x14ac:dyDescent="0.25">
      <c r="B77" s="279" t="s">
        <v>304</v>
      </c>
      <c r="C77" s="279" t="s">
        <v>880</v>
      </c>
      <c r="D77" s="279" t="s">
        <v>917</v>
      </c>
      <c r="E77" s="279" t="s">
        <v>356</v>
      </c>
      <c r="F77" s="279" t="s">
        <v>916</v>
      </c>
      <c r="G77" s="279" t="s">
        <v>313</v>
      </c>
      <c r="H77" s="279" t="s">
        <v>972</v>
      </c>
      <c r="I77" s="279"/>
      <c r="J77" s="279" t="s">
        <v>1090</v>
      </c>
      <c r="K77" s="279" t="s">
        <v>1147</v>
      </c>
    </row>
    <row r="78" spans="2:11" s="238" customFormat="1" x14ac:dyDescent="0.25">
      <c r="B78" s="279" t="s">
        <v>304</v>
      </c>
      <c r="C78" s="279" t="s">
        <v>880</v>
      </c>
      <c r="D78" s="279" t="s">
        <v>915</v>
      </c>
      <c r="E78" s="279" t="s">
        <v>356</v>
      </c>
      <c r="F78" s="279" t="s">
        <v>916</v>
      </c>
      <c r="G78" s="279" t="s">
        <v>1163</v>
      </c>
      <c r="H78" s="279" t="s">
        <v>973</v>
      </c>
      <c r="I78" s="279" t="s">
        <v>1164</v>
      </c>
      <c r="J78" s="279" t="s">
        <v>1090</v>
      </c>
      <c r="K78" s="279" t="s">
        <v>1147</v>
      </c>
    </row>
    <row r="79" spans="2:11" s="238" customFormat="1" x14ac:dyDescent="0.25">
      <c r="B79" s="279" t="s">
        <v>304</v>
      </c>
      <c r="C79" s="279" t="s">
        <v>880</v>
      </c>
      <c r="D79" s="279" t="s">
        <v>915</v>
      </c>
      <c r="E79" s="279" t="s">
        <v>356</v>
      </c>
      <c r="F79" s="279" t="s">
        <v>916</v>
      </c>
      <c r="G79" s="279" t="s">
        <v>313</v>
      </c>
      <c r="H79" s="279" t="s">
        <v>1231</v>
      </c>
      <c r="I79" s="279" t="s">
        <v>939</v>
      </c>
      <c r="J79" s="279" t="s">
        <v>1090</v>
      </c>
      <c r="K79" s="279" t="s">
        <v>1147</v>
      </c>
    </row>
    <row r="80" spans="2:11" s="238" customFormat="1" x14ac:dyDescent="0.25">
      <c r="B80" s="279" t="s">
        <v>304</v>
      </c>
      <c r="C80" s="279" t="s">
        <v>880</v>
      </c>
      <c r="D80" s="279" t="s">
        <v>917</v>
      </c>
      <c r="E80" s="279" t="s">
        <v>356</v>
      </c>
      <c r="F80" s="279" t="s">
        <v>916</v>
      </c>
      <c r="G80" s="279" t="s">
        <v>313</v>
      </c>
      <c r="H80" s="279" t="s">
        <v>1232</v>
      </c>
      <c r="I80" s="279"/>
      <c r="J80" s="279" t="s">
        <v>1090</v>
      </c>
      <c r="K80" s="279" t="s">
        <v>1147</v>
      </c>
    </row>
    <row r="81" spans="2:11" s="238" customFormat="1" x14ac:dyDescent="0.25">
      <c r="B81" s="279" t="s">
        <v>304</v>
      </c>
      <c r="C81" s="279" t="s">
        <v>880</v>
      </c>
      <c r="D81" s="279" t="s">
        <v>917</v>
      </c>
      <c r="E81" s="279" t="s">
        <v>356</v>
      </c>
      <c r="F81" s="279" t="s">
        <v>916</v>
      </c>
      <c r="G81" s="279" t="s">
        <v>313</v>
      </c>
      <c r="H81" s="279" t="s">
        <v>974</v>
      </c>
      <c r="I81" s="279" t="s">
        <v>919</v>
      </c>
      <c r="J81" s="279" t="s">
        <v>1090</v>
      </c>
      <c r="K81" s="279" t="s">
        <v>1147</v>
      </c>
    </row>
    <row r="82" spans="2:11" s="238" customFormat="1" x14ac:dyDescent="0.25">
      <c r="B82" s="279" t="s">
        <v>304</v>
      </c>
      <c r="C82" s="279" t="s">
        <v>922</v>
      </c>
      <c r="D82" s="279" t="s">
        <v>917</v>
      </c>
      <c r="E82" s="279" t="s">
        <v>356</v>
      </c>
      <c r="F82" s="279" t="s">
        <v>923</v>
      </c>
      <c r="G82" s="279" t="s">
        <v>1212</v>
      </c>
      <c r="H82" s="279" t="s">
        <v>975</v>
      </c>
      <c r="I82" s="279"/>
      <c r="J82" s="279" t="s">
        <v>1090</v>
      </c>
      <c r="K82" s="279" t="s">
        <v>1147</v>
      </c>
    </row>
    <row r="83" spans="2:11" s="238" customFormat="1" x14ac:dyDescent="0.25">
      <c r="B83" s="279" t="s">
        <v>304</v>
      </c>
      <c r="C83" s="279" t="s">
        <v>922</v>
      </c>
      <c r="D83" s="279" t="s">
        <v>917</v>
      </c>
      <c r="E83" s="279" t="s">
        <v>356</v>
      </c>
      <c r="F83" s="279" t="s">
        <v>923</v>
      </c>
      <c r="G83" s="279" t="s">
        <v>1233</v>
      </c>
      <c r="H83" s="279" t="s">
        <v>976</v>
      </c>
      <c r="I83" s="279"/>
      <c r="J83" s="279" t="s">
        <v>1090</v>
      </c>
      <c r="K83" s="279" t="s">
        <v>1147</v>
      </c>
    </row>
    <row r="84" spans="2:11" s="238" customFormat="1" x14ac:dyDescent="0.25">
      <c r="B84" s="279" t="s">
        <v>304</v>
      </c>
      <c r="C84" s="279" t="s">
        <v>922</v>
      </c>
      <c r="D84" s="279" t="s">
        <v>885</v>
      </c>
      <c r="E84" s="279" t="s">
        <v>356</v>
      </c>
      <c r="F84" s="279" t="s">
        <v>923</v>
      </c>
      <c r="G84" s="279" t="s">
        <v>1233</v>
      </c>
      <c r="H84" s="279" t="s">
        <v>977</v>
      </c>
      <c r="I84" s="279"/>
      <c r="J84" s="279" t="s">
        <v>1090</v>
      </c>
      <c r="K84" s="279" t="s">
        <v>1147</v>
      </c>
    </row>
    <row r="85" spans="2:11" s="238" customFormat="1" x14ac:dyDescent="0.25">
      <c r="B85" s="279" t="s">
        <v>304</v>
      </c>
      <c r="C85" s="279" t="s">
        <v>880</v>
      </c>
      <c r="D85" s="279" t="s">
        <v>917</v>
      </c>
      <c r="E85" s="279" t="s">
        <v>356</v>
      </c>
      <c r="F85" s="279" t="s">
        <v>916</v>
      </c>
      <c r="G85" s="279" t="s">
        <v>1165</v>
      </c>
      <c r="H85" s="279" t="s">
        <v>1234</v>
      </c>
      <c r="I85" s="279" t="s">
        <v>936</v>
      </c>
      <c r="J85" s="279" t="s">
        <v>1090</v>
      </c>
      <c r="K85" s="279" t="s">
        <v>1147</v>
      </c>
    </row>
    <row r="86" spans="2:11" s="238" customFormat="1" x14ac:dyDescent="0.25">
      <c r="B86" s="279" t="s">
        <v>304</v>
      </c>
      <c r="C86" s="279" t="s">
        <v>880</v>
      </c>
      <c r="D86" s="279" t="s">
        <v>917</v>
      </c>
      <c r="E86" s="279" t="s">
        <v>356</v>
      </c>
      <c r="F86" s="279" t="s">
        <v>916</v>
      </c>
      <c r="G86" s="279" t="s">
        <v>313</v>
      </c>
      <c r="H86" s="279" t="s">
        <v>1235</v>
      </c>
      <c r="I86" s="279"/>
      <c r="J86" s="279" t="s">
        <v>1090</v>
      </c>
      <c r="K86" s="279" t="s">
        <v>1147</v>
      </c>
    </row>
    <row r="87" spans="2:11" s="238" customFormat="1" x14ac:dyDescent="0.25">
      <c r="B87" s="279" t="s">
        <v>326</v>
      </c>
      <c r="C87" s="279" t="s">
        <v>880</v>
      </c>
      <c r="D87" s="279" t="s">
        <v>885</v>
      </c>
      <c r="E87" s="279" t="s">
        <v>356</v>
      </c>
      <c r="F87" s="279" t="s">
        <v>916</v>
      </c>
      <c r="G87" s="279" t="s">
        <v>1148</v>
      </c>
      <c r="H87" s="279" t="s">
        <v>1236</v>
      </c>
      <c r="I87" s="279" t="s">
        <v>1237</v>
      </c>
      <c r="J87" s="279" t="s">
        <v>1090</v>
      </c>
      <c r="K87" s="279" t="s">
        <v>1147</v>
      </c>
    </row>
    <row r="88" spans="2:11" x14ac:dyDescent="0.25">
      <c r="B88" s="39" t="s">
        <v>134</v>
      </c>
      <c r="C88" s="41"/>
      <c r="D88" s="41"/>
      <c r="E88" s="41"/>
      <c r="F88" s="112"/>
      <c r="G88" s="142"/>
      <c r="H88" s="41"/>
      <c r="I88" s="41"/>
      <c r="J88" s="41"/>
      <c r="K88" s="41"/>
    </row>
    <row r="89" spans="2:11" x14ac:dyDescent="0.25">
      <c r="B89" s="41"/>
      <c r="C89" s="41"/>
      <c r="D89" s="41"/>
      <c r="E89" s="41"/>
      <c r="F89" s="41"/>
      <c r="G89" s="41"/>
      <c r="H89" s="41"/>
      <c r="I89" s="41"/>
      <c r="J89" s="41"/>
      <c r="K89" s="41"/>
    </row>
    <row r="90" spans="2:11" x14ac:dyDescent="0.25">
      <c r="B90" s="214"/>
      <c r="C90" s="215"/>
      <c r="D90" s="215"/>
      <c r="E90" s="216"/>
    </row>
    <row r="91" spans="2:11" x14ac:dyDescent="0.25">
      <c r="B91" s="407" t="str">
        <f>'II D) 7 2 '!B44:D44</f>
        <v>Héctor Alejandro González López</v>
      </c>
      <c r="C91" s="408"/>
      <c r="D91" s="408"/>
      <c r="E91" s="409"/>
    </row>
    <row r="92" spans="2:11" x14ac:dyDescent="0.25">
      <c r="B92" s="420" t="s">
        <v>37</v>
      </c>
      <c r="C92" s="421"/>
      <c r="D92" s="421"/>
      <c r="E92" s="422"/>
    </row>
    <row r="93" spans="2:11" x14ac:dyDescent="0.25">
      <c r="B93" s="207"/>
      <c r="C93" s="208"/>
      <c r="D93" s="208"/>
      <c r="E93" s="209"/>
    </row>
    <row r="94" spans="2:11" x14ac:dyDescent="0.25">
      <c r="B94" s="407" t="str">
        <f>'II D) 7 2 '!B47:D47</f>
        <v>Unidad de Enlace PEF / CONAC</v>
      </c>
      <c r="C94" s="408"/>
      <c r="D94" s="408"/>
      <c r="E94" s="409"/>
    </row>
    <row r="95" spans="2:11" x14ac:dyDescent="0.25">
      <c r="B95" s="420" t="s">
        <v>38</v>
      </c>
      <c r="C95" s="421"/>
      <c r="D95" s="421"/>
      <c r="E95" s="422"/>
    </row>
    <row r="96" spans="2:11" x14ac:dyDescent="0.25">
      <c r="B96" s="207"/>
      <c r="C96" s="208"/>
      <c r="D96" s="208"/>
      <c r="E96" s="209"/>
    </row>
    <row r="97" spans="2:5" x14ac:dyDescent="0.25">
      <c r="B97" s="407"/>
      <c r="C97" s="408"/>
      <c r="D97" s="408"/>
      <c r="E97" s="409"/>
    </row>
    <row r="98" spans="2:5" x14ac:dyDescent="0.25">
      <c r="B98" s="420" t="s">
        <v>39</v>
      </c>
      <c r="C98" s="421"/>
      <c r="D98" s="421"/>
      <c r="E98" s="422"/>
    </row>
    <row r="99" spans="2:5" x14ac:dyDescent="0.25">
      <c r="B99" s="207"/>
      <c r="C99" s="208"/>
      <c r="D99" s="208"/>
      <c r="E99" s="209"/>
    </row>
    <row r="100" spans="2:5" x14ac:dyDescent="0.25">
      <c r="B100" s="423" t="str">
        <f>'II D) 7 2 '!B53:D53</f>
        <v>Guadalupe, Zacatecas, 4 de octubre de 2022</v>
      </c>
      <c r="C100" s="424"/>
      <c r="D100" s="424"/>
      <c r="E100" s="425"/>
    </row>
    <row r="101" spans="2:5" x14ac:dyDescent="0.25">
      <c r="B101" s="420" t="s">
        <v>296</v>
      </c>
      <c r="C101" s="421"/>
      <c r="D101" s="421"/>
      <c r="E101" s="422"/>
    </row>
    <row r="102" spans="2:5" x14ac:dyDescent="0.25">
      <c r="B102" s="407"/>
      <c r="C102" s="408"/>
      <c r="D102" s="408"/>
      <c r="E102" s="409"/>
    </row>
  </sheetData>
  <sheetProtection insertRows="0" deleteRows="0" autoFilter="0"/>
  <mergeCells count="12">
    <mergeCell ref="B8:H8"/>
    <mergeCell ref="I8:J8"/>
    <mergeCell ref="I7:J7"/>
    <mergeCell ref="B102:E102"/>
    <mergeCell ref="B91:E91"/>
    <mergeCell ref="B92:E92"/>
    <mergeCell ref="B94:E94"/>
    <mergeCell ref="B95:E95"/>
    <mergeCell ref="B97:E97"/>
    <mergeCell ref="B98:E98"/>
    <mergeCell ref="B100:E100"/>
    <mergeCell ref="B101:E101"/>
  </mergeCells>
  <dataValidations disablePrompts="1"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0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66"/>
  <sheetViews>
    <sheetView showGridLines="0" zoomScale="70" zoomScaleNormal="70" workbookViewId="0">
      <pane ySplit="13" topLeftCell="A47" activePane="bottomLeft" state="frozen"/>
      <selection activeCell="G34" sqref="G34"/>
      <selection pane="bottomLeft" activeCell="B61" sqref="B61:D61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>
      <c r="G1" s="63"/>
      <c r="H1" s="63"/>
    </row>
    <row r="2" spans="2:16" ht="15" customHeight="1" x14ac:dyDescent="0.25">
      <c r="G2" s="63"/>
      <c r="H2" s="63"/>
    </row>
    <row r="3" spans="2:16" ht="15" customHeight="1" x14ac:dyDescent="0.25">
      <c r="G3" s="63"/>
      <c r="H3" s="63"/>
    </row>
    <row r="4" spans="2:16" ht="15" customHeight="1" x14ac:dyDescent="0.25">
      <c r="G4" s="63"/>
      <c r="H4" s="63"/>
    </row>
    <row r="5" spans="2:16" ht="15" customHeight="1" x14ac:dyDescent="0.25">
      <c r="G5" s="63"/>
      <c r="H5" s="63"/>
    </row>
    <row r="6" spans="2:16" ht="15" customHeight="1" x14ac:dyDescent="0.25"/>
    <row r="7" spans="2:16" x14ac:dyDescent="0.25">
      <c r="B7" s="281" t="s">
        <v>203</v>
      </c>
      <c r="C7" s="282"/>
      <c r="D7" s="282"/>
      <c r="E7" s="282"/>
      <c r="F7" s="282"/>
      <c r="G7" s="282"/>
      <c r="H7" s="284" t="str">
        <f>'Caratula Resumen'!E16</f>
        <v xml:space="preserve"> ZACATECAS </v>
      </c>
    </row>
    <row r="8" spans="2:16" ht="18.75" x14ac:dyDescent="0.3">
      <c r="B8" s="476" t="str">
        <f>'Caratula Resumen'!E17</f>
        <v>Fondo de Aportaciones para la Educación Tecnológica y de Adultos/Colegio Nacional de Educación Profesional Técnica (FAETA/CONALEP)</v>
      </c>
      <c r="C8" s="477"/>
      <c r="D8" s="477"/>
      <c r="E8" s="477"/>
      <c r="F8" s="477"/>
      <c r="G8" s="477"/>
      <c r="H8" s="287" t="str">
        <f>'Caratula Resumen'!E18</f>
        <v>3er. Trimestre 2022</v>
      </c>
      <c r="J8" s="202"/>
      <c r="K8" s="202"/>
      <c r="L8" s="202"/>
      <c r="M8" s="202"/>
      <c r="N8" s="202"/>
      <c r="O8" s="202"/>
      <c r="P8" s="202"/>
    </row>
    <row r="9" spans="2:16" x14ac:dyDescent="0.25">
      <c r="B9" s="18"/>
      <c r="C9" s="19"/>
      <c r="D9" s="19"/>
      <c r="E9" s="19"/>
      <c r="F9" s="19"/>
      <c r="G9" s="19"/>
      <c r="H9" s="20"/>
    </row>
    <row r="10" spans="2:16" x14ac:dyDescent="0.25">
      <c r="B10" s="41"/>
      <c r="C10" s="41"/>
      <c r="D10" s="41"/>
      <c r="E10" s="41"/>
      <c r="F10" s="41"/>
      <c r="G10" s="41"/>
      <c r="H10" s="41"/>
    </row>
    <row r="11" spans="2:16" ht="15" customHeight="1" x14ac:dyDescent="0.25">
      <c r="B11" s="486" t="s">
        <v>41</v>
      </c>
      <c r="C11" s="486" t="s">
        <v>83</v>
      </c>
      <c r="D11" s="486" t="s">
        <v>43</v>
      </c>
      <c r="E11" s="463" t="s">
        <v>204</v>
      </c>
      <c r="F11" s="490" t="s">
        <v>205</v>
      </c>
      <c r="G11" s="490"/>
      <c r="H11" s="490"/>
    </row>
    <row r="12" spans="2:16" x14ac:dyDescent="0.25">
      <c r="B12" s="487"/>
      <c r="C12" s="487"/>
      <c r="D12" s="487"/>
      <c r="E12" s="489"/>
      <c r="F12" s="474" t="s">
        <v>206</v>
      </c>
      <c r="G12" s="474" t="s">
        <v>207</v>
      </c>
      <c r="H12" s="474" t="s">
        <v>208</v>
      </c>
    </row>
    <row r="13" spans="2:16" x14ac:dyDescent="0.25">
      <c r="B13" s="488"/>
      <c r="C13" s="488"/>
      <c r="D13" s="488"/>
      <c r="E13" s="464"/>
      <c r="F13" s="474"/>
      <c r="G13" s="474"/>
      <c r="H13" s="474"/>
    </row>
    <row r="14" spans="2:16" x14ac:dyDescent="0.25">
      <c r="B14" s="279"/>
      <c r="C14" s="279"/>
      <c r="D14" s="279"/>
      <c r="E14" s="279"/>
      <c r="F14" s="279"/>
      <c r="G14" s="279"/>
      <c r="H14" s="279"/>
    </row>
    <row r="15" spans="2:16" x14ac:dyDescent="0.25">
      <c r="B15" s="279"/>
      <c r="C15" s="279"/>
      <c r="D15" s="279"/>
      <c r="E15" s="279"/>
      <c r="F15" s="279"/>
      <c r="G15" s="279"/>
      <c r="H15" s="279"/>
    </row>
    <row r="16" spans="2:16" x14ac:dyDescent="0.25">
      <c r="B16" s="279"/>
      <c r="C16" s="279"/>
      <c r="D16" s="279"/>
      <c r="E16" s="279"/>
      <c r="F16" s="279"/>
      <c r="G16" s="279"/>
      <c r="H16" s="279"/>
    </row>
    <row r="17" spans="2:8" x14ac:dyDescent="0.25">
      <c r="B17" s="279"/>
      <c r="C17" s="279"/>
      <c r="D17" s="279"/>
      <c r="E17" s="279"/>
      <c r="F17" s="279"/>
      <c r="G17" s="279"/>
      <c r="H17" s="279"/>
    </row>
    <row r="18" spans="2:8" x14ac:dyDescent="0.25">
      <c r="B18" s="279"/>
      <c r="C18" s="279"/>
      <c r="D18" s="279"/>
      <c r="E18" s="279"/>
      <c r="F18" s="279"/>
      <c r="G18" s="279"/>
      <c r="H18" s="279"/>
    </row>
    <row r="19" spans="2:8" x14ac:dyDescent="0.25">
      <c r="B19" s="279"/>
      <c r="C19" s="279"/>
      <c r="D19" s="279"/>
      <c r="E19" s="279"/>
      <c r="F19" s="279"/>
      <c r="G19" s="279"/>
      <c r="H19" s="279"/>
    </row>
    <row r="20" spans="2:8" x14ac:dyDescent="0.25">
      <c r="B20" s="279"/>
      <c r="C20" s="279"/>
      <c r="D20" s="279"/>
      <c r="E20" s="279"/>
      <c r="F20" s="279"/>
      <c r="G20" s="279"/>
      <c r="H20" s="279"/>
    </row>
    <row r="21" spans="2:8" x14ac:dyDescent="0.25">
      <c r="B21" s="279"/>
      <c r="C21" s="279"/>
      <c r="D21" s="279"/>
      <c r="E21" s="279"/>
      <c r="F21" s="279"/>
      <c r="G21" s="279"/>
      <c r="H21" s="279"/>
    </row>
    <row r="22" spans="2:8" x14ac:dyDescent="0.25">
      <c r="B22" s="279"/>
      <c r="C22" s="279"/>
      <c r="D22" s="279"/>
      <c r="E22" s="279"/>
      <c r="F22" s="279"/>
      <c r="G22" s="279"/>
      <c r="H22" s="279"/>
    </row>
    <row r="23" spans="2:8" x14ac:dyDescent="0.25">
      <c r="B23" s="279"/>
      <c r="C23" s="279"/>
      <c r="D23" s="279"/>
      <c r="E23" s="279"/>
      <c r="F23" s="279"/>
      <c r="G23" s="279"/>
      <c r="H23" s="279"/>
    </row>
    <row r="24" spans="2:8" x14ac:dyDescent="0.25">
      <c r="B24" s="279"/>
      <c r="C24" s="279"/>
      <c r="D24" s="279"/>
      <c r="E24" s="279"/>
      <c r="F24" s="279"/>
      <c r="G24" s="279"/>
      <c r="H24" s="279"/>
    </row>
    <row r="25" spans="2:8" x14ac:dyDescent="0.25">
      <c r="B25" s="279"/>
      <c r="C25" s="279"/>
      <c r="D25" s="279"/>
      <c r="E25" s="279"/>
      <c r="F25" s="279"/>
      <c r="G25" s="279"/>
      <c r="H25" s="279"/>
    </row>
    <row r="26" spans="2:8" x14ac:dyDescent="0.25">
      <c r="B26" s="279"/>
      <c r="C26" s="279"/>
      <c r="D26" s="279"/>
      <c r="E26" s="279"/>
      <c r="F26" s="279"/>
      <c r="G26" s="279"/>
      <c r="H26" s="279"/>
    </row>
    <row r="27" spans="2:8" x14ac:dyDescent="0.25">
      <c r="B27" s="279"/>
      <c r="C27" s="279"/>
      <c r="D27" s="279"/>
      <c r="E27" s="279"/>
      <c r="F27" s="279"/>
      <c r="G27" s="279"/>
      <c r="H27" s="279"/>
    </row>
    <row r="28" spans="2:8" x14ac:dyDescent="0.25">
      <c r="B28" s="279"/>
      <c r="C28" s="279"/>
      <c r="D28" s="279"/>
      <c r="E28" s="279"/>
      <c r="F28" s="279"/>
      <c r="G28" s="279"/>
      <c r="H28" s="279"/>
    </row>
    <row r="29" spans="2:8" x14ac:dyDescent="0.25">
      <c r="B29" s="279"/>
      <c r="C29" s="279"/>
      <c r="D29" s="279"/>
      <c r="E29" s="279"/>
      <c r="F29" s="279"/>
      <c r="G29" s="279"/>
      <c r="H29" s="279"/>
    </row>
    <row r="30" spans="2:8" x14ac:dyDescent="0.25">
      <c r="B30" s="279"/>
      <c r="C30" s="279"/>
      <c r="D30" s="279"/>
      <c r="E30" s="279"/>
      <c r="F30" s="279"/>
      <c r="G30" s="279"/>
      <c r="H30" s="279"/>
    </row>
    <row r="31" spans="2:8" x14ac:dyDescent="0.25">
      <c r="B31" s="279"/>
      <c r="C31" s="279"/>
      <c r="D31" s="279"/>
      <c r="E31" s="279"/>
      <c r="F31" s="279"/>
      <c r="G31" s="279"/>
      <c r="H31" s="279"/>
    </row>
    <row r="32" spans="2:8" x14ac:dyDescent="0.25">
      <c r="B32" s="279"/>
      <c r="C32" s="279"/>
      <c r="D32" s="279"/>
      <c r="E32" s="279"/>
      <c r="F32" s="279"/>
      <c r="G32" s="279"/>
      <c r="H32" s="279"/>
    </row>
    <row r="33" spans="2:8" x14ac:dyDescent="0.25">
      <c r="B33" s="279"/>
      <c r="C33" s="279"/>
      <c r="D33" s="279"/>
      <c r="E33" s="279"/>
      <c r="F33" s="279"/>
      <c r="G33" s="279"/>
      <c r="H33" s="279"/>
    </row>
    <row r="34" spans="2:8" x14ac:dyDescent="0.25">
      <c r="B34" s="279"/>
      <c r="C34" s="279"/>
      <c r="D34" s="279"/>
      <c r="E34" s="279"/>
      <c r="F34" s="279"/>
      <c r="G34" s="279"/>
      <c r="H34" s="279"/>
    </row>
    <row r="35" spans="2:8" x14ac:dyDescent="0.25">
      <c r="B35" s="279"/>
      <c r="C35" s="279"/>
      <c r="D35" s="279"/>
      <c r="E35" s="279"/>
      <c r="F35" s="279"/>
      <c r="G35" s="279"/>
      <c r="H35" s="279"/>
    </row>
    <row r="36" spans="2:8" x14ac:dyDescent="0.25">
      <c r="B36" s="279"/>
      <c r="C36" s="279"/>
      <c r="D36" s="279"/>
      <c r="E36" s="279"/>
      <c r="F36" s="279"/>
      <c r="G36" s="279"/>
      <c r="H36" s="279"/>
    </row>
    <row r="37" spans="2:8" x14ac:dyDescent="0.25">
      <c r="B37" s="279"/>
      <c r="C37" s="279"/>
      <c r="D37" s="279"/>
      <c r="E37" s="279"/>
      <c r="F37" s="279"/>
      <c r="G37" s="279"/>
      <c r="H37" s="279"/>
    </row>
    <row r="38" spans="2:8" x14ac:dyDescent="0.25">
      <c r="B38" s="279"/>
      <c r="C38" s="279"/>
      <c r="D38" s="279"/>
      <c r="E38" s="279"/>
      <c r="F38" s="279"/>
      <c r="G38" s="279"/>
      <c r="H38" s="279"/>
    </row>
    <row r="39" spans="2:8" x14ac:dyDescent="0.25">
      <c r="B39" s="279"/>
      <c r="C39" s="279"/>
      <c r="D39" s="279"/>
      <c r="E39" s="279"/>
      <c r="F39" s="279"/>
      <c r="G39" s="279"/>
      <c r="H39" s="279"/>
    </row>
    <row r="40" spans="2:8" x14ac:dyDescent="0.25">
      <c r="B40" s="279"/>
      <c r="C40" s="279"/>
      <c r="D40" s="279"/>
      <c r="E40" s="279"/>
      <c r="F40" s="279"/>
      <c r="G40" s="279"/>
      <c r="H40" s="279"/>
    </row>
    <row r="41" spans="2:8" x14ac:dyDescent="0.25">
      <c r="B41" s="279"/>
      <c r="C41" s="279"/>
      <c r="D41" s="279"/>
      <c r="E41" s="279"/>
      <c r="F41" s="279"/>
      <c r="G41" s="279"/>
      <c r="H41" s="279"/>
    </row>
    <row r="42" spans="2:8" x14ac:dyDescent="0.25">
      <c r="B42" s="279"/>
      <c r="C42" s="279"/>
      <c r="D42" s="279"/>
      <c r="E42" s="279"/>
      <c r="F42" s="279"/>
      <c r="G42" s="279"/>
      <c r="H42" s="279"/>
    </row>
    <row r="43" spans="2:8" x14ac:dyDescent="0.25">
      <c r="B43" s="279"/>
      <c r="C43" s="279"/>
      <c r="D43" s="279"/>
      <c r="E43" s="279"/>
      <c r="F43" s="279"/>
      <c r="G43" s="279"/>
      <c r="H43" s="279"/>
    </row>
    <row r="44" spans="2:8" x14ac:dyDescent="0.25">
      <c r="B44" s="279"/>
      <c r="C44" s="279"/>
      <c r="D44" s="279"/>
      <c r="E44" s="279"/>
      <c r="F44" s="279"/>
      <c r="G44" s="279"/>
      <c r="H44" s="279"/>
    </row>
    <row r="45" spans="2:8" x14ac:dyDescent="0.25">
      <c r="B45" s="279"/>
      <c r="C45" s="279"/>
      <c r="D45" s="279"/>
      <c r="E45" s="279"/>
      <c r="F45" s="279"/>
      <c r="G45" s="279"/>
      <c r="H45" s="279"/>
    </row>
    <row r="46" spans="2:8" x14ac:dyDescent="0.25">
      <c r="B46" s="279"/>
      <c r="C46" s="279"/>
      <c r="D46" s="279"/>
      <c r="E46" s="279"/>
      <c r="F46" s="279"/>
      <c r="G46" s="279"/>
      <c r="H46" s="279"/>
    </row>
    <row r="47" spans="2:8" x14ac:dyDescent="0.25">
      <c r="B47" s="279"/>
      <c r="C47" s="279"/>
      <c r="D47" s="279"/>
      <c r="E47" s="279"/>
      <c r="F47" s="279"/>
      <c r="G47" s="279"/>
      <c r="H47" s="279"/>
    </row>
    <row r="48" spans="2:8" x14ac:dyDescent="0.25">
      <c r="B48" s="279"/>
      <c r="C48" s="279"/>
      <c r="D48" s="279"/>
      <c r="E48" s="279"/>
      <c r="F48" s="279"/>
      <c r="G48" s="279"/>
      <c r="H48" s="279"/>
    </row>
    <row r="49" spans="2:8" x14ac:dyDescent="0.25">
      <c r="B49" s="311" t="s">
        <v>68</v>
      </c>
      <c r="C49" s="316">
        <v>0</v>
      </c>
      <c r="D49" s="33"/>
      <c r="E49" s="379" t="s">
        <v>209</v>
      </c>
      <c r="F49" s="313">
        <v>0</v>
      </c>
      <c r="G49" s="57"/>
      <c r="H49" s="314"/>
    </row>
    <row r="50" spans="2:8" x14ac:dyDescent="0.25">
      <c r="B50" s="56"/>
      <c r="C50" s="312"/>
      <c r="D50" s="33"/>
      <c r="E50" s="491" t="s">
        <v>210</v>
      </c>
      <c r="F50" s="491"/>
      <c r="G50" s="313">
        <v>0</v>
      </c>
      <c r="H50" s="314"/>
    </row>
    <row r="51" spans="2:8" x14ac:dyDescent="0.25">
      <c r="B51" s="35"/>
      <c r="C51" s="36"/>
      <c r="D51" s="37"/>
      <c r="E51" s="156"/>
      <c r="F51" s="492" t="s">
        <v>211</v>
      </c>
      <c r="G51" s="492"/>
      <c r="H51" s="315">
        <v>0</v>
      </c>
    </row>
    <row r="52" spans="2:8" x14ac:dyDescent="0.25">
      <c r="B52" s="39" t="s">
        <v>134</v>
      </c>
      <c r="C52" s="41"/>
      <c r="D52" s="41"/>
      <c r="E52" s="112"/>
      <c r="F52" s="142"/>
      <c r="G52" s="41"/>
      <c r="H52" s="41"/>
    </row>
    <row r="54" spans="2:8" x14ac:dyDescent="0.25">
      <c r="B54" s="214"/>
      <c r="C54" s="215"/>
      <c r="D54" s="216"/>
    </row>
    <row r="55" spans="2:8" x14ac:dyDescent="0.25">
      <c r="B55" s="407" t="str">
        <f>'II D) 7 3'!B91:E91</f>
        <v>Héctor Alejandro González López</v>
      </c>
      <c r="C55" s="408"/>
      <c r="D55" s="409"/>
    </row>
    <row r="56" spans="2:8" x14ac:dyDescent="0.25">
      <c r="B56" s="420" t="s">
        <v>37</v>
      </c>
      <c r="C56" s="421"/>
      <c r="D56" s="422"/>
    </row>
    <row r="57" spans="2:8" x14ac:dyDescent="0.25">
      <c r="B57" s="207"/>
      <c r="C57" s="208"/>
      <c r="D57" s="209"/>
    </row>
    <row r="58" spans="2:8" x14ac:dyDescent="0.25">
      <c r="B58" s="407" t="str">
        <f>'II D) 7 3'!B94:E94</f>
        <v>Unidad de Enlace PEF / CONAC</v>
      </c>
      <c r="C58" s="408"/>
      <c r="D58" s="409"/>
    </row>
    <row r="59" spans="2:8" x14ac:dyDescent="0.25">
      <c r="B59" s="420" t="s">
        <v>38</v>
      </c>
      <c r="C59" s="421"/>
      <c r="D59" s="422"/>
    </row>
    <row r="60" spans="2:8" x14ac:dyDescent="0.25">
      <c r="B60" s="207"/>
      <c r="C60" s="208"/>
      <c r="D60" s="209"/>
    </row>
    <row r="61" spans="2:8" x14ac:dyDescent="0.25">
      <c r="B61" s="407"/>
      <c r="C61" s="408"/>
      <c r="D61" s="409"/>
    </row>
    <row r="62" spans="2:8" x14ac:dyDescent="0.25">
      <c r="B62" s="420" t="s">
        <v>39</v>
      </c>
      <c r="C62" s="421"/>
      <c r="D62" s="422"/>
    </row>
    <row r="63" spans="2:8" x14ac:dyDescent="0.25">
      <c r="B63" s="207"/>
      <c r="C63" s="208"/>
      <c r="D63" s="209"/>
    </row>
    <row r="64" spans="2:8" x14ac:dyDescent="0.25">
      <c r="B64" s="423" t="str">
        <f>'II D) 7 3'!B100:E100</f>
        <v>Guadalupe, Zacatecas, 4 de octubre de 2022</v>
      </c>
      <c r="C64" s="424"/>
      <c r="D64" s="425"/>
    </row>
    <row r="65" spans="2:4" x14ac:dyDescent="0.25">
      <c r="B65" s="420" t="s">
        <v>296</v>
      </c>
      <c r="C65" s="421"/>
      <c r="D65" s="422"/>
    </row>
    <row r="66" spans="2:4" x14ac:dyDescent="0.25">
      <c r="B66" s="210"/>
      <c r="C66" s="211"/>
      <c r="D66" s="212"/>
    </row>
  </sheetData>
  <sheetProtection insertRows="0" deleteRows="0" autoFilter="0"/>
  <mergeCells count="19">
    <mergeCell ref="B8:G8"/>
    <mergeCell ref="B65:D65"/>
    <mergeCell ref="B55:D55"/>
    <mergeCell ref="B56:D56"/>
    <mergeCell ref="B58:D58"/>
    <mergeCell ref="B59:D59"/>
    <mergeCell ref="B61:D61"/>
    <mergeCell ref="G12:G13"/>
    <mergeCell ref="H12:H13"/>
    <mergeCell ref="B62:D62"/>
    <mergeCell ref="B64:D64"/>
    <mergeCell ref="B11:B13"/>
    <mergeCell ref="C11:C13"/>
    <mergeCell ref="D11:D13"/>
    <mergeCell ref="E11:E13"/>
    <mergeCell ref="F11:H11"/>
    <mergeCell ref="F12:F13"/>
    <mergeCell ref="E50:F50"/>
    <mergeCell ref="F51:G51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39"/>
  <sheetViews>
    <sheetView showGridLines="0" topLeftCell="B1" zoomScale="60" zoomScaleNormal="60" workbookViewId="0">
      <pane ySplit="12" topLeftCell="A13" activePane="bottomLeft" state="frozen"/>
      <selection activeCell="G34" sqref="G34"/>
      <selection pane="bottomLeft" activeCell="B34" sqref="B34:D34"/>
    </sheetView>
  </sheetViews>
  <sheetFormatPr baseColWidth="10" defaultColWidth="11" defaultRowHeight="15" x14ac:dyDescent="0.25"/>
  <cols>
    <col min="1" max="1" width="1.42578125" style="24" customWidth="1"/>
    <col min="2" max="2" width="17.140625" style="24" customWidth="1"/>
    <col min="3" max="3" width="24.140625" style="24" bestFit="1" customWidth="1"/>
    <col min="4" max="4" width="41.85546875" style="24" bestFit="1" customWidth="1"/>
    <col min="5" max="5" width="18.85546875" style="24" bestFit="1" customWidth="1"/>
    <col min="6" max="6" width="26" style="24" bestFit="1" customWidth="1"/>
    <col min="7" max="7" width="32" style="24" bestFit="1" customWidth="1"/>
    <col min="8" max="8" width="26.5703125" style="24" bestFit="1" customWidth="1"/>
    <col min="9" max="9" width="11.5703125" style="24" customWidth="1"/>
    <col min="10" max="12" width="9.5703125" style="24" customWidth="1"/>
    <col min="13" max="13" width="11.42578125" style="24" customWidth="1"/>
    <col min="14" max="14" width="9.28515625" style="24" customWidth="1"/>
    <col min="15" max="15" width="12" style="24" customWidth="1"/>
    <col min="16" max="16" width="13.85546875" style="24" customWidth="1"/>
    <col min="17" max="17" width="68.28515625" style="24" bestFit="1" customWidth="1"/>
    <col min="18" max="18" width="15.140625" style="24" customWidth="1"/>
    <col min="19" max="19" width="17.42578125" style="24" customWidth="1"/>
    <col min="20" max="16384" width="11" style="24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96" t="s">
        <v>212</v>
      </c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503" t="str">
        <f>'Caratula Resumen'!E16</f>
        <v xml:space="preserve"> ZACATECAS </v>
      </c>
      <c r="R7" s="503"/>
      <c r="S7" s="319"/>
    </row>
    <row r="8" spans="2:19" ht="15.75" x14ac:dyDescent="0.25">
      <c r="B8" s="451" t="str">
        <f>'Caratula Resumen'!E17</f>
        <v>Fondo de Aportaciones para la Educación Tecnológica y de Adultos/Colegio Nacional de Educación Profesional Técnica (FAETA/CONALEP)</v>
      </c>
      <c r="C8" s="473"/>
      <c r="D8" s="473"/>
      <c r="E8" s="473"/>
      <c r="F8" s="473"/>
      <c r="G8" s="473"/>
      <c r="H8" s="240"/>
      <c r="I8" s="240"/>
      <c r="J8" s="240"/>
      <c r="K8" s="240"/>
      <c r="L8" s="240"/>
      <c r="M8" s="240"/>
      <c r="N8" s="240"/>
      <c r="O8" s="240"/>
      <c r="P8" s="240"/>
      <c r="Q8" s="502" t="str">
        <f>'Caratula Resumen'!E18</f>
        <v>3er. Trimestre 2022</v>
      </c>
      <c r="R8" s="502"/>
      <c r="S8" s="320"/>
    </row>
    <row r="9" spans="2:19" ht="15.75" x14ac:dyDescent="0.25">
      <c r="B9" s="298"/>
      <c r="C9" s="299"/>
      <c r="D9" s="299"/>
      <c r="E9" s="299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300"/>
    </row>
    <row r="10" spans="2:19" ht="15.75" x14ac:dyDescent="0.25">
      <c r="B10" s="84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</row>
    <row r="11" spans="2:19" ht="15" customHeight="1" x14ac:dyDescent="0.25">
      <c r="B11" s="504" t="s">
        <v>41</v>
      </c>
      <c r="C11" s="506" t="s">
        <v>213</v>
      </c>
      <c r="D11" s="506" t="s">
        <v>214</v>
      </c>
      <c r="E11" s="506" t="s">
        <v>83</v>
      </c>
      <c r="F11" s="506" t="s">
        <v>43</v>
      </c>
      <c r="G11" s="507" t="s">
        <v>215</v>
      </c>
      <c r="H11" s="504" t="s">
        <v>45</v>
      </c>
      <c r="I11" s="505" t="s">
        <v>46</v>
      </c>
      <c r="J11" s="505"/>
      <c r="K11" s="505"/>
      <c r="L11" s="505"/>
      <c r="M11" s="505"/>
      <c r="N11" s="505"/>
      <c r="O11" s="505"/>
      <c r="P11" s="506" t="s">
        <v>114</v>
      </c>
      <c r="Q11" s="506" t="s">
        <v>216</v>
      </c>
      <c r="R11" s="505" t="s">
        <v>217</v>
      </c>
      <c r="S11" s="505"/>
    </row>
    <row r="12" spans="2:19" ht="47.25" x14ac:dyDescent="0.25">
      <c r="B12" s="504"/>
      <c r="C12" s="506"/>
      <c r="D12" s="506"/>
      <c r="E12" s="506"/>
      <c r="F12" s="506"/>
      <c r="G12" s="507"/>
      <c r="H12" s="504"/>
      <c r="I12" s="322" t="s">
        <v>57</v>
      </c>
      <c r="J12" s="322" t="s">
        <v>58</v>
      </c>
      <c r="K12" s="322" t="s">
        <v>59</v>
      </c>
      <c r="L12" s="322" t="s">
        <v>60</v>
      </c>
      <c r="M12" s="322" t="s">
        <v>61</v>
      </c>
      <c r="N12" s="323" t="s">
        <v>62</v>
      </c>
      <c r="O12" s="322" t="s">
        <v>63</v>
      </c>
      <c r="P12" s="506"/>
      <c r="Q12" s="506"/>
      <c r="R12" s="219" t="s">
        <v>90</v>
      </c>
      <c r="S12" s="219" t="s">
        <v>91</v>
      </c>
    </row>
    <row r="13" spans="2:19" ht="15.75" x14ac:dyDescent="0.25">
      <c r="B13" s="324"/>
      <c r="C13" s="325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4"/>
      <c r="R13" s="324"/>
      <c r="S13" s="324"/>
    </row>
    <row r="14" spans="2:19" s="241" customFormat="1" ht="15.75" x14ac:dyDescent="0.25">
      <c r="B14" s="326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</row>
    <row r="15" spans="2:19" s="241" customFormat="1" ht="15.75" x14ac:dyDescent="0.25">
      <c r="B15" s="326"/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</row>
    <row r="16" spans="2:19" s="241" customFormat="1" ht="15.75" x14ac:dyDescent="0.25">
      <c r="B16" s="326"/>
      <c r="C16" s="326"/>
      <c r="D16" s="326"/>
      <c r="E16" s="326"/>
      <c r="F16" s="326"/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</row>
    <row r="17" spans="2:19" s="241" customFormat="1" ht="15.75" x14ac:dyDescent="0.25">
      <c r="B17" s="326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</row>
    <row r="18" spans="2:19" s="241" customFormat="1" ht="15.75" x14ac:dyDescent="0.25">
      <c r="B18" s="326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</row>
    <row r="19" spans="2:19" s="241" customFormat="1" ht="15.75" x14ac:dyDescent="0.25">
      <c r="B19" s="326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</row>
    <row r="20" spans="2:19" s="241" customFormat="1" ht="15.75" x14ac:dyDescent="0.25">
      <c r="B20" s="326"/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</row>
    <row r="21" spans="2:19" ht="15.75" x14ac:dyDescent="0.25">
      <c r="B21" s="327" t="s">
        <v>68</v>
      </c>
      <c r="C21" s="328">
        <v>0</v>
      </c>
      <c r="D21" s="329"/>
      <c r="E21" s="329"/>
      <c r="F21" s="329"/>
      <c r="G21" s="329"/>
      <c r="H21" s="330"/>
      <c r="I21" s="84"/>
      <c r="J21" s="331"/>
      <c r="K21" s="329"/>
      <c r="L21" s="329"/>
      <c r="M21" s="330" t="s">
        <v>69</v>
      </c>
      <c r="N21" s="84"/>
      <c r="O21" s="328">
        <v>0</v>
      </c>
      <c r="P21" s="329"/>
      <c r="Q21" s="329"/>
      <c r="R21" s="332"/>
      <c r="S21" s="333"/>
    </row>
    <row r="22" spans="2:19" ht="15.75" x14ac:dyDescent="0.25">
      <c r="B22" s="334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6"/>
    </row>
    <row r="23" spans="2:19" ht="15.75" x14ac:dyDescent="0.25">
      <c r="B23" s="337"/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9"/>
    </row>
    <row r="24" spans="2:19" x14ac:dyDescent="0.25">
      <c r="B24" s="39" t="s">
        <v>134</v>
      </c>
      <c r="C24" s="85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</row>
    <row r="25" spans="2:19" x14ac:dyDescent="0.25">
      <c r="B25" s="89" t="s">
        <v>218</v>
      </c>
      <c r="C25" s="41"/>
      <c r="D25" s="41"/>
      <c r="E25" s="146"/>
      <c r="F25" s="41"/>
      <c r="G25" s="41"/>
    </row>
    <row r="27" spans="2:19" ht="15.75" x14ac:dyDescent="0.25">
      <c r="B27" s="340"/>
      <c r="C27" s="341"/>
      <c r="D27" s="342"/>
    </row>
    <row r="28" spans="2:19" ht="15.75" x14ac:dyDescent="0.25">
      <c r="B28" s="499" t="str">
        <f>'E)'!B55:D55</f>
        <v>Héctor Alejandro González López</v>
      </c>
      <c r="C28" s="500"/>
      <c r="D28" s="501"/>
    </row>
    <row r="29" spans="2:19" ht="15.75" x14ac:dyDescent="0.25">
      <c r="B29" s="493" t="s">
        <v>37</v>
      </c>
      <c r="C29" s="494"/>
      <c r="D29" s="495"/>
    </row>
    <row r="30" spans="2:19" ht="15.75" x14ac:dyDescent="0.25">
      <c r="B30" s="343"/>
      <c r="C30" s="344"/>
      <c r="D30" s="345"/>
    </row>
    <row r="31" spans="2:19" ht="15.75" x14ac:dyDescent="0.25">
      <c r="B31" s="499" t="str">
        <f>'E)'!B58:D58</f>
        <v>Unidad de Enlace PEF / CONAC</v>
      </c>
      <c r="C31" s="500"/>
      <c r="D31" s="501"/>
    </row>
    <row r="32" spans="2:19" ht="15.75" x14ac:dyDescent="0.25">
      <c r="B32" s="493" t="s">
        <v>38</v>
      </c>
      <c r="C32" s="494"/>
      <c r="D32" s="495"/>
    </row>
    <row r="33" spans="2:4" ht="15.75" x14ac:dyDescent="0.25">
      <c r="B33" s="343"/>
      <c r="C33" s="344"/>
      <c r="D33" s="345"/>
    </row>
    <row r="34" spans="2:4" ht="15.75" x14ac:dyDescent="0.25">
      <c r="B34" s="499"/>
      <c r="C34" s="500"/>
      <c r="D34" s="501"/>
    </row>
    <row r="35" spans="2:4" ht="15.75" x14ac:dyDescent="0.25">
      <c r="B35" s="493" t="s">
        <v>39</v>
      </c>
      <c r="C35" s="494"/>
      <c r="D35" s="495"/>
    </row>
    <row r="36" spans="2:4" ht="15.75" x14ac:dyDescent="0.25">
      <c r="B36" s="343"/>
      <c r="C36" s="344"/>
      <c r="D36" s="345"/>
    </row>
    <row r="37" spans="2:4" ht="15.75" x14ac:dyDescent="0.25">
      <c r="B37" s="496" t="str">
        <f>'E)'!B64:D64</f>
        <v>Guadalupe, Zacatecas, 4 de octubre de 2022</v>
      </c>
      <c r="C37" s="497"/>
      <c r="D37" s="498"/>
    </row>
    <row r="38" spans="2:4" ht="15.75" x14ac:dyDescent="0.25">
      <c r="B38" s="493" t="s">
        <v>296</v>
      </c>
      <c r="C38" s="494"/>
      <c r="D38" s="495"/>
    </row>
    <row r="39" spans="2:4" ht="15.75" x14ac:dyDescent="0.25">
      <c r="B39" s="346"/>
      <c r="C39" s="347"/>
      <c r="D39" s="348"/>
    </row>
  </sheetData>
  <sheetProtection insertRows="0" deleteRows="0" autoFilter="0"/>
  <mergeCells count="22"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U39"/>
  <sheetViews>
    <sheetView showGridLines="0" zoomScale="70" zoomScaleNormal="70" workbookViewId="0">
      <pane ySplit="12" topLeftCell="A25" activePane="bottomLeft" state="frozen"/>
      <selection activeCell="G34" sqref="G34"/>
      <selection pane="bottomLeft" activeCell="B34" sqref="B34:D34"/>
    </sheetView>
  </sheetViews>
  <sheetFormatPr baseColWidth="10" defaultColWidth="11" defaultRowHeight="15" x14ac:dyDescent="0.25"/>
  <cols>
    <col min="1" max="1" width="1" style="24" customWidth="1"/>
    <col min="2" max="2" width="14.140625" style="24" customWidth="1"/>
    <col min="3" max="3" width="15.7109375" style="24" bestFit="1" customWidth="1"/>
    <col min="4" max="4" width="21.85546875" style="24" bestFit="1" customWidth="1"/>
    <col min="5" max="5" width="47.85546875" style="24" customWidth="1"/>
    <col min="6" max="6" width="24.5703125" style="24" bestFit="1" customWidth="1"/>
    <col min="7" max="13" width="12" style="24" customWidth="1"/>
    <col min="14" max="14" width="13.140625" style="24" customWidth="1"/>
    <col min="15" max="15" width="36.5703125" style="24" customWidth="1"/>
    <col min="16" max="16" width="10.42578125" style="24" customWidth="1"/>
    <col min="17" max="17" width="11.42578125" style="24" customWidth="1"/>
    <col min="18" max="18" width="11.5703125" style="24" customWidth="1"/>
    <col min="19" max="19" width="13.5703125" style="24" customWidth="1"/>
    <col min="20" max="20" width="16.140625" style="24" customWidth="1"/>
    <col min="21" max="21" width="10.42578125" style="81" customWidth="1"/>
    <col min="22" max="16384" width="11" style="24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12" t="s">
        <v>219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440" t="str">
        <f>'Caratula Resumen'!E16</f>
        <v xml:space="preserve"> ZACATECAS </v>
      </c>
      <c r="R7" s="440"/>
      <c r="S7" s="440"/>
      <c r="T7" s="14"/>
      <c r="U7" s="24"/>
    </row>
    <row r="8" spans="2:21" ht="18.75" x14ac:dyDescent="0.3">
      <c r="B8" s="430" t="str">
        <f>'Caratula Resumen'!E17</f>
        <v>Fondo de Aportaciones para la Educación Tecnológica y de Adultos/Colegio Nacional de Educación Profesional Técnica (FAETA/CONALEP)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9" t="str">
        <f>'Caratula Resumen'!E18</f>
        <v>3er. Trimestre 2022</v>
      </c>
      <c r="R8" s="439"/>
      <c r="S8" s="439"/>
      <c r="T8" s="189"/>
      <c r="U8" s="24"/>
    </row>
    <row r="9" spans="2:2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234"/>
      <c r="U9" s="24"/>
    </row>
    <row r="11" spans="2:21" x14ac:dyDescent="0.25">
      <c r="B11" s="436" t="s">
        <v>41</v>
      </c>
      <c r="C11" s="475" t="s">
        <v>83</v>
      </c>
      <c r="D11" s="475" t="s">
        <v>43</v>
      </c>
      <c r="E11" s="475" t="s">
        <v>44</v>
      </c>
      <c r="F11" s="436" t="s">
        <v>45</v>
      </c>
      <c r="G11" s="490" t="s">
        <v>46</v>
      </c>
      <c r="H11" s="490"/>
      <c r="I11" s="490"/>
      <c r="J11" s="490"/>
      <c r="K11" s="490"/>
      <c r="L11" s="490"/>
      <c r="M11" s="490"/>
      <c r="N11" s="475" t="s">
        <v>220</v>
      </c>
      <c r="O11" s="475" t="s">
        <v>216</v>
      </c>
      <c r="P11" s="474" t="s">
        <v>221</v>
      </c>
      <c r="Q11" s="490" t="s">
        <v>222</v>
      </c>
      <c r="R11" s="490"/>
      <c r="S11" s="474" t="s">
        <v>223</v>
      </c>
      <c r="T11" s="474" t="s">
        <v>224</v>
      </c>
    </row>
    <row r="12" spans="2:21" ht="57" customHeight="1" x14ac:dyDescent="0.25">
      <c r="B12" s="436"/>
      <c r="C12" s="475"/>
      <c r="D12" s="475"/>
      <c r="E12" s="475"/>
      <c r="F12" s="436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75"/>
      <c r="O12" s="475"/>
      <c r="P12" s="474"/>
      <c r="Q12" s="124" t="s">
        <v>90</v>
      </c>
      <c r="R12" s="124" t="s">
        <v>91</v>
      </c>
      <c r="S12" s="474"/>
      <c r="T12" s="474"/>
    </row>
    <row r="13" spans="2:21" x14ac:dyDescent="0.25"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7"/>
      <c r="Q13" s="317"/>
      <c r="R13" s="317"/>
      <c r="S13" s="317"/>
      <c r="T13" s="317"/>
    </row>
    <row r="14" spans="2:21" x14ac:dyDescent="0.25">
      <c r="B14" s="317"/>
      <c r="C14" s="317"/>
      <c r="D14" s="317"/>
      <c r="E14" s="317"/>
      <c r="F14" s="317"/>
      <c r="G14" s="317"/>
      <c r="H14" s="317"/>
      <c r="I14" s="317"/>
      <c r="J14" s="317"/>
      <c r="K14" s="317"/>
      <c r="L14" s="317"/>
      <c r="M14" s="317"/>
      <c r="N14" s="317"/>
      <c r="O14" s="317"/>
      <c r="P14" s="317"/>
      <c r="Q14" s="317"/>
      <c r="R14" s="317"/>
      <c r="S14" s="317"/>
      <c r="T14" s="317"/>
    </row>
    <row r="15" spans="2:21" x14ac:dyDescent="0.25">
      <c r="B15" s="317"/>
      <c r="C15" s="317"/>
      <c r="D15" s="317"/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7"/>
      <c r="R15" s="317"/>
      <c r="S15" s="317"/>
      <c r="T15" s="317"/>
    </row>
    <row r="16" spans="2:21" x14ac:dyDescent="0.25">
      <c r="B16" s="317"/>
      <c r="C16" s="317"/>
      <c r="D16" s="317"/>
      <c r="E16" s="317"/>
      <c r="F16" s="317"/>
      <c r="G16" s="317"/>
      <c r="H16" s="317"/>
      <c r="I16" s="317"/>
      <c r="J16" s="317"/>
      <c r="K16" s="317"/>
      <c r="L16" s="317"/>
      <c r="M16" s="317"/>
      <c r="N16" s="317"/>
      <c r="O16" s="317"/>
      <c r="P16" s="317"/>
      <c r="Q16" s="317"/>
      <c r="R16" s="317"/>
      <c r="S16" s="317"/>
      <c r="T16" s="317"/>
    </row>
    <row r="17" spans="2:20" x14ac:dyDescent="0.25">
      <c r="B17" s="317"/>
      <c r="C17" s="317"/>
      <c r="D17" s="317"/>
      <c r="E17" s="317"/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</row>
    <row r="18" spans="2:20" x14ac:dyDescent="0.25">
      <c r="B18" s="317"/>
      <c r="C18" s="317"/>
      <c r="D18" s="317"/>
      <c r="E18" s="317"/>
      <c r="F18" s="317"/>
      <c r="G18" s="317"/>
      <c r="H18" s="317"/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</row>
    <row r="19" spans="2:20" x14ac:dyDescent="0.25"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</row>
    <row r="20" spans="2:20" x14ac:dyDescent="0.25">
      <c r="B20" s="317"/>
      <c r="C20" s="317"/>
      <c r="D20" s="317"/>
      <c r="E20" s="317"/>
      <c r="F20" s="317"/>
      <c r="G20" s="317"/>
      <c r="H20" s="317"/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</row>
    <row r="21" spans="2:20" x14ac:dyDescent="0.25">
      <c r="B21" s="317"/>
      <c r="C21" s="317"/>
      <c r="D21" s="317"/>
      <c r="E21" s="317"/>
      <c r="F21" s="317"/>
      <c r="G21" s="317"/>
      <c r="H21" s="317"/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</row>
    <row r="22" spans="2:20" x14ac:dyDescent="0.25">
      <c r="B22" s="25" t="s">
        <v>68</v>
      </c>
      <c r="C22" s="252">
        <v>0</v>
      </c>
      <c r="D22" s="33"/>
      <c r="E22" s="33"/>
      <c r="F22" s="33"/>
      <c r="G22" s="33"/>
      <c r="H22" s="26"/>
      <c r="I22" s="182"/>
      <c r="J22" s="26"/>
      <c r="K22" s="26" t="s">
        <v>69</v>
      </c>
      <c r="L22" s="27"/>
      <c r="M22" s="252">
        <v>0</v>
      </c>
      <c r="P22" s="33"/>
      <c r="Q22" s="33"/>
      <c r="R22" s="33"/>
      <c r="S22" s="144"/>
      <c r="T22" s="145"/>
    </row>
    <row r="23" spans="2:20" x14ac:dyDescent="0.25">
      <c r="B23" s="30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4"/>
    </row>
    <row r="24" spans="2:20" x14ac:dyDescent="0.25">
      <c r="B24" s="35"/>
      <c r="C24" s="36"/>
      <c r="D24" s="36"/>
      <c r="E24" s="37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8"/>
    </row>
    <row r="25" spans="2:20" x14ac:dyDescent="0.25">
      <c r="B25" s="39" t="s">
        <v>134</v>
      </c>
      <c r="C25" s="39"/>
      <c r="D25" s="41"/>
      <c r="E25" s="112"/>
      <c r="F25" s="142"/>
      <c r="G25" s="41"/>
      <c r="H25" s="41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</row>
    <row r="26" spans="2:20" x14ac:dyDescent="0.25">
      <c r="E26" s="79"/>
    </row>
    <row r="27" spans="2:20" x14ac:dyDescent="0.25">
      <c r="B27" s="214"/>
      <c r="C27" s="215"/>
      <c r="D27" s="216"/>
    </row>
    <row r="28" spans="2:20" x14ac:dyDescent="0.25">
      <c r="B28" s="407" t="str">
        <f>'F) 1'!B28:D28</f>
        <v>Héctor Alejandro González López</v>
      </c>
      <c r="C28" s="408"/>
      <c r="D28" s="409"/>
    </row>
    <row r="29" spans="2:20" x14ac:dyDescent="0.25">
      <c r="B29" s="420" t="s">
        <v>37</v>
      </c>
      <c r="C29" s="421"/>
      <c r="D29" s="422"/>
    </row>
    <row r="30" spans="2:20" x14ac:dyDescent="0.25">
      <c r="B30" s="207"/>
      <c r="C30" s="208"/>
      <c r="D30" s="209"/>
    </row>
    <row r="31" spans="2:20" x14ac:dyDescent="0.25">
      <c r="B31" s="407" t="str">
        <f>'F) 1'!B31:D31</f>
        <v>Unidad de Enlace PEF / CONAC</v>
      </c>
      <c r="C31" s="408"/>
      <c r="D31" s="409"/>
    </row>
    <row r="32" spans="2:20" x14ac:dyDescent="0.25">
      <c r="B32" s="420" t="s">
        <v>38</v>
      </c>
      <c r="C32" s="421"/>
      <c r="D32" s="422"/>
    </row>
    <row r="33" spans="2:4" x14ac:dyDescent="0.25">
      <c r="B33" s="207"/>
      <c r="C33" s="208"/>
      <c r="D33" s="209"/>
    </row>
    <row r="34" spans="2:4" x14ac:dyDescent="0.25">
      <c r="B34" s="407"/>
      <c r="C34" s="408"/>
      <c r="D34" s="409"/>
    </row>
    <row r="35" spans="2:4" x14ac:dyDescent="0.25">
      <c r="B35" s="420" t="s">
        <v>39</v>
      </c>
      <c r="C35" s="421"/>
      <c r="D35" s="422"/>
    </row>
    <row r="36" spans="2:4" x14ac:dyDescent="0.25">
      <c r="B36" s="207"/>
      <c r="C36" s="208"/>
      <c r="D36" s="209"/>
    </row>
    <row r="37" spans="2:4" x14ac:dyDescent="0.25">
      <c r="B37" s="423" t="str">
        <f>'F) 1'!B37:D37</f>
        <v>Guadalupe, Zacatecas, 4 de octubre de 2022</v>
      </c>
      <c r="C37" s="424"/>
      <c r="D37" s="425"/>
    </row>
    <row r="38" spans="2:4" x14ac:dyDescent="0.25">
      <c r="B38" s="420" t="s">
        <v>296</v>
      </c>
      <c r="C38" s="421"/>
      <c r="D38" s="422"/>
    </row>
    <row r="39" spans="2:4" x14ac:dyDescent="0.25">
      <c r="B39" s="210"/>
      <c r="C39" s="211"/>
      <c r="D39" s="212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39"/>
  <sheetViews>
    <sheetView showGridLines="0" topLeftCell="B1" zoomScale="70" zoomScaleNormal="70" workbookViewId="0">
      <pane ySplit="13" topLeftCell="A23" activePane="bottomLeft" state="frozen"/>
      <selection activeCell="G34" sqref="G34"/>
      <selection pane="bottomLeft" activeCell="B34" sqref="B34:D34"/>
    </sheetView>
  </sheetViews>
  <sheetFormatPr baseColWidth="10" defaultColWidth="11.42578125" defaultRowHeight="15" x14ac:dyDescent="0.25"/>
  <cols>
    <col min="1" max="1" width="0.5703125" style="24" customWidth="1"/>
    <col min="2" max="2" width="16.7109375" style="24" customWidth="1"/>
    <col min="3" max="3" width="15" style="24" customWidth="1"/>
    <col min="4" max="4" width="22.42578125" style="24" bestFit="1" customWidth="1"/>
    <col min="5" max="5" width="39.140625" style="24" customWidth="1"/>
    <col min="6" max="6" width="20.85546875" style="24" customWidth="1"/>
    <col min="7" max="7" width="11.5703125" style="24" customWidth="1"/>
    <col min="8" max="8" width="8.28515625" style="24" customWidth="1"/>
    <col min="9" max="9" width="20.85546875" style="24" customWidth="1"/>
    <col min="10" max="10" width="8.28515625" style="24" customWidth="1"/>
    <col min="11" max="11" width="9.5703125" style="24" customWidth="1"/>
    <col min="12" max="12" width="8.140625" style="24" customWidth="1"/>
    <col min="13" max="13" width="9.28515625" style="24" customWidth="1"/>
    <col min="14" max="14" width="13.140625" style="24" customWidth="1"/>
    <col min="15" max="15" width="12.85546875" style="24" customWidth="1"/>
    <col min="16" max="17" width="12.5703125" style="24" customWidth="1"/>
    <col min="18" max="18" width="14" style="24" customWidth="1"/>
    <col min="19" max="19" width="13.5703125" style="24" customWidth="1"/>
    <col min="20" max="20" width="13.28515625" style="24" customWidth="1"/>
    <col min="21" max="251" width="11.42578125" style="24"/>
    <col min="252" max="252" width="3.5703125" style="24" customWidth="1"/>
    <col min="253" max="253" width="20.140625" style="24" customWidth="1"/>
    <col min="254" max="16384" width="11.42578125" style="24"/>
  </cols>
  <sheetData>
    <row r="1" spans="1:245" ht="15" customHeight="1" x14ac:dyDescent="0.25"/>
    <row r="2" spans="1:245" ht="15" customHeight="1" x14ac:dyDescent="0.25">
      <c r="Q2" s="81"/>
      <c r="R2" s="81"/>
      <c r="S2" s="81"/>
      <c r="T2" s="81"/>
    </row>
    <row r="3" spans="1:245" ht="15" customHeight="1" x14ac:dyDescent="0.25">
      <c r="Q3" s="81"/>
      <c r="R3" s="81"/>
      <c r="S3" s="81"/>
      <c r="T3" s="81"/>
    </row>
    <row r="4" spans="1:245" ht="15" customHeight="1" x14ac:dyDescent="0.25">
      <c r="Q4" s="81"/>
      <c r="R4" s="81"/>
      <c r="S4" s="81"/>
      <c r="T4" s="81"/>
    </row>
    <row r="5" spans="1:245" ht="15" customHeight="1" x14ac:dyDescent="0.25">
      <c r="Q5" s="81"/>
      <c r="R5" s="81"/>
      <c r="S5" s="81"/>
      <c r="T5" s="81"/>
    </row>
    <row r="6" spans="1:245" ht="15" customHeight="1" x14ac:dyDescent="0.25">
      <c r="Q6" s="81"/>
      <c r="R6" s="81"/>
      <c r="S6" s="81"/>
      <c r="T6" s="81"/>
    </row>
    <row r="8" spans="1:245" ht="18.75" x14ac:dyDescent="0.3">
      <c r="B8" s="235" t="s">
        <v>225</v>
      </c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13"/>
      <c r="R8" s="440" t="str">
        <f>'Caratula Resumen'!E16</f>
        <v xml:space="preserve"> ZACATECAS </v>
      </c>
      <c r="S8" s="440"/>
      <c r="T8" s="14"/>
    </row>
    <row r="9" spans="1:245" ht="18.75" x14ac:dyDescent="0.3">
      <c r="B9" s="451" t="str">
        <f>'Caratula Resumen'!E17</f>
        <v>Fondo de Aportaciones para la Educación Tecnológica y de Adultos/Colegio Nacional de Educación Profesional Técnica (FAETA/CONALEP)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240"/>
      <c r="O9" s="240"/>
      <c r="P9" s="240"/>
      <c r="Q9" s="16"/>
      <c r="R9" s="221"/>
      <c r="S9" s="221" t="str">
        <f>+'F) 2'!Q8</f>
        <v>3er. Trimestre 2022</v>
      </c>
      <c r="T9" s="189"/>
    </row>
    <row r="10" spans="1:245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34"/>
    </row>
    <row r="11" spans="1:245" ht="21" x14ac:dyDescent="0.25">
      <c r="B11" s="147"/>
      <c r="C11" s="148"/>
      <c r="D11" s="148"/>
      <c r="E11" s="148"/>
      <c r="F11" s="508"/>
      <c r="G11" s="508"/>
      <c r="H11" s="508"/>
      <c r="I11" s="508"/>
      <c r="J11" s="508"/>
      <c r="K11" s="508"/>
      <c r="L11" s="508"/>
      <c r="M11" s="149"/>
      <c r="N11" s="149"/>
    </row>
    <row r="12" spans="1:245" s="151" customFormat="1" ht="12.75" x14ac:dyDescent="0.2">
      <c r="A12" s="150"/>
      <c r="B12" s="436" t="s">
        <v>41</v>
      </c>
      <c r="C12" s="474" t="s">
        <v>42</v>
      </c>
      <c r="D12" s="474" t="s">
        <v>43</v>
      </c>
      <c r="E12" s="474" t="s">
        <v>44</v>
      </c>
      <c r="F12" s="436" t="s">
        <v>45</v>
      </c>
      <c r="G12" s="475" t="s">
        <v>226</v>
      </c>
      <c r="H12" s="475"/>
      <c r="I12" s="475"/>
      <c r="J12" s="475"/>
      <c r="K12" s="475"/>
      <c r="L12" s="475"/>
      <c r="M12" s="475"/>
      <c r="N12" s="436" t="s">
        <v>50</v>
      </c>
      <c r="O12" s="474" t="s">
        <v>216</v>
      </c>
      <c r="P12" s="474" t="s">
        <v>222</v>
      </c>
      <c r="Q12" s="475"/>
      <c r="R12" s="474" t="s">
        <v>227</v>
      </c>
      <c r="S12" s="474" t="s">
        <v>228</v>
      </c>
      <c r="T12" s="474" t="s">
        <v>229</v>
      </c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</row>
    <row r="13" spans="1:245" s="151" customFormat="1" ht="38.25" x14ac:dyDescent="0.2">
      <c r="A13" s="150"/>
      <c r="B13" s="436"/>
      <c r="C13" s="474"/>
      <c r="D13" s="474"/>
      <c r="E13" s="474"/>
      <c r="F13" s="436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436"/>
      <c r="O13" s="474"/>
      <c r="P13" s="54" t="s">
        <v>90</v>
      </c>
      <c r="Q13" s="124" t="s">
        <v>91</v>
      </c>
      <c r="R13" s="474"/>
      <c r="S13" s="474"/>
      <c r="T13" s="474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</row>
    <row r="14" spans="1:245" x14ac:dyDescent="0.25"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</row>
    <row r="15" spans="1:245" s="241" customFormat="1" x14ac:dyDescent="0.25"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</row>
    <row r="16" spans="1:245" s="241" customFormat="1" x14ac:dyDescent="0.25"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</row>
    <row r="17" spans="2:20" s="241" customForma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</row>
    <row r="18" spans="2:20" s="241" customFormat="1" x14ac:dyDescent="0.25">
      <c r="B18" s="279"/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279"/>
      <c r="R18" s="279"/>
      <c r="S18" s="279"/>
      <c r="T18" s="279"/>
    </row>
    <row r="19" spans="2:20" s="241" customFormat="1" x14ac:dyDescent="0.25">
      <c r="B19" s="279"/>
      <c r="C19" s="279"/>
      <c r="D19" s="279"/>
      <c r="E19" s="279"/>
      <c r="F19" s="279"/>
      <c r="G19" s="279"/>
      <c r="H19" s="279"/>
      <c r="I19" s="279"/>
      <c r="J19" s="279"/>
      <c r="K19" s="279"/>
      <c r="L19" s="279"/>
      <c r="M19" s="279"/>
      <c r="N19" s="279"/>
      <c r="O19" s="279"/>
      <c r="P19" s="279"/>
      <c r="Q19" s="279"/>
      <c r="R19" s="279"/>
      <c r="S19" s="279"/>
      <c r="T19" s="279"/>
    </row>
    <row r="20" spans="2:20" s="241" customFormat="1" x14ac:dyDescent="0.25"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79"/>
      <c r="S20" s="279"/>
      <c r="T20" s="279"/>
    </row>
    <row r="21" spans="2:20" x14ac:dyDescent="0.25">
      <c r="B21" s="25" t="s">
        <v>68</v>
      </c>
      <c r="C21" s="258">
        <v>0</v>
      </c>
      <c r="D21" s="126"/>
      <c r="E21" s="153"/>
      <c r="F21" s="126"/>
      <c r="G21" s="126"/>
      <c r="H21" s="126"/>
      <c r="I21" s="126"/>
      <c r="J21" s="126"/>
      <c r="K21" s="126"/>
      <c r="L21" s="126"/>
      <c r="M21" s="126"/>
      <c r="N21" s="126"/>
      <c r="O21" s="26" t="s">
        <v>230</v>
      </c>
      <c r="Q21" s="126"/>
      <c r="R21" s="253">
        <v>0</v>
      </c>
      <c r="S21" s="126"/>
      <c r="T21" s="154"/>
    </row>
    <row r="22" spans="2:20" x14ac:dyDescent="0.25">
      <c r="B22" s="152"/>
      <c r="C22" s="126"/>
      <c r="D22" s="126"/>
      <c r="E22" s="153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54"/>
    </row>
    <row r="23" spans="2:20" x14ac:dyDescent="0.25">
      <c r="B23" s="152"/>
      <c r="C23" s="126"/>
      <c r="D23" s="126"/>
      <c r="E23" s="153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26" t="s">
        <v>231</v>
      </c>
      <c r="S23" s="126"/>
      <c r="T23" s="256">
        <v>0</v>
      </c>
    </row>
    <row r="24" spans="2:20" x14ac:dyDescent="0.25">
      <c r="B24" s="155"/>
      <c r="C24" s="156"/>
      <c r="D24" s="157"/>
      <c r="E24" s="158"/>
      <c r="F24" s="159"/>
      <c r="G24" s="157"/>
      <c r="H24" s="157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1"/>
    </row>
    <row r="25" spans="2:20" x14ac:dyDescent="0.25">
      <c r="B25" s="162" t="s">
        <v>134</v>
      </c>
      <c r="E25" s="79"/>
    </row>
    <row r="27" spans="2:20" x14ac:dyDescent="0.25">
      <c r="B27" s="214"/>
      <c r="C27" s="215"/>
      <c r="D27" s="216"/>
    </row>
    <row r="28" spans="2:20" x14ac:dyDescent="0.25">
      <c r="B28" s="407" t="str">
        <f>'F) 2'!B28:D28</f>
        <v>Héctor Alejandro González López</v>
      </c>
      <c r="C28" s="408"/>
      <c r="D28" s="409"/>
    </row>
    <row r="29" spans="2:20" x14ac:dyDescent="0.25">
      <c r="B29" s="420" t="s">
        <v>37</v>
      </c>
      <c r="C29" s="421"/>
      <c r="D29" s="422"/>
    </row>
    <row r="30" spans="2:20" x14ac:dyDescent="0.25">
      <c r="B30" s="207"/>
      <c r="C30" s="208"/>
      <c r="D30" s="209"/>
    </row>
    <row r="31" spans="2:20" x14ac:dyDescent="0.25">
      <c r="B31" s="407" t="str">
        <f>'F) 2'!B31:D31</f>
        <v>Unidad de Enlace PEF / CONAC</v>
      </c>
      <c r="C31" s="408"/>
      <c r="D31" s="409"/>
    </row>
    <row r="32" spans="2:20" x14ac:dyDescent="0.25">
      <c r="B32" s="420" t="s">
        <v>38</v>
      </c>
      <c r="C32" s="421"/>
      <c r="D32" s="422"/>
    </row>
    <row r="33" spans="2:15" x14ac:dyDescent="0.25">
      <c r="B33" s="207"/>
      <c r="C33" s="208"/>
      <c r="D33" s="209"/>
    </row>
    <row r="34" spans="2:15" x14ac:dyDescent="0.25">
      <c r="B34" s="407"/>
      <c r="C34" s="408"/>
      <c r="D34" s="409"/>
      <c r="O34" s="24" t="s">
        <v>292</v>
      </c>
    </row>
    <row r="35" spans="2:15" x14ac:dyDescent="0.25">
      <c r="B35" s="420" t="s">
        <v>39</v>
      </c>
      <c r="C35" s="421"/>
      <c r="D35" s="422"/>
    </row>
    <row r="36" spans="2:15" x14ac:dyDescent="0.25">
      <c r="B36" s="207"/>
      <c r="C36" s="208"/>
      <c r="D36" s="209"/>
    </row>
    <row r="37" spans="2:15" x14ac:dyDescent="0.25">
      <c r="B37" s="423" t="str">
        <f>'F) 2'!B37:D37</f>
        <v>Guadalupe, Zacatecas, 4 de octubre de 2022</v>
      </c>
      <c r="C37" s="424"/>
      <c r="D37" s="425"/>
    </row>
    <row r="38" spans="2:15" x14ac:dyDescent="0.25">
      <c r="B38" s="420" t="s">
        <v>296</v>
      </c>
      <c r="C38" s="421"/>
      <c r="D38" s="422"/>
    </row>
    <row r="39" spans="2:15" x14ac:dyDescent="0.25">
      <c r="B39" s="210"/>
      <c r="C39" s="211"/>
      <c r="D39" s="212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</sheetPr>
  <dimension ref="B7:P38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B33" sqref="B33:D33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64" t="s">
        <v>232</v>
      </c>
    </row>
    <row r="8" spans="2:16" ht="9" customHeight="1" x14ac:dyDescent="0.3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</row>
    <row r="9" spans="2:16" ht="33.75" customHeight="1" x14ac:dyDescent="0.25">
      <c r="B9" s="510" t="str">
        <f>'Caratula Resumen'!E17</f>
        <v>Fondo de Aportaciones para la Educación Tecnológica y de Adultos/Colegio Nacional de Educación Profesional Técnica (FAETA/CONALEP)</v>
      </c>
      <c r="C9" s="511"/>
      <c r="D9" s="511"/>
      <c r="E9" s="512"/>
      <c r="F9" s="205" t="str">
        <f>'Caratula Resumen'!E16</f>
        <v xml:space="preserve"> ZACATECAS </v>
      </c>
      <c r="G9" s="509" t="str">
        <f>'Caratula Resumen'!E18</f>
        <v>3er. Trimestre 2022</v>
      </c>
      <c r="H9" s="509"/>
    </row>
    <row r="10" spans="2:16" x14ac:dyDescent="0.25">
      <c r="B10" s="166" t="s">
        <v>233</v>
      </c>
      <c r="C10" s="163"/>
      <c r="D10" s="164"/>
      <c r="E10" s="164"/>
      <c r="F10" s="164"/>
      <c r="G10" s="164"/>
      <c r="H10" s="165"/>
    </row>
    <row r="11" spans="2:16" x14ac:dyDescent="0.25">
      <c r="B11" s="167" t="s">
        <v>234</v>
      </c>
      <c r="C11" s="69"/>
      <c r="D11" s="73"/>
      <c r="E11" s="73"/>
      <c r="F11" s="73"/>
      <c r="G11" s="73"/>
      <c r="H11" s="168"/>
    </row>
    <row r="12" spans="2:16" ht="30" x14ac:dyDescent="0.25">
      <c r="B12" s="169" t="s">
        <v>235</v>
      </c>
      <c r="C12" s="169" t="s">
        <v>236</v>
      </c>
      <c r="D12" s="170" t="s">
        <v>237</v>
      </c>
      <c r="E12" s="169" t="s">
        <v>83</v>
      </c>
      <c r="F12" s="169" t="s">
        <v>43</v>
      </c>
      <c r="G12" s="169" t="s">
        <v>44</v>
      </c>
      <c r="H12" s="169" t="s">
        <v>238</v>
      </c>
    </row>
    <row r="13" spans="2:16" s="238" customFormat="1" ht="14.25" customHeight="1" x14ac:dyDescent="0.25">
      <c r="B13" s="392" t="s">
        <v>1246</v>
      </c>
      <c r="C13" s="392" t="s">
        <v>1238</v>
      </c>
      <c r="D13" s="392" t="s">
        <v>853</v>
      </c>
      <c r="E13" s="392" t="s">
        <v>1068</v>
      </c>
      <c r="F13" s="392" t="s">
        <v>1069</v>
      </c>
      <c r="G13" s="392" t="s">
        <v>1070</v>
      </c>
      <c r="H13" s="392" t="s">
        <v>1247</v>
      </c>
    </row>
    <row r="14" spans="2:16" s="238" customFormat="1" ht="14.25" customHeight="1" x14ac:dyDescent="0.25">
      <c r="B14" s="392" t="s">
        <v>1246</v>
      </c>
      <c r="C14" s="392" t="s">
        <v>1239</v>
      </c>
      <c r="D14" s="392" t="s">
        <v>344</v>
      </c>
      <c r="E14" s="392" t="s">
        <v>1056</v>
      </c>
      <c r="F14" s="392" t="s">
        <v>1057</v>
      </c>
      <c r="G14" s="392" t="s">
        <v>1058</v>
      </c>
      <c r="H14" s="392" t="s">
        <v>1247</v>
      </c>
    </row>
    <row r="15" spans="2:16" s="238" customFormat="1" ht="14.25" customHeight="1" x14ac:dyDescent="0.25">
      <c r="B15" s="392" t="s">
        <v>1246</v>
      </c>
      <c r="C15" s="392" t="s">
        <v>1240</v>
      </c>
      <c r="D15" s="392" t="s">
        <v>839</v>
      </c>
      <c r="E15" s="392" t="s">
        <v>1080</v>
      </c>
      <c r="F15" s="392" t="s">
        <v>1081</v>
      </c>
      <c r="G15" s="392" t="s">
        <v>1082</v>
      </c>
      <c r="H15" s="392" t="s">
        <v>1247</v>
      </c>
    </row>
    <row r="16" spans="2:16" s="238" customFormat="1" ht="14.25" customHeight="1" x14ac:dyDescent="0.25">
      <c r="B16" s="392" t="s">
        <v>1246</v>
      </c>
      <c r="C16" s="392" t="s">
        <v>1241</v>
      </c>
      <c r="D16" s="392" t="s">
        <v>839</v>
      </c>
      <c r="E16" s="392" t="s">
        <v>1071</v>
      </c>
      <c r="F16" s="392" t="s">
        <v>1072</v>
      </c>
      <c r="G16" s="392" t="s">
        <v>1073</v>
      </c>
      <c r="H16" s="392" t="s">
        <v>1247</v>
      </c>
    </row>
    <row r="17" spans="2:8" s="238" customFormat="1" ht="14.25" customHeight="1" x14ac:dyDescent="0.25">
      <c r="B17" s="392" t="s">
        <v>1246</v>
      </c>
      <c r="C17" s="392" t="s">
        <v>1242</v>
      </c>
      <c r="D17" s="392" t="s">
        <v>839</v>
      </c>
      <c r="E17" s="392" t="s">
        <v>1074</v>
      </c>
      <c r="F17" s="392" t="s">
        <v>1075</v>
      </c>
      <c r="G17" s="392" t="s">
        <v>1076</v>
      </c>
      <c r="H17" s="392" t="s">
        <v>1247</v>
      </c>
    </row>
    <row r="18" spans="2:8" s="238" customFormat="1" ht="14.25" customHeight="1" x14ac:dyDescent="0.25">
      <c r="B18" s="392" t="s">
        <v>1246</v>
      </c>
      <c r="C18" s="392" t="s">
        <v>1243</v>
      </c>
      <c r="D18" s="392" t="s">
        <v>839</v>
      </c>
      <c r="E18" s="392" t="s">
        <v>1077</v>
      </c>
      <c r="F18" s="392" t="s">
        <v>1078</v>
      </c>
      <c r="G18" s="392" t="s">
        <v>1079</v>
      </c>
      <c r="H18" s="392" t="s">
        <v>1247</v>
      </c>
    </row>
    <row r="19" spans="2:8" s="238" customFormat="1" ht="14.25" customHeight="1" x14ac:dyDescent="0.25">
      <c r="B19" s="392" t="s">
        <v>1246</v>
      </c>
      <c r="C19" s="392" t="s">
        <v>1244</v>
      </c>
      <c r="D19" s="392" t="s">
        <v>839</v>
      </c>
      <c r="E19" s="392" t="s">
        <v>1083</v>
      </c>
      <c r="F19" s="392" t="s">
        <v>1084</v>
      </c>
      <c r="G19" s="392" t="s">
        <v>1085</v>
      </c>
      <c r="H19" s="392" t="s">
        <v>1247</v>
      </c>
    </row>
    <row r="20" spans="2:8" s="238" customFormat="1" ht="14.25" customHeight="1" x14ac:dyDescent="0.25">
      <c r="B20" s="392" t="s">
        <v>1246</v>
      </c>
      <c r="C20" s="392" t="s">
        <v>1245</v>
      </c>
      <c r="D20" s="392" t="s">
        <v>839</v>
      </c>
      <c r="E20" s="392" t="s">
        <v>1086</v>
      </c>
      <c r="F20" s="392" t="s">
        <v>1087</v>
      </c>
      <c r="G20" s="392" t="s">
        <v>1088</v>
      </c>
      <c r="H20" s="392" t="s">
        <v>1247</v>
      </c>
    </row>
    <row r="21" spans="2:8" s="63" customFormat="1" x14ac:dyDescent="0.25">
      <c r="B21" s="176"/>
      <c r="C21" s="175"/>
      <c r="D21" s="175"/>
      <c r="E21" s="175"/>
      <c r="F21" s="175"/>
      <c r="G21" s="175"/>
      <c r="H21" s="197"/>
    </row>
    <row r="22" spans="2:8" x14ac:dyDescent="0.25">
      <c r="B22" s="198" t="s">
        <v>1251</v>
      </c>
      <c r="C22" s="199"/>
      <c r="D22" s="199"/>
      <c r="E22" s="199"/>
      <c r="F22" s="1"/>
      <c r="G22" s="1"/>
      <c r="H22" s="44"/>
    </row>
    <row r="23" spans="2:8" x14ac:dyDescent="0.25">
      <c r="B23" s="43" t="s">
        <v>239</v>
      </c>
      <c r="C23" s="1"/>
      <c r="D23" s="1"/>
      <c r="E23" s="1"/>
      <c r="F23" s="1"/>
      <c r="G23" s="1"/>
      <c r="H23" s="44"/>
    </row>
    <row r="24" spans="2:8" x14ac:dyDescent="0.25">
      <c r="B24" s="69" t="s">
        <v>240</v>
      </c>
      <c r="C24" s="73"/>
      <c r="D24" s="73"/>
      <c r="E24" s="73"/>
      <c r="F24" s="73"/>
      <c r="G24" s="73"/>
      <c r="H24" s="168"/>
    </row>
    <row r="26" spans="2:8" x14ac:dyDescent="0.25">
      <c r="B26" s="214"/>
      <c r="C26" s="215"/>
      <c r="D26" s="216"/>
    </row>
    <row r="27" spans="2:8" x14ac:dyDescent="0.25">
      <c r="B27" s="407" t="str">
        <f>'G)'!B28:D28</f>
        <v>Héctor Alejandro González López</v>
      </c>
      <c r="C27" s="408"/>
      <c r="D27" s="409"/>
    </row>
    <row r="28" spans="2:8" x14ac:dyDescent="0.25">
      <c r="B28" s="420" t="s">
        <v>37</v>
      </c>
      <c r="C28" s="421"/>
      <c r="D28" s="422"/>
    </row>
    <row r="29" spans="2:8" x14ac:dyDescent="0.25">
      <c r="B29" s="207"/>
      <c r="C29" s="208"/>
      <c r="D29" s="209"/>
    </row>
    <row r="30" spans="2:8" x14ac:dyDescent="0.25">
      <c r="B30" s="407" t="str">
        <f>'G)'!B31:D31</f>
        <v>Unidad de Enlace PEF / CONAC</v>
      </c>
      <c r="C30" s="408"/>
      <c r="D30" s="409"/>
    </row>
    <row r="31" spans="2:8" x14ac:dyDescent="0.25">
      <c r="B31" s="420" t="s">
        <v>38</v>
      </c>
      <c r="C31" s="421"/>
      <c r="D31" s="422"/>
    </row>
    <row r="32" spans="2:8" x14ac:dyDescent="0.25">
      <c r="B32" s="207"/>
      <c r="C32" s="208"/>
      <c r="D32" s="209"/>
    </row>
    <row r="33" spans="2:4" x14ac:dyDescent="0.25">
      <c r="B33" s="407"/>
      <c r="C33" s="408"/>
      <c r="D33" s="409"/>
    </row>
    <row r="34" spans="2:4" x14ac:dyDescent="0.25">
      <c r="B34" s="420" t="s">
        <v>39</v>
      </c>
      <c r="C34" s="421"/>
      <c r="D34" s="422"/>
    </row>
    <row r="35" spans="2:4" x14ac:dyDescent="0.25">
      <c r="B35" s="207"/>
      <c r="C35" s="208"/>
      <c r="D35" s="209"/>
    </row>
    <row r="36" spans="2:4" x14ac:dyDescent="0.25">
      <c r="B36" s="423" t="str">
        <f>'G)'!B37:D37</f>
        <v>Guadalupe, Zacatecas, 4 de octubre de 2022</v>
      </c>
      <c r="C36" s="424"/>
      <c r="D36" s="425"/>
    </row>
    <row r="37" spans="2:4" x14ac:dyDescent="0.25">
      <c r="B37" s="420" t="s">
        <v>296</v>
      </c>
      <c r="C37" s="421"/>
      <c r="D37" s="422"/>
    </row>
    <row r="38" spans="2:4" x14ac:dyDescent="0.25">
      <c r="B38" s="210"/>
      <c r="C38" s="211"/>
      <c r="D38" s="212"/>
    </row>
  </sheetData>
  <sheetProtection insertRows="0" deleteRows="0" autoFilter="0"/>
  <mergeCells count="10">
    <mergeCell ref="G9:H9"/>
    <mergeCell ref="B9:E9"/>
    <mergeCell ref="B36:D36"/>
    <mergeCell ref="B37:D37"/>
    <mergeCell ref="B27:D27"/>
    <mergeCell ref="B28:D28"/>
    <mergeCell ref="B30:D30"/>
    <mergeCell ref="B31:D31"/>
    <mergeCell ref="B33:D33"/>
    <mergeCell ref="B34:D34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B13" sqref="B13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71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71" t="s">
        <v>244</v>
      </c>
    </row>
    <row r="11" spans="2:8" x14ac:dyDescent="0.25">
      <c r="B11" s="171" t="s">
        <v>245</v>
      </c>
      <c r="H11" t="s">
        <v>246</v>
      </c>
    </row>
    <row r="12" spans="2:8" x14ac:dyDescent="0.25">
      <c r="B12" t="s">
        <v>299</v>
      </c>
      <c r="H12" t="s">
        <v>247</v>
      </c>
    </row>
    <row r="13" spans="2:8" x14ac:dyDescent="0.25">
      <c r="B13" t="s">
        <v>300</v>
      </c>
      <c r="H13" t="s">
        <v>248</v>
      </c>
    </row>
    <row r="14" spans="2:8" x14ac:dyDescent="0.25">
      <c r="B14" t="s">
        <v>301</v>
      </c>
      <c r="H14" t="s">
        <v>249</v>
      </c>
    </row>
    <row r="15" spans="2:8" x14ac:dyDescent="0.25">
      <c r="B15" t="s">
        <v>302</v>
      </c>
      <c r="H15" t="s">
        <v>250</v>
      </c>
    </row>
    <row r="16" spans="2:8" x14ac:dyDescent="0.25">
      <c r="D16" s="171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270</v>
      </c>
    </row>
    <row r="35" spans="8:8" x14ac:dyDescent="0.25">
      <c r="H35" t="s">
        <v>271</v>
      </c>
    </row>
    <row r="36" spans="8:8" x14ac:dyDescent="0.25">
      <c r="H36" t="s">
        <v>272</v>
      </c>
    </row>
    <row r="37" spans="8:8" x14ac:dyDescent="0.25">
      <c r="H37" t="s">
        <v>273</v>
      </c>
    </row>
    <row r="38" spans="8:8" x14ac:dyDescent="0.25">
      <c r="H38" t="s">
        <v>274</v>
      </c>
    </row>
    <row r="39" spans="8:8" x14ac:dyDescent="0.25">
      <c r="H39" t="s">
        <v>275</v>
      </c>
    </row>
    <row r="40" spans="8:8" x14ac:dyDescent="0.25">
      <c r="H40" t="s">
        <v>276</v>
      </c>
    </row>
    <row r="41" spans="8:8" x14ac:dyDescent="0.25">
      <c r="H41" t="s">
        <v>277</v>
      </c>
    </row>
    <row r="42" spans="8:8" x14ac:dyDescent="0.25">
      <c r="H42" t="s">
        <v>278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6:Y36"/>
  <sheetViews>
    <sheetView showGridLines="0" view="pageBreakPreview" zoomScale="60" zoomScaleNormal="55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31" sqref="B31:D31"/>
    </sheetView>
  </sheetViews>
  <sheetFormatPr baseColWidth="10" defaultColWidth="3.5703125" defaultRowHeight="15" x14ac:dyDescent="0.25"/>
  <cols>
    <col min="1" max="1" width="1.28515625" style="24" customWidth="1"/>
    <col min="2" max="2" width="17.85546875" style="24" customWidth="1"/>
    <col min="3" max="3" width="17.42578125" style="24" customWidth="1"/>
    <col min="4" max="4" width="23.7109375" style="24" bestFit="1" customWidth="1"/>
    <col min="5" max="5" width="44.7109375" style="24" customWidth="1"/>
    <col min="6" max="6" width="26.42578125" style="24" customWidth="1"/>
    <col min="7" max="7" width="22.42578125" style="24" bestFit="1" customWidth="1"/>
    <col min="8" max="8" width="12.7109375" style="24" customWidth="1"/>
    <col min="9" max="13" width="16.28515625" style="24" customWidth="1"/>
    <col min="14" max="15" width="13.140625" style="24" bestFit="1" customWidth="1"/>
    <col min="16" max="16" width="19.140625" style="24" customWidth="1"/>
    <col min="17" max="17" width="18.85546875" style="24" customWidth="1"/>
    <col min="18" max="20" width="13.140625" style="24" bestFit="1" customWidth="1"/>
    <col min="21" max="21" width="35.7109375" style="24" customWidth="1"/>
    <col min="22" max="22" width="15.5703125" style="24" customWidth="1"/>
    <col min="23" max="23" width="26.140625" style="24" customWidth="1"/>
    <col min="24" max="24" width="23.85546875" style="24" customWidth="1"/>
    <col min="25" max="25" width="27.28515625" style="24" customWidth="1"/>
    <col min="26" max="255" width="11.42578125" style="24" customWidth="1"/>
    <col min="256" max="16384" width="3.5703125" style="24"/>
  </cols>
  <sheetData>
    <row r="6" spans="2:25" s="11" customFormat="1" x14ac:dyDescent="0.25"/>
    <row r="7" spans="2:25" s="15" customFormat="1" ht="18.75" x14ac:dyDescent="0.3">
      <c r="B7" s="12" t="s">
        <v>40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 t="str">
        <f>'Caratula Resumen'!E16</f>
        <v xml:space="preserve"> ZACATECAS </v>
      </c>
      <c r="Y7" s="14"/>
    </row>
    <row r="8" spans="2:25" s="15" customFormat="1" ht="18.75" x14ac:dyDescent="0.3">
      <c r="B8" s="430" t="str">
        <f>'Caratula Resumen'!E17</f>
        <v>Fondo de Aportaciones para la Educación Tecnológica y de Adultos/Colegio Nacional de Educación Profesional Técnica (FAETA/CONALEP)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16"/>
      <c r="R8" s="16"/>
      <c r="S8" s="16"/>
      <c r="T8" s="16"/>
      <c r="U8" s="16"/>
      <c r="V8" s="16"/>
      <c r="W8" s="271"/>
      <c r="X8" s="16" t="str">
        <f>'Caratula Resumen'!E18</f>
        <v>3er. Trimestre 2022</v>
      </c>
      <c r="Y8" s="17"/>
    </row>
    <row r="9" spans="2:25" s="11" customFormat="1" ht="18.75" x14ac:dyDescent="0.3">
      <c r="B9" s="301"/>
      <c r="C9" s="302"/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3"/>
    </row>
    <row r="10" spans="2:25" s="11" customFormat="1" ht="18.75" x14ac:dyDescent="0.3">
      <c r="B10" s="349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2:25" s="21" customFormat="1" ht="18.75" x14ac:dyDescent="0.2">
      <c r="B11" s="426" t="s">
        <v>41</v>
      </c>
      <c r="C11" s="426" t="s">
        <v>42</v>
      </c>
      <c r="D11" s="426" t="s">
        <v>43</v>
      </c>
      <c r="E11" s="426" t="s">
        <v>44</v>
      </c>
      <c r="F11" s="426" t="s">
        <v>45</v>
      </c>
      <c r="G11" s="428" t="s">
        <v>46</v>
      </c>
      <c r="H11" s="428"/>
      <c r="I11" s="428"/>
      <c r="J11" s="428"/>
      <c r="K11" s="428"/>
      <c r="L11" s="428"/>
      <c r="M11" s="428"/>
      <c r="N11" s="426" t="s">
        <v>47</v>
      </c>
      <c r="O11" s="426"/>
      <c r="P11" s="426" t="s">
        <v>48</v>
      </c>
      <c r="Q11" s="426" t="s">
        <v>49</v>
      </c>
      <c r="R11" s="426" t="s">
        <v>50</v>
      </c>
      <c r="S11" s="426" t="s">
        <v>51</v>
      </c>
      <c r="T11" s="426"/>
      <c r="U11" s="426" t="s">
        <v>52</v>
      </c>
      <c r="V11" s="426" t="s">
        <v>53</v>
      </c>
      <c r="W11" s="426" t="s">
        <v>54</v>
      </c>
      <c r="X11" s="426" t="s">
        <v>55</v>
      </c>
      <c r="Y11" s="426" t="s">
        <v>56</v>
      </c>
    </row>
    <row r="12" spans="2:25" s="21" customFormat="1" ht="37.5" x14ac:dyDescent="0.2">
      <c r="B12" s="426"/>
      <c r="C12" s="426"/>
      <c r="D12" s="426"/>
      <c r="E12" s="426"/>
      <c r="F12" s="426"/>
      <c r="G12" s="350" t="s">
        <v>57</v>
      </c>
      <c r="H12" s="350" t="s">
        <v>58</v>
      </c>
      <c r="I12" s="350" t="s">
        <v>59</v>
      </c>
      <c r="J12" s="350" t="s">
        <v>60</v>
      </c>
      <c r="K12" s="350" t="s">
        <v>61</v>
      </c>
      <c r="L12" s="351" t="s">
        <v>62</v>
      </c>
      <c r="M12" s="350" t="s">
        <v>63</v>
      </c>
      <c r="N12" s="350" t="s">
        <v>64</v>
      </c>
      <c r="O12" s="350" t="s">
        <v>65</v>
      </c>
      <c r="P12" s="426"/>
      <c r="Q12" s="426"/>
      <c r="R12" s="426"/>
      <c r="S12" s="350" t="s">
        <v>66</v>
      </c>
      <c r="T12" s="350" t="s">
        <v>67</v>
      </c>
      <c r="U12" s="426"/>
      <c r="V12" s="426"/>
      <c r="W12" s="426"/>
      <c r="X12" s="426"/>
      <c r="Y12" s="426"/>
    </row>
    <row r="13" spans="2:25" s="11" customFormat="1" x14ac:dyDescent="0.25">
      <c r="B13" s="279" t="s">
        <v>348</v>
      </c>
      <c r="C13" s="279" t="s">
        <v>307</v>
      </c>
      <c r="D13" s="279" t="s">
        <v>308</v>
      </c>
      <c r="E13" s="279" t="s">
        <v>309</v>
      </c>
      <c r="F13" s="279" t="s">
        <v>310</v>
      </c>
      <c r="G13" s="279" t="s">
        <v>311</v>
      </c>
      <c r="H13" s="279" t="s">
        <v>312</v>
      </c>
      <c r="I13" s="279" t="s">
        <v>313</v>
      </c>
      <c r="J13" s="279" t="s">
        <v>314</v>
      </c>
      <c r="K13" s="279" t="s">
        <v>315</v>
      </c>
      <c r="L13" s="279" t="s">
        <v>316</v>
      </c>
      <c r="M13" s="279" t="s">
        <v>317</v>
      </c>
      <c r="N13" s="279" t="s">
        <v>349</v>
      </c>
      <c r="O13" s="279" t="s">
        <v>350</v>
      </c>
      <c r="P13" s="279">
        <v>46337.760000000002</v>
      </c>
      <c r="Q13" s="279">
        <v>0</v>
      </c>
      <c r="R13" s="279" t="s">
        <v>305</v>
      </c>
      <c r="S13" s="279" t="s">
        <v>305</v>
      </c>
      <c r="T13" s="279" t="s">
        <v>306</v>
      </c>
      <c r="U13" s="279" t="s">
        <v>319</v>
      </c>
      <c r="V13" s="279" t="s">
        <v>318</v>
      </c>
      <c r="W13" s="279" t="s">
        <v>320</v>
      </c>
      <c r="X13" s="279" t="s">
        <v>321</v>
      </c>
      <c r="Y13" s="279" t="s">
        <v>322</v>
      </c>
    </row>
    <row r="14" spans="2:25" s="11" customFormat="1" x14ac:dyDescent="0.25">
      <c r="B14" s="279" t="s">
        <v>348</v>
      </c>
      <c r="C14" s="279" t="s">
        <v>323</v>
      </c>
      <c r="D14" s="279" t="s">
        <v>324</v>
      </c>
      <c r="E14" s="279" t="s">
        <v>325</v>
      </c>
      <c r="F14" s="279" t="s">
        <v>327</v>
      </c>
      <c r="G14" s="279" t="s">
        <v>311</v>
      </c>
      <c r="H14" s="279" t="s">
        <v>312</v>
      </c>
      <c r="I14" s="279" t="s">
        <v>313</v>
      </c>
      <c r="J14" s="279" t="s">
        <v>314</v>
      </c>
      <c r="K14" s="279" t="s">
        <v>328</v>
      </c>
      <c r="L14" s="279" t="s">
        <v>316</v>
      </c>
      <c r="M14" s="279" t="s">
        <v>329</v>
      </c>
      <c r="N14" s="279" t="s">
        <v>351</v>
      </c>
      <c r="O14" s="279" t="s">
        <v>330</v>
      </c>
      <c r="P14" s="279">
        <v>33796.199999999997</v>
      </c>
      <c r="Q14" s="279">
        <v>44004.93</v>
      </c>
      <c r="R14" s="279" t="s">
        <v>305</v>
      </c>
      <c r="S14" s="279" t="s">
        <v>305</v>
      </c>
      <c r="T14" s="279" t="s">
        <v>306</v>
      </c>
      <c r="U14" s="279" t="s">
        <v>319</v>
      </c>
      <c r="V14" s="279" t="s">
        <v>318</v>
      </c>
      <c r="W14" s="279" t="s">
        <v>320</v>
      </c>
      <c r="X14" s="279" t="s">
        <v>321</v>
      </c>
      <c r="Y14" s="279" t="s">
        <v>331</v>
      </c>
    </row>
    <row r="15" spans="2:25" s="11" customFormat="1" x14ac:dyDescent="0.25">
      <c r="B15" s="279" t="s">
        <v>348</v>
      </c>
      <c r="C15" s="279" t="s">
        <v>333</v>
      </c>
      <c r="D15" s="279" t="s">
        <v>334</v>
      </c>
      <c r="E15" s="279" t="s">
        <v>335</v>
      </c>
      <c r="F15" s="279" t="s">
        <v>336</v>
      </c>
      <c r="G15" s="279" t="s">
        <v>311</v>
      </c>
      <c r="H15" s="279" t="s">
        <v>312</v>
      </c>
      <c r="I15" s="279" t="s">
        <v>313</v>
      </c>
      <c r="J15" s="279" t="s">
        <v>314</v>
      </c>
      <c r="K15" s="279" t="s">
        <v>328</v>
      </c>
      <c r="L15" s="279" t="s">
        <v>316</v>
      </c>
      <c r="M15" s="279" t="s">
        <v>337</v>
      </c>
      <c r="N15" s="279" t="s">
        <v>351</v>
      </c>
      <c r="O15" s="279" t="s">
        <v>330</v>
      </c>
      <c r="P15" s="279">
        <v>22815.79</v>
      </c>
      <c r="Q15" s="279">
        <v>65184.81</v>
      </c>
      <c r="R15" s="279" t="s">
        <v>305</v>
      </c>
      <c r="S15" s="279" t="s">
        <v>305</v>
      </c>
      <c r="T15" s="279" t="s">
        <v>306</v>
      </c>
      <c r="U15" s="279" t="s">
        <v>320</v>
      </c>
      <c r="V15" s="279" t="s">
        <v>318</v>
      </c>
      <c r="W15" s="279" t="s">
        <v>320</v>
      </c>
      <c r="X15" s="279" t="s">
        <v>321</v>
      </c>
      <c r="Y15" s="279" t="s">
        <v>338</v>
      </c>
    </row>
    <row r="16" spans="2:25" s="11" customFormat="1" x14ac:dyDescent="0.25">
      <c r="B16" s="279" t="s">
        <v>348</v>
      </c>
      <c r="C16" s="279" t="s">
        <v>340</v>
      </c>
      <c r="D16" s="279" t="s">
        <v>341</v>
      </c>
      <c r="E16" s="279" t="s">
        <v>342</v>
      </c>
      <c r="F16" s="279" t="s">
        <v>343</v>
      </c>
      <c r="G16" s="279" t="s">
        <v>311</v>
      </c>
      <c r="H16" s="279" t="s">
        <v>312</v>
      </c>
      <c r="I16" s="279" t="s">
        <v>313</v>
      </c>
      <c r="J16" s="279" t="s">
        <v>314</v>
      </c>
      <c r="K16" s="279" t="s">
        <v>344</v>
      </c>
      <c r="L16" s="279" t="s">
        <v>316</v>
      </c>
      <c r="M16" s="279" t="s">
        <v>345</v>
      </c>
      <c r="N16" s="279" t="s">
        <v>352</v>
      </c>
      <c r="O16" s="279" t="s">
        <v>346</v>
      </c>
      <c r="P16" s="279">
        <v>32790.980000000003</v>
      </c>
      <c r="Q16" s="279">
        <v>47207.7</v>
      </c>
      <c r="R16" s="279" t="s">
        <v>339</v>
      </c>
      <c r="S16" s="279" t="s">
        <v>339</v>
      </c>
      <c r="T16" s="279" t="s">
        <v>306</v>
      </c>
      <c r="U16" s="279" t="s">
        <v>319</v>
      </c>
      <c r="V16" s="279" t="s">
        <v>318</v>
      </c>
      <c r="W16" s="279" t="s">
        <v>320</v>
      </c>
      <c r="X16" s="279" t="s">
        <v>321</v>
      </c>
      <c r="Y16" s="279" t="s">
        <v>347</v>
      </c>
    </row>
    <row r="17" spans="2:25" ht="18.75" x14ac:dyDescent="0.3">
      <c r="B17" s="306" t="s">
        <v>68</v>
      </c>
      <c r="C17" s="352">
        <f>COUNTA(C13:C16)</f>
        <v>4</v>
      </c>
      <c r="D17" s="353"/>
      <c r="E17" s="353"/>
      <c r="F17" s="353"/>
      <c r="G17" s="353"/>
      <c r="H17" s="353"/>
      <c r="I17" s="354"/>
      <c r="J17" s="353"/>
      <c r="K17" s="353" t="s">
        <v>69</v>
      </c>
      <c r="L17" s="354"/>
      <c r="M17" s="352">
        <f>COUNTA(M13:M16)</f>
        <v>4</v>
      </c>
      <c r="N17" s="46"/>
      <c r="O17" s="46"/>
      <c r="P17" s="355">
        <f>SUM(P13:P16)</f>
        <v>135740.73000000001</v>
      </c>
      <c r="Q17" s="356"/>
      <c r="R17" s="356"/>
      <c r="S17" s="356"/>
      <c r="T17" s="356"/>
      <c r="U17" s="356"/>
      <c r="V17" s="356"/>
      <c r="W17" s="356"/>
      <c r="X17" s="356"/>
      <c r="Y17" s="357"/>
    </row>
    <row r="18" spans="2:25" ht="18.75" x14ac:dyDescent="0.3">
      <c r="B18" s="358"/>
      <c r="C18" s="359"/>
      <c r="D18" s="359"/>
      <c r="E18" s="359"/>
      <c r="F18" s="359"/>
      <c r="G18" s="359"/>
      <c r="H18" s="359"/>
      <c r="I18" s="359"/>
      <c r="J18" s="359"/>
      <c r="K18" s="360"/>
      <c r="L18" s="307"/>
      <c r="M18" s="307"/>
      <c r="N18" s="429" t="s">
        <v>5</v>
      </c>
      <c r="O18" s="429"/>
      <c r="P18" s="307"/>
      <c r="Q18" s="307"/>
      <c r="R18" s="307"/>
      <c r="S18" s="307"/>
      <c r="T18" s="307"/>
      <c r="U18" s="307"/>
      <c r="V18" s="307"/>
      <c r="W18" s="307"/>
      <c r="X18" s="307"/>
      <c r="Y18" s="361"/>
    </row>
    <row r="19" spans="2:25" ht="18.75" x14ac:dyDescent="0.3">
      <c r="B19" s="358"/>
      <c r="C19" s="359"/>
      <c r="D19" s="359"/>
      <c r="E19" s="359"/>
      <c r="F19" s="359"/>
      <c r="G19" s="359"/>
      <c r="H19" s="359"/>
      <c r="I19" s="359"/>
      <c r="J19" s="359"/>
      <c r="K19" s="360"/>
      <c r="L19" s="307"/>
      <c r="M19" s="427" t="s">
        <v>6</v>
      </c>
      <c r="N19" s="427"/>
      <c r="O19" s="427"/>
      <c r="P19" s="307"/>
      <c r="Q19" s="362">
        <f>SUM(Q13:Q16)</f>
        <v>156397.44</v>
      </c>
      <c r="R19" s="307"/>
      <c r="S19" s="307"/>
      <c r="T19" s="307"/>
      <c r="U19" s="307"/>
      <c r="V19" s="307"/>
      <c r="W19" s="307"/>
      <c r="X19" s="307"/>
      <c r="Y19" s="361"/>
    </row>
    <row r="20" spans="2:25" ht="18.75" x14ac:dyDescent="0.3">
      <c r="B20" s="308"/>
      <c r="C20" s="309"/>
      <c r="D20" s="309"/>
      <c r="E20" s="310"/>
      <c r="F20" s="309"/>
      <c r="G20" s="309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 t="s">
        <v>70</v>
      </c>
      <c r="X20" s="309"/>
      <c r="Y20" s="363"/>
    </row>
    <row r="21" spans="2:25" x14ac:dyDescent="0.25">
      <c r="B21" s="39" t="s">
        <v>71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</row>
    <row r="22" spans="2:25" x14ac:dyDescent="0.25">
      <c r="B22" s="39" t="s">
        <v>72</v>
      </c>
      <c r="C22" s="40"/>
      <c r="D22" s="40"/>
      <c r="E22" s="41"/>
      <c r="F22" s="32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</row>
    <row r="23" spans="2:25" x14ac:dyDescent="0.25">
      <c r="B23" s="40"/>
      <c r="C23" s="40"/>
      <c r="D23" s="40"/>
      <c r="E23" s="40"/>
      <c r="F23" s="42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</row>
    <row r="24" spans="2:25" x14ac:dyDescent="0.25">
      <c r="B24" s="8"/>
      <c r="C24" s="9"/>
      <c r="D24" s="10"/>
      <c r="E24" s="183"/>
    </row>
    <row r="25" spans="2:25" x14ac:dyDescent="0.25">
      <c r="B25" s="407" t="s">
        <v>1249</v>
      </c>
      <c r="C25" s="408"/>
      <c r="D25" s="409"/>
      <c r="E25" s="184"/>
    </row>
    <row r="26" spans="2:25" x14ac:dyDescent="0.25">
      <c r="B26" s="420" t="s">
        <v>37</v>
      </c>
      <c r="C26" s="421"/>
      <c r="D26" s="422"/>
      <c r="E26" s="185"/>
    </row>
    <row r="27" spans="2:25" x14ac:dyDescent="0.25">
      <c r="B27" s="207"/>
      <c r="C27" s="208"/>
      <c r="D27" s="209"/>
      <c r="E27" s="181"/>
    </row>
    <row r="28" spans="2:25" x14ac:dyDescent="0.25">
      <c r="B28" s="407" t="s">
        <v>1250</v>
      </c>
      <c r="C28" s="408"/>
      <c r="D28" s="409"/>
      <c r="E28" s="184"/>
    </row>
    <row r="29" spans="2:25" x14ac:dyDescent="0.25">
      <c r="B29" s="420" t="s">
        <v>38</v>
      </c>
      <c r="C29" s="421"/>
      <c r="D29" s="422"/>
      <c r="E29" s="185"/>
    </row>
    <row r="30" spans="2:25" x14ac:dyDescent="0.25">
      <c r="B30" s="207"/>
      <c r="C30" s="208"/>
      <c r="D30" s="209"/>
      <c r="E30" s="181"/>
    </row>
    <row r="31" spans="2:25" x14ac:dyDescent="0.25">
      <c r="B31" s="407"/>
      <c r="C31" s="408"/>
      <c r="D31" s="409"/>
      <c r="E31" s="184"/>
    </row>
    <row r="32" spans="2:25" x14ac:dyDescent="0.25">
      <c r="B32" s="420" t="s">
        <v>39</v>
      </c>
      <c r="C32" s="421"/>
      <c r="D32" s="422"/>
      <c r="E32" s="185"/>
    </row>
    <row r="33" spans="2:5" x14ac:dyDescent="0.25">
      <c r="B33" s="207"/>
      <c r="C33" s="208"/>
      <c r="D33" s="209"/>
      <c r="E33" s="181"/>
    </row>
    <row r="34" spans="2:5" x14ac:dyDescent="0.25">
      <c r="B34" s="423" t="s">
        <v>1252</v>
      </c>
      <c r="C34" s="424"/>
      <c r="D34" s="425"/>
      <c r="E34" s="186"/>
    </row>
    <row r="35" spans="2:5" x14ac:dyDescent="0.25">
      <c r="B35" s="420" t="s">
        <v>296</v>
      </c>
      <c r="C35" s="421"/>
      <c r="D35" s="422"/>
      <c r="E35" s="185"/>
    </row>
    <row r="36" spans="2:5" x14ac:dyDescent="0.25">
      <c r="B36" s="210"/>
      <c r="C36" s="211"/>
      <c r="D36" s="212"/>
      <c r="E36" s="185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19:O19"/>
    <mergeCell ref="N11:O11"/>
    <mergeCell ref="P11:P12"/>
    <mergeCell ref="Q11:Q12"/>
    <mergeCell ref="G11:M11"/>
    <mergeCell ref="N18:O18"/>
    <mergeCell ref="B25:D25"/>
    <mergeCell ref="B11:B12"/>
    <mergeCell ref="C11:C12"/>
    <mergeCell ref="D11:D12"/>
    <mergeCell ref="E11:E12"/>
    <mergeCell ref="B26:D26"/>
    <mergeCell ref="B29:D29"/>
    <mergeCell ref="B32:D32"/>
    <mergeCell ref="B35:D35"/>
    <mergeCell ref="B28:D28"/>
    <mergeCell ref="B31:D31"/>
    <mergeCell ref="B34:D34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7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U41"/>
  <sheetViews>
    <sheetView showGridLines="0" view="pageBreakPreview" zoomScale="60" zoomScaleNormal="55" workbookViewId="0">
      <pane ySplit="12" topLeftCell="A13" activePane="bottomLeft" state="frozen"/>
      <selection activeCell="D30" sqref="D30"/>
      <selection pane="bottomLeft" activeCell="B40" sqref="B40:D40"/>
    </sheetView>
  </sheetViews>
  <sheetFormatPr baseColWidth="10" defaultColWidth="11.42578125" defaultRowHeight="14.25" x14ac:dyDescent="0.2"/>
  <cols>
    <col min="1" max="1" width="1.5703125" style="45" customWidth="1"/>
    <col min="2" max="2" width="16.5703125" style="45" customWidth="1"/>
    <col min="3" max="3" width="17.7109375" style="45" bestFit="1" customWidth="1"/>
    <col min="4" max="4" width="23.85546875" style="45" bestFit="1" customWidth="1"/>
    <col min="5" max="5" width="43" style="45" customWidth="1"/>
    <col min="6" max="6" width="37" style="45" bestFit="1" customWidth="1"/>
    <col min="7" max="7" width="15.7109375" style="45" bestFit="1" customWidth="1"/>
    <col min="8" max="8" width="6.7109375" style="45" customWidth="1"/>
    <col min="9" max="9" width="6.85546875" style="45" customWidth="1"/>
    <col min="10" max="10" width="6.7109375" style="45" customWidth="1"/>
    <col min="11" max="11" width="8.7109375" style="45" customWidth="1"/>
    <col min="12" max="13" width="8.85546875" style="45" customWidth="1"/>
    <col min="14" max="14" width="11.7109375" style="45" customWidth="1"/>
    <col min="15" max="15" width="11.85546875" style="45" customWidth="1"/>
    <col min="16" max="16" width="15.42578125" style="45" customWidth="1"/>
    <col min="17" max="17" width="14.85546875" style="45" customWidth="1"/>
    <col min="18" max="18" width="13.140625" style="45" bestFit="1" customWidth="1"/>
    <col min="19" max="19" width="5.5703125" style="45" customWidth="1"/>
    <col min="20" max="20" width="13.140625" style="45" bestFit="1" customWidth="1"/>
    <col min="21" max="21" width="35" style="45" customWidth="1"/>
    <col min="22" max="248" width="11.42578125" style="45" customWidth="1"/>
    <col min="249" max="249" width="3.5703125" style="45" customWidth="1"/>
    <col min="250" max="250" width="4.5703125" style="45" customWidth="1"/>
    <col min="251" max="252" width="16.5703125" style="45" customWidth="1"/>
    <col min="253" max="253" width="34.42578125" style="45" customWidth="1"/>
    <col min="254" max="16384" width="11.42578125" style="45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46" customFormat="1" ht="18.75" x14ac:dyDescent="0.3">
      <c r="B7" s="12" t="s">
        <v>73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 t="str">
        <f>'Caratula Resumen'!E16</f>
        <v xml:space="preserve"> ZACATECAS </v>
      </c>
    </row>
    <row r="8" spans="2:21" s="46" customFormat="1" ht="18.75" x14ac:dyDescent="0.3">
      <c r="B8" s="430" t="str">
        <f>'Caratula Resumen'!E17</f>
        <v>Fondo de Aportaciones para la Educación Tecnológica y de Adultos/Colegio Nacional de Educación Profesional Técnica (FAETA/CONALEP)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16"/>
      <c r="R8" s="16"/>
      <c r="S8" s="16"/>
      <c r="T8" s="221"/>
      <c r="U8" s="17" t="str">
        <f>+'A Y  II D3'!X8</f>
        <v>3er. Trimestre 2022</v>
      </c>
    </row>
    <row r="9" spans="2:21" s="24" customFormat="1" ht="15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9"/>
    </row>
    <row r="10" spans="2:21" ht="20.25" x14ac:dyDescent="0.3">
      <c r="B10" s="50"/>
      <c r="C10" s="50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2"/>
      <c r="O10" s="52"/>
      <c r="P10" s="52"/>
    </row>
    <row r="11" spans="2:21" s="53" customFormat="1" ht="12.75" x14ac:dyDescent="0.2">
      <c r="B11" s="436" t="s">
        <v>41</v>
      </c>
      <c r="C11" s="434" t="s">
        <v>42</v>
      </c>
      <c r="D11" s="434" t="s">
        <v>43</v>
      </c>
      <c r="E11" s="434" t="s">
        <v>74</v>
      </c>
      <c r="F11" s="436" t="s">
        <v>45</v>
      </c>
      <c r="G11" s="437" t="s">
        <v>46</v>
      </c>
      <c r="H11" s="437"/>
      <c r="I11" s="437"/>
      <c r="J11" s="437"/>
      <c r="K11" s="437"/>
      <c r="L11" s="437"/>
      <c r="M11" s="437"/>
      <c r="N11" s="434" t="s">
        <v>75</v>
      </c>
      <c r="O11" s="434"/>
      <c r="P11" s="434" t="s">
        <v>76</v>
      </c>
      <c r="Q11" s="434" t="s">
        <v>77</v>
      </c>
      <c r="R11" s="436" t="s">
        <v>50</v>
      </c>
      <c r="S11" s="432" t="s">
        <v>78</v>
      </c>
      <c r="T11" s="433"/>
      <c r="U11" s="434" t="s">
        <v>79</v>
      </c>
    </row>
    <row r="12" spans="2:21" s="53" customFormat="1" ht="38.25" x14ac:dyDescent="0.2">
      <c r="B12" s="436"/>
      <c r="C12" s="434"/>
      <c r="D12" s="434"/>
      <c r="E12" s="434"/>
      <c r="F12" s="436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22" t="s">
        <v>64</v>
      </c>
      <c r="O12" s="22" t="s">
        <v>65</v>
      </c>
      <c r="P12" s="434"/>
      <c r="Q12" s="434"/>
      <c r="R12" s="436"/>
      <c r="S12" s="22" t="s">
        <v>66</v>
      </c>
      <c r="T12" s="54" t="s">
        <v>80</v>
      </c>
      <c r="U12" s="434"/>
    </row>
    <row r="13" spans="2:21" s="55" customFormat="1" ht="12.75" x14ac:dyDescent="0.2">
      <c r="B13" s="364"/>
      <c r="C13" s="364"/>
      <c r="D13" s="364"/>
      <c r="E13" s="364"/>
      <c r="F13" s="365"/>
      <c r="G13" s="364"/>
      <c r="H13" s="364"/>
      <c r="I13" s="364"/>
      <c r="J13" s="364"/>
      <c r="K13" s="364"/>
      <c r="L13" s="364"/>
      <c r="M13" s="364"/>
      <c r="N13" s="278"/>
      <c r="O13" s="278"/>
      <c r="P13" s="365"/>
      <c r="Q13" s="365"/>
      <c r="R13" s="364"/>
      <c r="S13" s="366"/>
      <c r="T13" s="365"/>
      <c r="U13" s="365"/>
    </row>
    <row r="14" spans="2:21" s="24" customFormat="1" ht="15" x14ac:dyDescent="0.25"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</row>
    <row r="15" spans="2:21" s="206" customFormat="1" ht="15" x14ac:dyDescent="0.25"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</row>
    <row r="16" spans="2:21" s="241" customFormat="1" ht="15" x14ac:dyDescent="0.25"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</row>
    <row r="17" spans="2:21" s="241" customFormat="1" ht="15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U17" s="279"/>
    </row>
    <row r="18" spans="2:21" s="241" customFormat="1" ht="15" x14ac:dyDescent="0.25">
      <c r="B18" s="279"/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279"/>
      <c r="R18" s="279"/>
      <c r="S18" s="279"/>
      <c r="T18" s="279"/>
      <c r="U18" s="279"/>
    </row>
    <row r="19" spans="2:21" s="241" customFormat="1" ht="15" x14ac:dyDescent="0.25">
      <c r="B19" s="279"/>
      <c r="C19" s="279"/>
      <c r="D19" s="279"/>
      <c r="E19" s="279"/>
      <c r="F19" s="279"/>
      <c r="G19" s="279"/>
      <c r="H19" s="279"/>
      <c r="I19" s="279"/>
      <c r="J19" s="279"/>
      <c r="K19" s="279"/>
      <c r="L19" s="279"/>
      <c r="M19" s="279"/>
      <c r="N19" s="279"/>
      <c r="O19" s="279"/>
      <c r="P19" s="279"/>
      <c r="Q19" s="279"/>
      <c r="R19" s="279"/>
      <c r="S19" s="279"/>
      <c r="T19" s="279"/>
      <c r="U19" s="279"/>
    </row>
    <row r="20" spans="2:21" s="242" customFormat="1" ht="15" x14ac:dyDescent="0.25"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79"/>
      <c r="S20" s="279"/>
      <c r="T20" s="279"/>
      <c r="U20" s="279"/>
    </row>
    <row r="21" spans="2:21" s="242" customFormat="1" ht="15" x14ac:dyDescent="0.25">
      <c r="B21" s="279"/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Q21" s="279"/>
      <c r="R21" s="279"/>
      <c r="S21" s="279"/>
      <c r="T21" s="279"/>
      <c r="U21" s="279"/>
    </row>
    <row r="22" spans="2:21" ht="15" x14ac:dyDescent="0.25">
      <c r="B22" s="56" t="s">
        <v>68</v>
      </c>
      <c r="C22" s="252">
        <v>0</v>
      </c>
      <c r="D22" s="57"/>
      <c r="E22" s="57"/>
      <c r="F22" s="57"/>
      <c r="G22" s="57"/>
      <c r="H22" s="57"/>
      <c r="I22" s="57"/>
      <c r="J22" s="27"/>
      <c r="K22" s="57" t="s">
        <v>69</v>
      </c>
      <c r="L22" s="27"/>
      <c r="M22" s="252">
        <v>0</v>
      </c>
      <c r="N22" s="435" t="s">
        <v>5</v>
      </c>
      <c r="O22" s="435"/>
      <c r="P22" s="254">
        <v>0</v>
      </c>
      <c r="Q22" s="58"/>
      <c r="R22" s="58"/>
      <c r="S22" s="58"/>
      <c r="T22" s="58"/>
      <c r="U22" s="59"/>
    </row>
    <row r="23" spans="2:21" x14ac:dyDescent="0.2">
      <c r="B23" s="56"/>
      <c r="C23" s="57"/>
      <c r="D23" s="57"/>
      <c r="E23" s="57"/>
      <c r="F23" s="57"/>
      <c r="G23" s="57"/>
      <c r="H23" s="57"/>
      <c r="I23" s="57"/>
      <c r="J23" s="57"/>
      <c r="K23" s="57"/>
      <c r="L23" s="60"/>
      <c r="M23" s="58"/>
      <c r="N23" s="33"/>
      <c r="O23" s="58"/>
      <c r="P23" s="58"/>
      <c r="Q23" s="58"/>
      <c r="R23" s="58"/>
      <c r="S23" s="58"/>
      <c r="T23" s="58"/>
      <c r="U23" s="59"/>
    </row>
    <row r="24" spans="2:21" ht="15" x14ac:dyDescent="0.25">
      <c r="B24" s="56"/>
      <c r="C24" s="57"/>
      <c r="D24" s="57"/>
      <c r="E24" s="57"/>
      <c r="F24" s="57"/>
      <c r="G24" s="57"/>
      <c r="H24" s="57"/>
      <c r="I24" s="57"/>
      <c r="J24" s="57"/>
      <c r="K24" s="57"/>
      <c r="L24" s="60"/>
      <c r="N24" s="438" t="s">
        <v>6</v>
      </c>
      <c r="O24" s="438"/>
      <c r="P24" s="438"/>
      <c r="Q24" s="254">
        <v>0</v>
      </c>
      <c r="R24" s="58"/>
      <c r="S24" s="58"/>
      <c r="T24" s="58"/>
      <c r="U24" s="59"/>
    </row>
    <row r="25" spans="2:21" x14ac:dyDescent="0.2">
      <c r="B25" s="35"/>
      <c r="C25" s="62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8"/>
    </row>
    <row r="26" spans="2:21" x14ac:dyDescent="0.2">
      <c r="B26" s="39" t="s">
        <v>81</v>
      </c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2:21" x14ac:dyDescent="0.2">
      <c r="B27" s="39" t="s">
        <v>72</v>
      </c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9" spans="2:21" ht="15" x14ac:dyDescent="0.25">
      <c r="B29" s="8"/>
      <c r="C29" s="9"/>
      <c r="D29" s="10"/>
    </row>
    <row r="30" spans="2:21" ht="15" x14ac:dyDescent="0.25">
      <c r="B30" s="407" t="str">
        <f>'A Y  II D3'!B25:D25</f>
        <v>Héctor Alejandro González López</v>
      </c>
      <c r="C30" s="408"/>
      <c r="D30" s="409"/>
    </row>
    <row r="31" spans="2:21" ht="15" x14ac:dyDescent="0.25">
      <c r="B31" s="420" t="s">
        <v>37</v>
      </c>
      <c r="C31" s="421"/>
      <c r="D31" s="422"/>
    </row>
    <row r="32" spans="2:21" ht="15" x14ac:dyDescent="0.25">
      <c r="B32" s="207"/>
      <c r="C32" s="208"/>
      <c r="D32" s="209"/>
    </row>
    <row r="33" spans="2:4" ht="15" x14ac:dyDescent="0.25">
      <c r="B33" s="407" t="str">
        <f>'A Y  II D3'!B28:D28</f>
        <v>Unidad de Enlace PEF / CONAC</v>
      </c>
      <c r="C33" s="408"/>
      <c r="D33" s="409"/>
    </row>
    <row r="34" spans="2:4" ht="15" x14ac:dyDescent="0.25">
      <c r="B34" s="420" t="s">
        <v>38</v>
      </c>
      <c r="C34" s="421"/>
      <c r="D34" s="422"/>
    </row>
    <row r="35" spans="2:4" ht="15" x14ac:dyDescent="0.25">
      <c r="B35" s="207"/>
      <c r="C35" s="208"/>
      <c r="D35" s="209"/>
    </row>
    <row r="36" spans="2:4" ht="15" x14ac:dyDescent="0.25">
      <c r="B36" s="407"/>
      <c r="C36" s="408"/>
      <c r="D36" s="409"/>
    </row>
    <row r="37" spans="2:4" ht="15" x14ac:dyDescent="0.25">
      <c r="B37" s="420" t="s">
        <v>39</v>
      </c>
      <c r="C37" s="421"/>
      <c r="D37" s="422"/>
    </row>
    <row r="38" spans="2:4" ht="15" x14ac:dyDescent="0.25">
      <c r="B38" s="207"/>
      <c r="C38" s="208"/>
      <c r="D38" s="209"/>
    </row>
    <row r="39" spans="2:4" ht="15" x14ac:dyDescent="0.25">
      <c r="B39" s="423" t="str">
        <f>'A Y  II D3'!B34:D34</f>
        <v>Guadalupe, Zacatecas, 4 de octubre de 2022</v>
      </c>
      <c r="C39" s="424"/>
      <c r="D39" s="425"/>
    </row>
    <row r="40" spans="2:4" ht="15" x14ac:dyDescent="0.25">
      <c r="B40" s="420" t="s">
        <v>296</v>
      </c>
      <c r="C40" s="421"/>
      <c r="D40" s="422"/>
    </row>
    <row r="41" spans="2:4" ht="15" x14ac:dyDescent="0.25">
      <c r="B41" s="210"/>
      <c r="C41" s="211"/>
      <c r="D41" s="212"/>
    </row>
  </sheetData>
  <sheetProtection insertRows="0" deleteRows="0" autoFilter="0"/>
  <mergeCells count="23">
    <mergeCell ref="G11:M11"/>
    <mergeCell ref="B8:P8"/>
    <mergeCell ref="B37:D37"/>
    <mergeCell ref="B39:D39"/>
    <mergeCell ref="B40:D40"/>
    <mergeCell ref="B30:D30"/>
    <mergeCell ref="B31:D31"/>
    <mergeCell ref="B33:D33"/>
    <mergeCell ref="B34:D34"/>
    <mergeCell ref="B36:D36"/>
    <mergeCell ref="B11:B12"/>
    <mergeCell ref="C11:C12"/>
    <mergeCell ref="D11:D12"/>
    <mergeCell ref="E11:E12"/>
    <mergeCell ref="F11:F12"/>
    <mergeCell ref="N24:P24"/>
    <mergeCell ref="S11:T11"/>
    <mergeCell ref="U11:U12"/>
    <mergeCell ref="N22:O22"/>
    <mergeCell ref="N11:O11"/>
    <mergeCell ref="P11:P12"/>
    <mergeCell ref="Q11:Q12"/>
    <mergeCell ref="R11:R12"/>
  </mergeCells>
  <dataValidations disablePrompts="1"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41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T46"/>
  <sheetViews>
    <sheetView showGridLines="0" view="pageBreakPreview" zoomScale="60" zoomScaleNormal="60" workbookViewId="0">
      <pane ySplit="12" topLeftCell="A22" activePane="bottomLeft" state="frozen"/>
      <selection activeCell="G34" sqref="G34"/>
      <selection pane="bottomLeft" activeCell="B41" sqref="B41:D41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46" customFormat="1" ht="18.75" x14ac:dyDescent="0.3">
      <c r="B7" s="12" t="s">
        <v>82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40" t="str">
        <f>'Caratula Resumen'!E16</f>
        <v xml:space="preserve"> ZACATECAS </v>
      </c>
      <c r="Q7" s="440"/>
      <c r="R7" s="440"/>
      <c r="S7" s="222"/>
    </row>
    <row r="8" spans="2:20" s="46" customFormat="1" ht="18.75" x14ac:dyDescent="0.3">
      <c r="B8" s="223" t="str">
        <f>'Caratula Resumen'!E17</f>
        <v>Fondo de Aportaciones para la Educación Tecnológica y de Adultos/Colegio Nacional de Educación Profesional Técnica (FAETA/CONALEP)</v>
      </c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439" t="str">
        <f>+'A Y  II D3'!X8</f>
        <v>3er. Trimestre 2022</v>
      </c>
      <c r="Q8" s="439"/>
      <c r="R8" s="439"/>
      <c r="S8" s="17"/>
    </row>
    <row r="9" spans="2:20" s="24" customFormat="1" ht="18.75" x14ac:dyDescent="0.3">
      <c r="B9" s="376"/>
      <c r="C9" s="370"/>
      <c r="D9" s="370"/>
      <c r="E9" s="370"/>
      <c r="F9" s="370"/>
      <c r="G9" s="370"/>
      <c r="H9" s="370"/>
      <c r="I9" s="370"/>
      <c r="J9" s="370"/>
      <c r="K9" s="370"/>
      <c r="L9" s="370"/>
      <c r="M9" s="370"/>
      <c r="N9" s="370"/>
      <c r="O9" s="370"/>
      <c r="P9" s="370"/>
      <c r="Q9" s="370"/>
      <c r="R9" s="370"/>
      <c r="S9" s="377"/>
    </row>
    <row r="10" spans="2:20" ht="18.75" x14ac:dyDescent="0.3">
      <c r="B10" s="304"/>
      <c r="C10" s="304"/>
      <c r="D10" s="304"/>
      <c r="E10" s="304"/>
      <c r="F10" s="304"/>
      <c r="G10" s="304"/>
      <c r="H10" s="304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</row>
    <row r="11" spans="2:20" ht="22.5" customHeight="1" x14ac:dyDescent="0.3">
      <c r="B11" s="426" t="s">
        <v>41</v>
      </c>
      <c r="C11" s="442" t="s">
        <v>83</v>
      </c>
      <c r="D11" s="442" t="s">
        <v>43</v>
      </c>
      <c r="E11" s="442" t="s">
        <v>44</v>
      </c>
      <c r="F11" s="443" t="s">
        <v>46</v>
      </c>
      <c r="G11" s="443"/>
      <c r="H11" s="443"/>
      <c r="I11" s="443"/>
      <c r="J11" s="443"/>
      <c r="K11" s="443"/>
      <c r="L11" s="443"/>
      <c r="M11" s="441" t="s">
        <v>84</v>
      </c>
      <c r="N11" s="441" t="s">
        <v>85</v>
      </c>
      <c r="O11" s="441" t="s">
        <v>86</v>
      </c>
      <c r="P11" s="443" t="s">
        <v>87</v>
      </c>
      <c r="Q11" s="443"/>
      <c r="R11" s="441" t="s">
        <v>88</v>
      </c>
      <c r="S11" s="441" t="s">
        <v>89</v>
      </c>
    </row>
    <row r="12" spans="2:20" ht="56.25" x14ac:dyDescent="0.25">
      <c r="B12" s="426"/>
      <c r="C12" s="442"/>
      <c r="D12" s="442"/>
      <c r="E12" s="442"/>
      <c r="F12" s="350" t="s">
        <v>57</v>
      </c>
      <c r="G12" s="350" t="s">
        <v>58</v>
      </c>
      <c r="H12" s="350" t="s">
        <v>59</v>
      </c>
      <c r="I12" s="350" t="s">
        <v>60</v>
      </c>
      <c r="J12" s="350" t="s">
        <v>61</v>
      </c>
      <c r="K12" s="351" t="s">
        <v>62</v>
      </c>
      <c r="L12" s="350" t="s">
        <v>63</v>
      </c>
      <c r="M12" s="441"/>
      <c r="N12" s="441"/>
      <c r="O12" s="441"/>
      <c r="P12" s="305" t="s">
        <v>90</v>
      </c>
      <c r="Q12" s="305" t="s">
        <v>91</v>
      </c>
      <c r="R12" s="441"/>
      <c r="S12" s="441"/>
    </row>
    <row r="13" spans="2:20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</row>
    <row r="14" spans="2:20" s="238" customFormat="1" x14ac:dyDescent="0.25"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43"/>
    </row>
    <row r="15" spans="2:20" s="238" customFormat="1" x14ac:dyDescent="0.25"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43"/>
    </row>
    <row r="16" spans="2:20" s="238" customFormat="1" x14ac:dyDescent="0.25"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43"/>
    </row>
    <row r="17" spans="2:20" s="238" customForma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43"/>
    </row>
    <row r="18" spans="2:20" s="238" customFormat="1" x14ac:dyDescent="0.25">
      <c r="B18" s="279"/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279"/>
      <c r="R18" s="279"/>
      <c r="S18" s="279"/>
      <c r="T18" s="243"/>
    </row>
    <row r="19" spans="2:20" s="238" customFormat="1" x14ac:dyDescent="0.25">
      <c r="B19" s="279"/>
      <c r="C19" s="279"/>
      <c r="D19" s="279"/>
      <c r="E19" s="279"/>
      <c r="F19" s="279"/>
      <c r="G19" s="279"/>
      <c r="H19" s="279"/>
      <c r="I19" s="279"/>
      <c r="J19" s="279"/>
      <c r="K19" s="279"/>
      <c r="L19" s="279"/>
      <c r="M19" s="279"/>
      <c r="N19" s="279"/>
      <c r="O19" s="279"/>
      <c r="P19" s="279"/>
      <c r="Q19" s="279"/>
      <c r="R19" s="279"/>
      <c r="S19" s="279"/>
      <c r="T19" s="243"/>
    </row>
    <row r="20" spans="2:20" s="238" customFormat="1" x14ac:dyDescent="0.25"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79"/>
      <c r="S20" s="279"/>
      <c r="T20" s="243"/>
    </row>
    <row r="21" spans="2:20" x14ac:dyDescent="0.25">
      <c r="B21" s="25" t="s">
        <v>68</v>
      </c>
      <c r="C21" s="252">
        <v>0</v>
      </c>
      <c r="D21" s="64"/>
      <c r="E21" s="125"/>
      <c r="F21" s="125"/>
      <c r="G21" s="372"/>
      <c r="H21" s="272"/>
      <c r="I21" s="272"/>
      <c r="K21" s="65" t="s">
        <v>69</v>
      </c>
      <c r="L21" s="252">
        <v>0</v>
      </c>
      <c r="M21" s="372"/>
      <c r="N21" s="372"/>
      <c r="O21" s="64"/>
      <c r="P21" s="373" t="s">
        <v>94</v>
      </c>
      <c r="Q21" s="125"/>
      <c r="R21" s="374"/>
      <c r="S21" s="375">
        <v>0</v>
      </c>
    </row>
    <row r="22" spans="2:20" x14ac:dyDescent="0.25">
      <c r="B22" s="43"/>
      <c r="C22" s="1"/>
      <c r="D22" s="1"/>
      <c r="E22" s="1"/>
      <c r="F22" s="66"/>
      <c r="G22" s="67"/>
      <c r="H22" s="66"/>
      <c r="I22" s="66"/>
      <c r="J22" s="66"/>
      <c r="K22" s="68"/>
      <c r="L22" s="67"/>
      <c r="M22" s="67"/>
      <c r="N22" s="67"/>
      <c r="O22" s="67"/>
      <c r="P22" s="1"/>
      <c r="Q22" s="1"/>
      <c r="R22" s="1"/>
      <c r="S22" s="44"/>
    </row>
    <row r="23" spans="2:20" x14ac:dyDescent="0.25">
      <c r="B23" s="43"/>
      <c r="C23" s="1"/>
      <c r="D23" s="1"/>
      <c r="E23" s="1"/>
      <c r="F23" s="66"/>
      <c r="G23" s="67"/>
      <c r="H23" s="66"/>
      <c r="I23" s="66"/>
      <c r="J23" s="66"/>
      <c r="K23" s="68"/>
      <c r="L23" s="67"/>
      <c r="M23" s="67"/>
      <c r="N23" s="67"/>
      <c r="O23" s="67"/>
      <c r="P23" s="1"/>
      <c r="Q23" s="1"/>
      <c r="R23" s="1"/>
      <c r="S23" s="44"/>
    </row>
    <row r="24" spans="2:20" x14ac:dyDescent="0.25">
      <c r="B24" s="69"/>
      <c r="C24" s="70"/>
      <c r="D24" s="71"/>
      <c r="E24" s="72"/>
      <c r="F24" s="73"/>
      <c r="G24" s="74"/>
      <c r="H24" s="75"/>
      <c r="I24" s="75"/>
      <c r="J24" s="70"/>
      <c r="K24" s="76"/>
      <c r="L24" s="74"/>
      <c r="M24" s="74"/>
      <c r="N24" s="74"/>
      <c r="O24" s="74"/>
      <c r="P24" s="73"/>
      <c r="Q24" s="73"/>
      <c r="R24" s="70"/>
      <c r="S24" s="77"/>
    </row>
    <row r="25" spans="2:20" x14ac:dyDescent="0.25">
      <c r="B25" s="39" t="s">
        <v>95</v>
      </c>
      <c r="C25" s="45"/>
      <c r="D25" s="45"/>
      <c r="E25" s="4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2:20" x14ac:dyDescent="0.25">
      <c r="B26" s="39" t="s">
        <v>96</v>
      </c>
      <c r="D26" s="78"/>
      <c r="E26" s="79"/>
    </row>
    <row r="27" spans="2:20" x14ac:dyDescent="0.25">
      <c r="B27" s="39"/>
      <c r="D27" s="78"/>
      <c r="E27" s="79"/>
    </row>
    <row r="28" spans="2:20" x14ac:dyDescent="0.25">
      <c r="B28" s="89" t="s">
        <v>282</v>
      </c>
      <c r="D28" s="78"/>
      <c r="E28" s="79"/>
    </row>
    <row r="29" spans="2:20" x14ac:dyDescent="0.25">
      <c r="B29" s="187" t="s">
        <v>283</v>
      </c>
      <c r="D29" s="78"/>
      <c r="E29" s="79"/>
    </row>
    <row r="30" spans="2:20" x14ac:dyDescent="0.25">
      <c r="B30" s="39" t="s">
        <v>284</v>
      </c>
      <c r="D30" s="78"/>
      <c r="E30" s="79"/>
    </row>
    <row r="31" spans="2:20" x14ac:dyDescent="0.25">
      <c r="B31" s="39" t="s">
        <v>285</v>
      </c>
      <c r="D31" s="78"/>
      <c r="E31" s="79"/>
    </row>
    <row r="32" spans="2:20" x14ac:dyDescent="0.25">
      <c r="B32" s="39"/>
      <c r="D32" s="78"/>
      <c r="E32" s="79"/>
    </row>
    <row r="33" spans="2:5" x14ac:dyDescent="0.25">
      <c r="E33" s="80"/>
    </row>
    <row r="34" spans="2:5" x14ac:dyDescent="0.25">
      <c r="B34" s="214"/>
      <c r="C34" s="215"/>
      <c r="D34" s="216"/>
    </row>
    <row r="35" spans="2:5" x14ac:dyDescent="0.25">
      <c r="B35" s="407" t="str">
        <f>'A Y II D4'!B30:D30</f>
        <v>Héctor Alejandro González López</v>
      </c>
      <c r="C35" s="408"/>
      <c r="D35" s="409"/>
    </row>
    <row r="36" spans="2:5" x14ac:dyDescent="0.25">
      <c r="B36" s="420" t="s">
        <v>37</v>
      </c>
      <c r="C36" s="421"/>
      <c r="D36" s="422"/>
    </row>
    <row r="37" spans="2:5" x14ac:dyDescent="0.25">
      <c r="B37" s="207"/>
      <c r="C37" s="208"/>
      <c r="D37" s="209"/>
    </row>
    <row r="38" spans="2:5" x14ac:dyDescent="0.25">
      <c r="B38" s="407" t="str">
        <f>'A Y II D4'!B33:D33</f>
        <v>Unidad de Enlace PEF / CONAC</v>
      </c>
      <c r="C38" s="408"/>
      <c r="D38" s="409"/>
    </row>
    <row r="39" spans="2:5" x14ac:dyDescent="0.25">
      <c r="B39" s="420" t="s">
        <v>38</v>
      </c>
      <c r="C39" s="421"/>
      <c r="D39" s="422"/>
    </row>
    <row r="40" spans="2:5" x14ac:dyDescent="0.25">
      <c r="B40" s="207"/>
      <c r="C40" s="208"/>
      <c r="D40" s="209"/>
    </row>
    <row r="41" spans="2:5" x14ac:dyDescent="0.25">
      <c r="B41" s="407"/>
      <c r="C41" s="408"/>
      <c r="D41" s="409"/>
    </row>
    <row r="42" spans="2:5" x14ac:dyDescent="0.25">
      <c r="B42" s="420" t="s">
        <v>39</v>
      </c>
      <c r="C42" s="421"/>
      <c r="D42" s="422"/>
    </row>
    <row r="43" spans="2:5" x14ac:dyDescent="0.25">
      <c r="B43" s="207"/>
      <c r="C43" s="208"/>
      <c r="D43" s="209"/>
    </row>
    <row r="44" spans="2:5" x14ac:dyDescent="0.25">
      <c r="B44" s="423" t="str">
        <f>'A Y II D4'!B39:D39</f>
        <v>Guadalupe, Zacatecas, 4 de octubre de 2022</v>
      </c>
      <c r="C44" s="424"/>
      <c r="D44" s="425"/>
    </row>
    <row r="45" spans="2:5" x14ac:dyDescent="0.25">
      <c r="B45" s="420" t="s">
        <v>296</v>
      </c>
      <c r="C45" s="421"/>
      <c r="D45" s="422"/>
    </row>
    <row r="46" spans="2:5" x14ac:dyDescent="0.25">
      <c r="B46" s="423"/>
      <c r="C46" s="424"/>
      <c r="D46" s="425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Y189"/>
  <sheetViews>
    <sheetView showGridLines="0" view="pageBreakPreview" zoomScale="60" zoomScaleNormal="55" workbookViewId="0">
      <pane ySplit="9" topLeftCell="A157" activePane="bottomLeft" state="frozen"/>
      <selection activeCell="G34" sqref="G34"/>
      <selection pane="bottomLeft" activeCell="B184" sqref="B184:D184"/>
    </sheetView>
  </sheetViews>
  <sheetFormatPr baseColWidth="10" defaultColWidth="11" defaultRowHeight="15" x14ac:dyDescent="0.25"/>
  <cols>
    <col min="1" max="1" width="1.5703125" style="24" customWidth="1"/>
    <col min="2" max="2" width="18.28515625" style="24" customWidth="1"/>
    <col min="3" max="3" width="21.140625" style="24" bestFit="1" customWidth="1"/>
    <col min="4" max="4" width="29.42578125" style="24" bestFit="1" customWidth="1"/>
    <col min="5" max="5" width="46.85546875" style="24" customWidth="1"/>
    <col min="6" max="6" width="13.42578125" style="24" customWidth="1"/>
    <col min="7" max="8" width="9.42578125" style="24" customWidth="1"/>
    <col min="9" max="9" width="10.28515625" style="24" customWidth="1"/>
    <col min="10" max="11" width="9.42578125" style="24" customWidth="1"/>
    <col min="12" max="12" width="10" style="24" customWidth="1"/>
    <col min="13" max="14" width="9.42578125" style="24" customWidth="1"/>
    <col min="15" max="15" width="10" style="24" customWidth="1"/>
    <col min="16" max="17" width="9.42578125" style="24" customWidth="1"/>
    <col min="18" max="18" width="11.5703125" style="24" customWidth="1"/>
    <col min="19" max="20" width="9.42578125" style="24" customWidth="1"/>
    <col min="21" max="21" width="10.42578125" style="24" customWidth="1"/>
    <col min="22" max="22" width="10" style="24" customWidth="1"/>
    <col min="23" max="23" width="8.140625" style="24" customWidth="1"/>
    <col min="24" max="24" width="10.42578125" style="24" customWidth="1"/>
    <col min="25" max="25" width="18.42578125" style="81" customWidth="1"/>
    <col min="26" max="26" width="25.28515625" style="24" customWidth="1"/>
    <col min="27" max="16384" width="11" style="24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46" customFormat="1" ht="18.75" x14ac:dyDescent="0.3">
      <c r="B7" s="226" t="s">
        <v>97</v>
      </c>
      <c r="C7" s="227"/>
      <c r="D7" s="227"/>
      <c r="E7" s="227"/>
      <c r="F7" s="227"/>
      <c r="G7" s="227"/>
      <c r="H7" s="227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440" t="str">
        <f>'Caratula Resumen'!E16</f>
        <v xml:space="preserve"> ZACATECAS </v>
      </c>
      <c r="W7" s="440"/>
      <c r="X7" s="440"/>
      <c r="Y7" s="14"/>
    </row>
    <row r="8" spans="2:25" s="46" customFormat="1" ht="17.100000000000001" customHeight="1" x14ac:dyDescent="0.3">
      <c r="B8" s="430" t="str">
        <f>'Caratula Resumen'!E17</f>
        <v>Fondo de Aportaciones para la Educación Tecnológica y de Adultos/Colegio Nacional de Educación Profesional Técnica (FAETA/CONALEP)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16"/>
      <c r="R8" s="16"/>
      <c r="S8" s="16"/>
      <c r="T8" s="16"/>
      <c r="U8" s="16"/>
      <c r="V8" s="439" t="str">
        <f>+'B)'!P8</f>
        <v>3er. Trimestre 2022</v>
      </c>
      <c r="W8" s="439"/>
      <c r="X8" s="439"/>
      <c r="Y8" s="204"/>
    </row>
    <row r="9" spans="2:25" ht="28.5" customHeight="1" x14ac:dyDescent="0.3">
      <c r="B9" s="368"/>
      <c r="C9" s="369"/>
      <c r="D9" s="369"/>
      <c r="E9" s="369"/>
      <c r="F9" s="369"/>
      <c r="G9" s="370"/>
      <c r="H9" s="370"/>
      <c r="I9" s="37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1"/>
    </row>
    <row r="10" spans="2:25" ht="6.95" customHeight="1" x14ac:dyDescent="0.3">
      <c r="B10" s="46"/>
      <c r="C10" s="46"/>
      <c r="D10" s="46"/>
      <c r="E10" s="46"/>
      <c r="F10" s="46"/>
      <c r="G10" s="354"/>
      <c r="H10" s="354"/>
      <c r="I10" s="354"/>
      <c r="J10" s="354"/>
      <c r="K10" s="354"/>
      <c r="L10" s="354"/>
      <c r="M10" s="354"/>
      <c r="N10" s="354"/>
      <c r="O10" s="354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2:25" ht="22.5" customHeight="1" x14ac:dyDescent="0.25">
      <c r="B11" s="444" t="s">
        <v>41</v>
      </c>
      <c r="C11" s="437" t="s">
        <v>83</v>
      </c>
      <c r="D11" s="437" t="s">
        <v>43</v>
      </c>
      <c r="E11" s="437" t="s">
        <v>44</v>
      </c>
      <c r="F11" s="444" t="s">
        <v>98</v>
      </c>
      <c r="G11" s="437" t="s">
        <v>99</v>
      </c>
      <c r="H11" s="437"/>
      <c r="I11" s="437"/>
      <c r="J11" s="437"/>
      <c r="K11" s="437"/>
      <c r="L11" s="437"/>
      <c r="M11" s="437"/>
      <c r="N11" s="437"/>
      <c r="O11" s="437"/>
      <c r="P11" s="437"/>
      <c r="Q11" s="437"/>
      <c r="R11" s="437"/>
      <c r="S11" s="437"/>
      <c r="T11" s="437"/>
      <c r="U11" s="437"/>
      <c r="V11" s="434" t="s">
        <v>100</v>
      </c>
      <c r="W11" s="434" t="s">
        <v>101</v>
      </c>
      <c r="X11" s="434" t="s">
        <v>102</v>
      </c>
      <c r="Y11" s="434" t="s">
        <v>103</v>
      </c>
    </row>
    <row r="12" spans="2:25" s="81" customFormat="1" ht="22.5" customHeight="1" x14ac:dyDescent="0.25">
      <c r="B12" s="445"/>
      <c r="C12" s="437"/>
      <c r="D12" s="437"/>
      <c r="E12" s="437"/>
      <c r="F12" s="445"/>
      <c r="G12" s="434" t="s">
        <v>104</v>
      </c>
      <c r="H12" s="434"/>
      <c r="I12" s="434"/>
      <c r="J12" s="434" t="s">
        <v>105</v>
      </c>
      <c r="K12" s="434"/>
      <c r="L12" s="434"/>
      <c r="M12" s="434" t="s">
        <v>106</v>
      </c>
      <c r="N12" s="434"/>
      <c r="O12" s="434"/>
      <c r="P12" s="434" t="s">
        <v>107</v>
      </c>
      <c r="Q12" s="434"/>
      <c r="R12" s="434"/>
      <c r="S12" s="434" t="s">
        <v>108</v>
      </c>
      <c r="T12" s="434"/>
      <c r="U12" s="434"/>
      <c r="V12" s="434"/>
      <c r="W12" s="434"/>
      <c r="X12" s="434"/>
      <c r="Y12" s="434"/>
    </row>
    <row r="13" spans="2:25" s="81" customFormat="1" ht="29.25" customHeight="1" x14ac:dyDescent="0.25">
      <c r="B13" s="446"/>
      <c r="C13" s="437"/>
      <c r="D13" s="437"/>
      <c r="E13" s="437"/>
      <c r="F13" s="446"/>
      <c r="G13" s="378" t="s">
        <v>109</v>
      </c>
      <c r="H13" s="378" t="s">
        <v>110</v>
      </c>
      <c r="I13" s="378" t="s">
        <v>111</v>
      </c>
      <c r="J13" s="378" t="s">
        <v>109</v>
      </c>
      <c r="K13" s="378" t="s">
        <v>110</v>
      </c>
      <c r="L13" s="378" t="s">
        <v>111</v>
      </c>
      <c r="M13" s="378" t="s">
        <v>109</v>
      </c>
      <c r="N13" s="378" t="s">
        <v>110</v>
      </c>
      <c r="O13" s="378" t="s">
        <v>111</v>
      </c>
      <c r="P13" s="378" t="s">
        <v>109</v>
      </c>
      <c r="Q13" s="378" t="s">
        <v>110</v>
      </c>
      <c r="R13" s="378" t="s">
        <v>111</v>
      </c>
      <c r="S13" s="378" t="s">
        <v>109</v>
      </c>
      <c r="T13" s="378" t="s">
        <v>110</v>
      </c>
      <c r="U13" s="378" t="s">
        <v>111</v>
      </c>
      <c r="V13" s="434"/>
      <c r="W13" s="434"/>
      <c r="X13" s="434"/>
      <c r="Y13" s="434"/>
    </row>
    <row r="14" spans="2:25" s="81" customFormat="1" x14ac:dyDescent="0.25">
      <c r="B14" s="318" t="s">
        <v>348</v>
      </c>
      <c r="C14" s="318" t="s">
        <v>353</v>
      </c>
      <c r="D14" s="318" t="s">
        <v>354</v>
      </c>
      <c r="E14" s="318" t="s">
        <v>355</v>
      </c>
      <c r="F14" s="318" t="s">
        <v>305</v>
      </c>
      <c r="G14" s="367" t="s">
        <v>356</v>
      </c>
      <c r="H14" s="367" t="s">
        <v>356</v>
      </c>
      <c r="I14" s="367" t="s">
        <v>356</v>
      </c>
      <c r="J14" s="367" t="s">
        <v>304</v>
      </c>
      <c r="K14" s="367" t="s">
        <v>356</v>
      </c>
      <c r="L14" s="367" t="s">
        <v>356</v>
      </c>
      <c r="M14" s="367" t="s">
        <v>356</v>
      </c>
      <c r="N14" s="367" t="s">
        <v>316</v>
      </c>
      <c r="O14" s="367" t="s">
        <v>356</v>
      </c>
      <c r="P14" s="367" t="s">
        <v>356</v>
      </c>
      <c r="Q14" s="367" t="s">
        <v>356</v>
      </c>
      <c r="R14" s="367" t="s">
        <v>356</v>
      </c>
      <c r="S14" s="367" t="s">
        <v>356</v>
      </c>
      <c r="T14" s="367" t="s">
        <v>356</v>
      </c>
      <c r="U14" s="367" t="s">
        <v>356</v>
      </c>
      <c r="V14" s="317" t="s">
        <v>304</v>
      </c>
      <c r="W14" s="317" t="s">
        <v>316</v>
      </c>
      <c r="X14" s="317" t="s">
        <v>356</v>
      </c>
      <c r="Y14" s="318">
        <v>45838.81</v>
      </c>
    </row>
    <row r="15" spans="2:25" s="241" customFormat="1" x14ac:dyDescent="0.25">
      <c r="B15" s="279" t="s">
        <v>348</v>
      </c>
      <c r="C15" s="279" t="s">
        <v>357</v>
      </c>
      <c r="D15" s="279" t="s">
        <v>358</v>
      </c>
      <c r="E15" s="279" t="s">
        <v>359</v>
      </c>
      <c r="F15" s="279" t="s">
        <v>305</v>
      </c>
      <c r="G15" s="279" t="s">
        <v>356</v>
      </c>
      <c r="H15" s="279" t="s">
        <v>356</v>
      </c>
      <c r="I15" s="279" t="s">
        <v>356</v>
      </c>
      <c r="J15" s="279" t="s">
        <v>304</v>
      </c>
      <c r="K15" s="279" t="s">
        <v>356</v>
      </c>
      <c r="L15" s="279" t="s">
        <v>356</v>
      </c>
      <c r="M15" s="279" t="s">
        <v>356</v>
      </c>
      <c r="N15" s="279" t="s">
        <v>316</v>
      </c>
      <c r="O15" s="279" t="s">
        <v>356</v>
      </c>
      <c r="P15" s="279" t="s">
        <v>356</v>
      </c>
      <c r="Q15" s="279" t="s">
        <v>356</v>
      </c>
      <c r="R15" s="279" t="s">
        <v>356</v>
      </c>
      <c r="S15" s="279" t="s">
        <v>356</v>
      </c>
      <c r="T15" s="279" t="s">
        <v>356</v>
      </c>
      <c r="U15" s="279" t="s">
        <v>356</v>
      </c>
      <c r="V15" s="279" t="s">
        <v>304</v>
      </c>
      <c r="W15" s="279" t="s">
        <v>316</v>
      </c>
      <c r="X15" s="279" t="s">
        <v>356</v>
      </c>
      <c r="Y15" s="279">
        <v>43173.599999999999</v>
      </c>
    </row>
    <row r="16" spans="2:25" s="241" customFormat="1" x14ac:dyDescent="0.25">
      <c r="B16" s="279" t="s">
        <v>348</v>
      </c>
      <c r="C16" s="279" t="s">
        <v>360</v>
      </c>
      <c r="D16" s="279" t="s">
        <v>361</v>
      </c>
      <c r="E16" s="279" t="s">
        <v>362</v>
      </c>
      <c r="F16" s="279" t="s">
        <v>305</v>
      </c>
      <c r="G16" s="279" t="s">
        <v>356</v>
      </c>
      <c r="H16" s="279" t="s">
        <v>356</v>
      </c>
      <c r="I16" s="279" t="s">
        <v>356</v>
      </c>
      <c r="J16" s="279" t="s">
        <v>304</v>
      </c>
      <c r="K16" s="279" t="s">
        <v>356</v>
      </c>
      <c r="L16" s="279" t="s">
        <v>356</v>
      </c>
      <c r="M16" s="279" t="s">
        <v>356</v>
      </c>
      <c r="N16" s="279" t="s">
        <v>316</v>
      </c>
      <c r="O16" s="279" t="s">
        <v>356</v>
      </c>
      <c r="P16" s="279" t="s">
        <v>356</v>
      </c>
      <c r="Q16" s="279" t="s">
        <v>356</v>
      </c>
      <c r="R16" s="279" t="s">
        <v>356</v>
      </c>
      <c r="S16" s="279" t="s">
        <v>356</v>
      </c>
      <c r="T16" s="279" t="s">
        <v>356</v>
      </c>
      <c r="U16" s="279" t="s">
        <v>356</v>
      </c>
      <c r="V16" s="279" t="s">
        <v>304</v>
      </c>
      <c r="W16" s="279" t="s">
        <v>316</v>
      </c>
      <c r="X16" s="279" t="s">
        <v>356</v>
      </c>
      <c r="Y16" s="279">
        <v>40754.129999999997</v>
      </c>
    </row>
    <row r="17" spans="2:25" s="241" customFormat="1" x14ac:dyDescent="0.25">
      <c r="B17" s="279" t="s">
        <v>348</v>
      </c>
      <c r="C17" s="279" t="s">
        <v>363</v>
      </c>
      <c r="D17" s="279" t="s">
        <v>364</v>
      </c>
      <c r="E17" s="279" t="s">
        <v>365</v>
      </c>
      <c r="F17" s="279" t="s">
        <v>305</v>
      </c>
      <c r="G17" s="279" t="s">
        <v>356</v>
      </c>
      <c r="H17" s="279" t="s">
        <v>356</v>
      </c>
      <c r="I17" s="279" t="s">
        <v>356</v>
      </c>
      <c r="J17" s="279" t="s">
        <v>304</v>
      </c>
      <c r="K17" s="279" t="s">
        <v>356</v>
      </c>
      <c r="L17" s="279" t="s">
        <v>356</v>
      </c>
      <c r="M17" s="279" t="s">
        <v>356</v>
      </c>
      <c r="N17" s="279" t="s">
        <v>316</v>
      </c>
      <c r="O17" s="279" t="s">
        <v>356</v>
      </c>
      <c r="P17" s="279" t="s">
        <v>356</v>
      </c>
      <c r="Q17" s="279" t="s">
        <v>356</v>
      </c>
      <c r="R17" s="279" t="s">
        <v>356</v>
      </c>
      <c r="S17" s="279" t="s">
        <v>356</v>
      </c>
      <c r="T17" s="279" t="s">
        <v>356</v>
      </c>
      <c r="U17" s="279" t="s">
        <v>356</v>
      </c>
      <c r="V17" s="279" t="s">
        <v>304</v>
      </c>
      <c r="W17" s="279" t="s">
        <v>316</v>
      </c>
      <c r="X17" s="279" t="s">
        <v>356</v>
      </c>
      <c r="Y17" s="279">
        <v>70344.25</v>
      </c>
    </row>
    <row r="18" spans="2:25" s="241" customFormat="1" x14ac:dyDescent="0.25">
      <c r="B18" s="279" t="s">
        <v>348</v>
      </c>
      <c r="C18" s="279" t="s">
        <v>366</v>
      </c>
      <c r="D18" s="279" t="s">
        <v>367</v>
      </c>
      <c r="E18" s="279" t="s">
        <v>368</v>
      </c>
      <c r="F18" s="279" t="s">
        <v>305</v>
      </c>
      <c r="G18" s="279" t="s">
        <v>356</v>
      </c>
      <c r="H18" s="279" t="s">
        <v>356</v>
      </c>
      <c r="I18" s="279" t="s">
        <v>356</v>
      </c>
      <c r="J18" s="279" t="s">
        <v>304</v>
      </c>
      <c r="K18" s="279" t="s">
        <v>356</v>
      </c>
      <c r="L18" s="279" t="s">
        <v>356</v>
      </c>
      <c r="M18" s="279" t="s">
        <v>356</v>
      </c>
      <c r="N18" s="279" t="s">
        <v>316</v>
      </c>
      <c r="O18" s="279" t="s">
        <v>356</v>
      </c>
      <c r="P18" s="279" t="s">
        <v>356</v>
      </c>
      <c r="Q18" s="279" t="s">
        <v>356</v>
      </c>
      <c r="R18" s="279" t="s">
        <v>356</v>
      </c>
      <c r="S18" s="279" t="s">
        <v>356</v>
      </c>
      <c r="T18" s="279" t="s">
        <v>356</v>
      </c>
      <c r="U18" s="279" t="s">
        <v>356</v>
      </c>
      <c r="V18" s="279" t="s">
        <v>304</v>
      </c>
      <c r="W18" s="279" t="s">
        <v>316</v>
      </c>
      <c r="X18" s="279" t="s">
        <v>356</v>
      </c>
      <c r="Y18" s="279">
        <v>110004.62</v>
      </c>
    </row>
    <row r="19" spans="2:25" s="241" customFormat="1" x14ac:dyDescent="0.25">
      <c r="B19" s="279" t="s">
        <v>348</v>
      </c>
      <c r="C19" s="279" t="s">
        <v>369</v>
      </c>
      <c r="D19" s="279" t="s">
        <v>370</v>
      </c>
      <c r="E19" s="279" t="s">
        <v>371</v>
      </c>
      <c r="F19" s="279" t="s">
        <v>305</v>
      </c>
      <c r="G19" s="279" t="s">
        <v>356</v>
      </c>
      <c r="H19" s="279" t="s">
        <v>356</v>
      </c>
      <c r="I19" s="279" t="s">
        <v>356</v>
      </c>
      <c r="J19" s="279" t="s">
        <v>304</v>
      </c>
      <c r="K19" s="279" t="s">
        <v>356</v>
      </c>
      <c r="L19" s="279" t="s">
        <v>356</v>
      </c>
      <c r="M19" s="279" t="s">
        <v>356</v>
      </c>
      <c r="N19" s="279" t="s">
        <v>316</v>
      </c>
      <c r="O19" s="279" t="s">
        <v>356</v>
      </c>
      <c r="P19" s="279" t="s">
        <v>356</v>
      </c>
      <c r="Q19" s="279" t="s">
        <v>356</v>
      </c>
      <c r="R19" s="279" t="s">
        <v>356</v>
      </c>
      <c r="S19" s="279" t="s">
        <v>356</v>
      </c>
      <c r="T19" s="279" t="s">
        <v>356</v>
      </c>
      <c r="U19" s="279" t="s">
        <v>356</v>
      </c>
      <c r="V19" s="279" t="s">
        <v>304</v>
      </c>
      <c r="W19" s="279" t="s">
        <v>316</v>
      </c>
      <c r="X19" s="279" t="s">
        <v>356</v>
      </c>
      <c r="Y19" s="279">
        <v>102183.5</v>
      </c>
    </row>
    <row r="20" spans="2:25" s="241" customFormat="1" x14ac:dyDescent="0.25">
      <c r="B20" s="279" t="s">
        <v>348</v>
      </c>
      <c r="C20" s="279" t="s">
        <v>372</v>
      </c>
      <c r="D20" s="279" t="s">
        <v>373</v>
      </c>
      <c r="E20" s="279" t="s">
        <v>374</v>
      </c>
      <c r="F20" s="279" t="s">
        <v>305</v>
      </c>
      <c r="G20" s="279" t="s">
        <v>356</v>
      </c>
      <c r="H20" s="279" t="s">
        <v>356</v>
      </c>
      <c r="I20" s="279" t="s">
        <v>356</v>
      </c>
      <c r="J20" s="279" t="s">
        <v>304</v>
      </c>
      <c r="K20" s="279" t="s">
        <v>356</v>
      </c>
      <c r="L20" s="279" t="s">
        <v>356</v>
      </c>
      <c r="M20" s="279" t="s">
        <v>356</v>
      </c>
      <c r="N20" s="279" t="s">
        <v>316</v>
      </c>
      <c r="O20" s="279" t="s">
        <v>356</v>
      </c>
      <c r="P20" s="279" t="s">
        <v>356</v>
      </c>
      <c r="Q20" s="279" t="s">
        <v>356</v>
      </c>
      <c r="R20" s="279" t="s">
        <v>356</v>
      </c>
      <c r="S20" s="279" t="s">
        <v>356</v>
      </c>
      <c r="T20" s="279" t="s">
        <v>356</v>
      </c>
      <c r="U20" s="279" t="s">
        <v>356</v>
      </c>
      <c r="V20" s="279" t="s">
        <v>304</v>
      </c>
      <c r="W20" s="279" t="s">
        <v>316</v>
      </c>
      <c r="X20" s="279" t="s">
        <v>356</v>
      </c>
      <c r="Y20" s="279">
        <v>52634.62</v>
      </c>
    </row>
    <row r="21" spans="2:25" s="241" customFormat="1" x14ac:dyDescent="0.25">
      <c r="B21" s="279" t="s">
        <v>348</v>
      </c>
      <c r="C21" s="279" t="s">
        <v>375</v>
      </c>
      <c r="D21" s="279" t="s">
        <v>376</v>
      </c>
      <c r="E21" s="279" t="s">
        <v>377</v>
      </c>
      <c r="F21" s="279" t="s">
        <v>305</v>
      </c>
      <c r="G21" s="279" t="s">
        <v>356</v>
      </c>
      <c r="H21" s="279" t="s">
        <v>356</v>
      </c>
      <c r="I21" s="279" t="s">
        <v>356</v>
      </c>
      <c r="J21" s="279" t="s">
        <v>304</v>
      </c>
      <c r="K21" s="279" t="s">
        <v>356</v>
      </c>
      <c r="L21" s="279" t="s">
        <v>356</v>
      </c>
      <c r="M21" s="279" t="s">
        <v>356</v>
      </c>
      <c r="N21" s="279" t="s">
        <v>316</v>
      </c>
      <c r="O21" s="279" t="s">
        <v>356</v>
      </c>
      <c r="P21" s="279" t="s">
        <v>356</v>
      </c>
      <c r="Q21" s="279" t="s">
        <v>356</v>
      </c>
      <c r="R21" s="279" t="s">
        <v>356</v>
      </c>
      <c r="S21" s="279" t="s">
        <v>356</v>
      </c>
      <c r="T21" s="279" t="s">
        <v>356</v>
      </c>
      <c r="U21" s="279" t="s">
        <v>356</v>
      </c>
      <c r="V21" s="279" t="s">
        <v>304</v>
      </c>
      <c r="W21" s="279" t="s">
        <v>316</v>
      </c>
      <c r="X21" s="279" t="s">
        <v>356</v>
      </c>
      <c r="Y21" s="279">
        <v>77902.5</v>
      </c>
    </row>
    <row r="22" spans="2:25" s="241" customFormat="1" x14ac:dyDescent="0.25">
      <c r="B22" s="279" t="s">
        <v>348</v>
      </c>
      <c r="C22" s="279" t="s">
        <v>378</v>
      </c>
      <c r="D22" s="279" t="s">
        <v>379</v>
      </c>
      <c r="E22" s="279" t="s">
        <v>380</v>
      </c>
      <c r="F22" s="279" t="s">
        <v>305</v>
      </c>
      <c r="G22" s="279" t="s">
        <v>356</v>
      </c>
      <c r="H22" s="279" t="s">
        <v>356</v>
      </c>
      <c r="I22" s="279" t="s">
        <v>356</v>
      </c>
      <c r="J22" s="279" t="s">
        <v>304</v>
      </c>
      <c r="K22" s="279" t="s">
        <v>356</v>
      </c>
      <c r="L22" s="279" t="s">
        <v>356</v>
      </c>
      <c r="M22" s="279" t="s">
        <v>356</v>
      </c>
      <c r="N22" s="279" t="s">
        <v>316</v>
      </c>
      <c r="O22" s="279" t="s">
        <v>356</v>
      </c>
      <c r="P22" s="279" t="s">
        <v>356</v>
      </c>
      <c r="Q22" s="279" t="s">
        <v>356</v>
      </c>
      <c r="R22" s="279" t="s">
        <v>356</v>
      </c>
      <c r="S22" s="279" t="s">
        <v>356</v>
      </c>
      <c r="T22" s="279" t="s">
        <v>356</v>
      </c>
      <c r="U22" s="279" t="s">
        <v>356</v>
      </c>
      <c r="V22" s="279" t="s">
        <v>304</v>
      </c>
      <c r="W22" s="279" t="s">
        <v>316</v>
      </c>
      <c r="X22" s="279" t="s">
        <v>356</v>
      </c>
      <c r="Y22" s="279">
        <v>59304.34</v>
      </c>
    </row>
    <row r="23" spans="2:25" s="241" customFormat="1" x14ac:dyDescent="0.25">
      <c r="B23" s="279" t="s">
        <v>348</v>
      </c>
      <c r="C23" s="279" t="s">
        <v>381</v>
      </c>
      <c r="D23" s="279" t="s">
        <v>382</v>
      </c>
      <c r="E23" s="279" t="s">
        <v>383</v>
      </c>
      <c r="F23" s="279" t="s">
        <v>305</v>
      </c>
      <c r="G23" s="279" t="s">
        <v>356</v>
      </c>
      <c r="H23" s="279" t="s">
        <v>356</v>
      </c>
      <c r="I23" s="279" t="s">
        <v>356</v>
      </c>
      <c r="J23" s="279" t="s">
        <v>304</v>
      </c>
      <c r="K23" s="279" t="s">
        <v>356</v>
      </c>
      <c r="L23" s="279" t="s">
        <v>356</v>
      </c>
      <c r="M23" s="279" t="s">
        <v>356</v>
      </c>
      <c r="N23" s="279" t="s">
        <v>316</v>
      </c>
      <c r="O23" s="279" t="s">
        <v>356</v>
      </c>
      <c r="P23" s="279" t="s">
        <v>356</v>
      </c>
      <c r="Q23" s="279" t="s">
        <v>356</v>
      </c>
      <c r="R23" s="279" t="s">
        <v>356</v>
      </c>
      <c r="S23" s="279" t="s">
        <v>356</v>
      </c>
      <c r="T23" s="279" t="s">
        <v>356</v>
      </c>
      <c r="U23" s="279" t="s">
        <v>356</v>
      </c>
      <c r="V23" s="279" t="s">
        <v>304</v>
      </c>
      <c r="W23" s="279" t="s">
        <v>316</v>
      </c>
      <c r="X23" s="279" t="s">
        <v>356</v>
      </c>
      <c r="Y23" s="279">
        <v>84578.21</v>
      </c>
    </row>
    <row r="24" spans="2:25" s="241" customFormat="1" x14ac:dyDescent="0.25">
      <c r="B24" s="279" t="s">
        <v>348</v>
      </c>
      <c r="C24" s="279" t="s">
        <v>384</v>
      </c>
      <c r="D24" s="279" t="s">
        <v>385</v>
      </c>
      <c r="E24" s="279" t="s">
        <v>386</v>
      </c>
      <c r="F24" s="279" t="s">
        <v>305</v>
      </c>
      <c r="G24" s="279" t="s">
        <v>356</v>
      </c>
      <c r="H24" s="279" t="s">
        <v>356</v>
      </c>
      <c r="I24" s="279" t="s">
        <v>356</v>
      </c>
      <c r="J24" s="279" t="s">
        <v>304</v>
      </c>
      <c r="K24" s="279" t="s">
        <v>356</v>
      </c>
      <c r="L24" s="279" t="s">
        <v>356</v>
      </c>
      <c r="M24" s="279" t="s">
        <v>356</v>
      </c>
      <c r="N24" s="279" t="s">
        <v>316</v>
      </c>
      <c r="O24" s="279" t="s">
        <v>356</v>
      </c>
      <c r="P24" s="279" t="s">
        <v>356</v>
      </c>
      <c r="Q24" s="279" t="s">
        <v>356</v>
      </c>
      <c r="R24" s="279" t="s">
        <v>356</v>
      </c>
      <c r="S24" s="279" t="s">
        <v>356</v>
      </c>
      <c r="T24" s="279" t="s">
        <v>356</v>
      </c>
      <c r="U24" s="279" t="s">
        <v>356</v>
      </c>
      <c r="V24" s="279" t="s">
        <v>304</v>
      </c>
      <c r="W24" s="279" t="s">
        <v>316</v>
      </c>
      <c r="X24" s="279" t="s">
        <v>356</v>
      </c>
      <c r="Y24" s="279">
        <v>47109.52</v>
      </c>
    </row>
    <row r="25" spans="2:25" s="241" customFormat="1" x14ac:dyDescent="0.25">
      <c r="B25" s="279" t="s">
        <v>348</v>
      </c>
      <c r="C25" s="279" t="s">
        <v>387</v>
      </c>
      <c r="D25" s="279" t="s">
        <v>388</v>
      </c>
      <c r="E25" s="279" t="s">
        <v>389</v>
      </c>
      <c r="F25" s="279" t="s">
        <v>305</v>
      </c>
      <c r="G25" s="279" t="s">
        <v>356</v>
      </c>
      <c r="H25" s="279" t="s">
        <v>356</v>
      </c>
      <c r="I25" s="279" t="s">
        <v>356</v>
      </c>
      <c r="J25" s="279" t="s">
        <v>304</v>
      </c>
      <c r="K25" s="279" t="s">
        <v>356</v>
      </c>
      <c r="L25" s="279" t="s">
        <v>356</v>
      </c>
      <c r="M25" s="279" t="s">
        <v>356</v>
      </c>
      <c r="N25" s="279" t="s">
        <v>316</v>
      </c>
      <c r="O25" s="279" t="s">
        <v>356</v>
      </c>
      <c r="P25" s="279" t="s">
        <v>356</v>
      </c>
      <c r="Q25" s="279" t="s">
        <v>356</v>
      </c>
      <c r="R25" s="279" t="s">
        <v>356</v>
      </c>
      <c r="S25" s="279" t="s">
        <v>356</v>
      </c>
      <c r="T25" s="279" t="s">
        <v>356</v>
      </c>
      <c r="U25" s="279" t="s">
        <v>356</v>
      </c>
      <c r="V25" s="279" t="s">
        <v>304</v>
      </c>
      <c r="W25" s="279" t="s">
        <v>316</v>
      </c>
      <c r="X25" s="279" t="s">
        <v>356</v>
      </c>
      <c r="Y25" s="279">
        <v>57985.29</v>
      </c>
    </row>
    <row r="26" spans="2:25" s="241" customFormat="1" x14ac:dyDescent="0.25">
      <c r="B26" s="279" t="s">
        <v>348</v>
      </c>
      <c r="C26" s="279" t="s">
        <v>390</v>
      </c>
      <c r="D26" s="279" t="s">
        <v>391</v>
      </c>
      <c r="E26" s="279" t="s">
        <v>392</v>
      </c>
      <c r="F26" s="279" t="s">
        <v>305</v>
      </c>
      <c r="G26" s="279" t="s">
        <v>356</v>
      </c>
      <c r="H26" s="279" t="s">
        <v>356</v>
      </c>
      <c r="I26" s="279" t="s">
        <v>356</v>
      </c>
      <c r="J26" s="279" t="s">
        <v>304</v>
      </c>
      <c r="K26" s="279" t="s">
        <v>356</v>
      </c>
      <c r="L26" s="279" t="s">
        <v>356</v>
      </c>
      <c r="M26" s="279" t="s">
        <v>356</v>
      </c>
      <c r="N26" s="279" t="s">
        <v>316</v>
      </c>
      <c r="O26" s="279" t="s">
        <v>356</v>
      </c>
      <c r="P26" s="279" t="s">
        <v>356</v>
      </c>
      <c r="Q26" s="279" t="s">
        <v>356</v>
      </c>
      <c r="R26" s="279" t="s">
        <v>356</v>
      </c>
      <c r="S26" s="279" t="s">
        <v>356</v>
      </c>
      <c r="T26" s="279" t="s">
        <v>356</v>
      </c>
      <c r="U26" s="279" t="s">
        <v>356</v>
      </c>
      <c r="V26" s="279" t="s">
        <v>304</v>
      </c>
      <c r="W26" s="279" t="s">
        <v>316</v>
      </c>
      <c r="X26" s="279" t="s">
        <v>356</v>
      </c>
      <c r="Y26" s="279">
        <v>128731.85</v>
      </c>
    </row>
    <row r="27" spans="2:25" s="241" customFormat="1" x14ac:dyDescent="0.25">
      <c r="B27" s="279" t="s">
        <v>348</v>
      </c>
      <c r="C27" s="279" t="s">
        <v>393</v>
      </c>
      <c r="D27" s="279" t="s">
        <v>394</v>
      </c>
      <c r="E27" s="279" t="s">
        <v>395</v>
      </c>
      <c r="F27" s="279" t="s">
        <v>305</v>
      </c>
      <c r="G27" s="279" t="s">
        <v>356</v>
      </c>
      <c r="H27" s="279" t="s">
        <v>356</v>
      </c>
      <c r="I27" s="279" t="s">
        <v>356</v>
      </c>
      <c r="J27" s="279" t="s">
        <v>304</v>
      </c>
      <c r="K27" s="279" t="s">
        <v>356</v>
      </c>
      <c r="L27" s="279" t="s">
        <v>356</v>
      </c>
      <c r="M27" s="279" t="s">
        <v>356</v>
      </c>
      <c r="N27" s="279" t="s">
        <v>316</v>
      </c>
      <c r="O27" s="279" t="s">
        <v>356</v>
      </c>
      <c r="P27" s="279" t="s">
        <v>356</v>
      </c>
      <c r="Q27" s="279" t="s">
        <v>356</v>
      </c>
      <c r="R27" s="279" t="s">
        <v>356</v>
      </c>
      <c r="S27" s="279" t="s">
        <v>356</v>
      </c>
      <c r="T27" s="279" t="s">
        <v>356</v>
      </c>
      <c r="U27" s="279" t="s">
        <v>356</v>
      </c>
      <c r="V27" s="279" t="s">
        <v>304</v>
      </c>
      <c r="W27" s="279" t="s">
        <v>316</v>
      </c>
      <c r="X27" s="279" t="s">
        <v>356</v>
      </c>
      <c r="Y27" s="279">
        <v>142993.85</v>
      </c>
    </row>
    <row r="28" spans="2:25" s="241" customFormat="1" x14ac:dyDescent="0.25">
      <c r="B28" s="279" t="s">
        <v>348</v>
      </c>
      <c r="C28" s="279" t="s">
        <v>396</v>
      </c>
      <c r="D28" s="279" t="s">
        <v>397</v>
      </c>
      <c r="E28" s="279" t="s">
        <v>398</v>
      </c>
      <c r="F28" s="279" t="s">
        <v>339</v>
      </c>
      <c r="G28" s="279" t="s">
        <v>356</v>
      </c>
      <c r="H28" s="279" t="s">
        <v>356</v>
      </c>
      <c r="I28" s="279" t="s">
        <v>356</v>
      </c>
      <c r="J28" s="279" t="s">
        <v>304</v>
      </c>
      <c r="K28" s="279" t="s">
        <v>356</v>
      </c>
      <c r="L28" s="279" t="s">
        <v>356</v>
      </c>
      <c r="M28" s="279" t="s">
        <v>356</v>
      </c>
      <c r="N28" s="279" t="s">
        <v>316</v>
      </c>
      <c r="O28" s="279" t="s">
        <v>356</v>
      </c>
      <c r="P28" s="279" t="s">
        <v>356</v>
      </c>
      <c r="Q28" s="279" t="s">
        <v>356</v>
      </c>
      <c r="R28" s="279" t="s">
        <v>356</v>
      </c>
      <c r="S28" s="279" t="s">
        <v>356</v>
      </c>
      <c r="T28" s="279" t="s">
        <v>356</v>
      </c>
      <c r="U28" s="279" t="s">
        <v>356</v>
      </c>
      <c r="V28" s="279" t="s">
        <v>304</v>
      </c>
      <c r="W28" s="279" t="s">
        <v>316</v>
      </c>
      <c r="X28" s="279" t="s">
        <v>356</v>
      </c>
      <c r="Y28" s="279">
        <v>123945.63</v>
      </c>
    </row>
    <row r="29" spans="2:25" s="241" customFormat="1" x14ac:dyDescent="0.25">
      <c r="B29" s="279" t="s">
        <v>348</v>
      </c>
      <c r="C29" s="279" t="s">
        <v>399</v>
      </c>
      <c r="D29" s="279" t="s">
        <v>400</v>
      </c>
      <c r="E29" s="279" t="s">
        <v>401</v>
      </c>
      <c r="F29" s="279" t="s">
        <v>339</v>
      </c>
      <c r="G29" s="279" t="s">
        <v>356</v>
      </c>
      <c r="H29" s="279" t="s">
        <v>356</v>
      </c>
      <c r="I29" s="279" t="s">
        <v>356</v>
      </c>
      <c r="J29" s="279" t="s">
        <v>304</v>
      </c>
      <c r="K29" s="279" t="s">
        <v>356</v>
      </c>
      <c r="L29" s="279" t="s">
        <v>356</v>
      </c>
      <c r="M29" s="279" t="s">
        <v>356</v>
      </c>
      <c r="N29" s="279" t="s">
        <v>316</v>
      </c>
      <c r="O29" s="279" t="s">
        <v>356</v>
      </c>
      <c r="P29" s="279" t="s">
        <v>356</v>
      </c>
      <c r="Q29" s="279" t="s">
        <v>356</v>
      </c>
      <c r="R29" s="279" t="s">
        <v>356</v>
      </c>
      <c r="S29" s="279" t="s">
        <v>356</v>
      </c>
      <c r="T29" s="279" t="s">
        <v>356</v>
      </c>
      <c r="U29" s="279" t="s">
        <v>356</v>
      </c>
      <c r="V29" s="279" t="s">
        <v>304</v>
      </c>
      <c r="W29" s="279" t="s">
        <v>316</v>
      </c>
      <c r="X29" s="279" t="s">
        <v>356</v>
      </c>
      <c r="Y29" s="279">
        <v>73911.88</v>
      </c>
    </row>
    <row r="30" spans="2:25" s="241" customFormat="1" x14ac:dyDescent="0.25">
      <c r="B30" s="279" t="s">
        <v>348</v>
      </c>
      <c r="C30" s="279" t="s">
        <v>402</v>
      </c>
      <c r="D30" s="279" t="s">
        <v>403</v>
      </c>
      <c r="E30" s="279" t="s">
        <v>404</v>
      </c>
      <c r="F30" s="279" t="s">
        <v>339</v>
      </c>
      <c r="G30" s="279" t="s">
        <v>356</v>
      </c>
      <c r="H30" s="279" t="s">
        <v>356</v>
      </c>
      <c r="I30" s="279" t="s">
        <v>356</v>
      </c>
      <c r="J30" s="279" t="s">
        <v>304</v>
      </c>
      <c r="K30" s="279" t="s">
        <v>356</v>
      </c>
      <c r="L30" s="279" t="s">
        <v>356</v>
      </c>
      <c r="M30" s="279" t="s">
        <v>356</v>
      </c>
      <c r="N30" s="279" t="s">
        <v>316</v>
      </c>
      <c r="O30" s="279" t="s">
        <v>356</v>
      </c>
      <c r="P30" s="279" t="s">
        <v>356</v>
      </c>
      <c r="Q30" s="279" t="s">
        <v>356</v>
      </c>
      <c r="R30" s="279" t="s">
        <v>356</v>
      </c>
      <c r="S30" s="279" t="s">
        <v>356</v>
      </c>
      <c r="T30" s="279" t="s">
        <v>356</v>
      </c>
      <c r="U30" s="279" t="s">
        <v>356</v>
      </c>
      <c r="V30" s="279" t="s">
        <v>304</v>
      </c>
      <c r="W30" s="279" t="s">
        <v>316</v>
      </c>
      <c r="X30" s="279" t="s">
        <v>356</v>
      </c>
      <c r="Y30" s="279">
        <v>46287.07</v>
      </c>
    </row>
    <row r="31" spans="2:25" s="241" customFormat="1" x14ac:dyDescent="0.25">
      <c r="B31" s="279" t="s">
        <v>348</v>
      </c>
      <c r="C31" s="279" t="s">
        <v>405</v>
      </c>
      <c r="D31" s="279" t="s">
        <v>406</v>
      </c>
      <c r="E31" s="279" t="s">
        <v>407</v>
      </c>
      <c r="F31" s="279" t="s">
        <v>339</v>
      </c>
      <c r="G31" s="279" t="s">
        <v>356</v>
      </c>
      <c r="H31" s="279" t="s">
        <v>356</v>
      </c>
      <c r="I31" s="279" t="s">
        <v>356</v>
      </c>
      <c r="J31" s="279" t="s">
        <v>304</v>
      </c>
      <c r="K31" s="279" t="s">
        <v>356</v>
      </c>
      <c r="L31" s="279" t="s">
        <v>356</v>
      </c>
      <c r="M31" s="279" t="s">
        <v>356</v>
      </c>
      <c r="N31" s="279" t="s">
        <v>316</v>
      </c>
      <c r="O31" s="279" t="s">
        <v>356</v>
      </c>
      <c r="P31" s="279" t="s">
        <v>356</v>
      </c>
      <c r="Q31" s="279" t="s">
        <v>356</v>
      </c>
      <c r="R31" s="279" t="s">
        <v>356</v>
      </c>
      <c r="S31" s="279" t="s">
        <v>356</v>
      </c>
      <c r="T31" s="279" t="s">
        <v>356</v>
      </c>
      <c r="U31" s="279" t="s">
        <v>356</v>
      </c>
      <c r="V31" s="279" t="s">
        <v>304</v>
      </c>
      <c r="W31" s="279" t="s">
        <v>316</v>
      </c>
      <c r="X31" s="279" t="s">
        <v>356</v>
      </c>
      <c r="Y31" s="279">
        <v>80715</v>
      </c>
    </row>
    <row r="32" spans="2:25" s="241" customFormat="1" x14ac:dyDescent="0.25">
      <c r="B32" s="279" t="s">
        <v>348</v>
      </c>
      <c r="C32" s="279" t="s">
        <v>408</v>
      </c>
      <c r="D32" s="279" t="s">
        <v>409</v>
      </c>
      <c r="E32" s="279" t="s">
        <v>410</v>
      </c>
      <c r="F32" s="279" t="s">
        <v>339</v>
      </c>
      <c r="G32" s="279" t="s">
        <v>356</v>
      </c>
      <c r="H32" s="279" t="s">
        <v>356</v>
      </c>
      <c r="I32" s="279" t="s">
        <v>356</v>
      </c>
      <c r="J32" s="279" t="s">
        <v>304</v>
      </c>
      <c r="K32" s="279" t="s">
        <v>356</v>
      </c>
      <c r="L32" s="279" t="s">
        <v>356</v>
      </c>
      <c r="M32" s="279" t="s">
        <v>356</v>
      </c>
      <c r="N32" s="279" t="s">
        <v>316</v>
      </c>
      <c r="O32" s="279" t="s">
        <v>356</v>
      </c>
      <c r="P32" s="279" t="s">
        <v>356</v>
      </c>
      <c r="Q32" s="279" t="s">
        <v>356</v>
      </c>
      <c r="R32" s="279" t="s">
        <v>356</v>
      </c>
      <c r="S32" s="279" t="s">
        <v>356</v>
      </c>
      <c r="T32" s="279" t="s">
        <v>356</v>
      </c>
      <c r="U32" s="279" t="s">
        <v>356</v>
      </c>
      <c r="V32" s="279" t="s">
        <v>304</v>
      </c>
      <c r="W32" s="279" t="s">
        <v>316</v>
      </c>
      <c r="X32" s="279" t="s">
        <v>356</v>
      </c>
      <c r="Y32" s="279">
        <v>54363.66</v>
      </c>
    </row>
    <row r="33" spans="2:25" s="241" customFormat="1" x14ac:dyDescent="0.25">
      <c r="B33" s="279" t="s">
        <v>348</v>
      </c>
      <c r="C33" s="279" t="s">
        <v>411</v>
      </c>
      <c r="D33" s="279" t="s">
        <v>412</v>
      </c>
      <c r="E33" s="279" t="s">
        <v>413</v>
      </c>
      <c r="F33" s="279" t="s">
        <v>339</v>
      </c>
      <c r="G33" s="279" t="s">
        <v>356</v>
      </c>
      <c r="H33" s="279" t="s">
        <v>356</v>
      </c>
      <c r="I33" s="279" t="s">
        <v>356</v>
      </c>
      <c r="J33" s="279" t="s">
        <v>304</v>
      </c>
      <c r="K33" s="279" t="s">
        <v>356</v>
      </c>
      <c r="L33" s="279" t="s">
        <v>356</v>
      </c>
      <c r="M33" s="279" t="s">
        <v>356</v>
      </c>
      <c r="N33" s="279" t="s">
        <v>316</v>
      </c>
      <c r="O33" s="279" t="s">
        <v>356</v>
      </c>
      <c r="P33" s="279" t="s">
        <v>356</v>
      </c>
      <c r="Q33" s="279" t="s">
        <v>356</v>
      </c>
      <c r="R33" s="279" t="s">
        <v>356</v>
      </c>
      <c r="S33" s="279" t="s">
        <v>356</v>
      </c>
      <c r="T33" s="279" t="s">
        <v>356</v>
      </c>
      <c r="U33" s="279" t="s">
        <v>356</v>
      </c>
      <c r="V33" s="279" t="s">
        <v>304</v>
      </c>
      <c r="W33" s="279" t="s">
        <v>316</v>
      </c>
      <c r="X33" s="279" t="s">
        <v>356</v>
      </c>
      <c r="Y33" s="279">
        <v>73573.8</v>
      </c>
    </row>
    <row r="34" spans="2:25" s="241" customFormat="1" x14ac:dyDescent="0.25">
      <c r="B34" s="279" t="s">
        <v>348</v>
      </c>
      <c r="C34" s="279" t="s">
        <v>414</v>
      </c>
      <c r="D34" s="279" t="s">
        <v>415</v>
      </c>
      <c r="E34" s="279" t="s">
        <v>416</v>
      </c>
      <c r="F34" s="279" t="s">
        <v>339</v>
      </c>
      <c r="G34" s="279" t="s">
        <v>356</v>
      </c>
      <c r="H34" s="279" t="s">
        <v>356</v>
      </c>
      <c r="I34" s="279" t="s">
        <v>356</v>
      </c>
      <c r="J34" s="279" t="s">
        <v>304</v>
      </c>
      <c r="K34" s="279" t="s">
        <v>356</v>
      </c>
      <c r="L34" s="279" t="s">
        <v>356</v>
      </c>
      <c r="M34" s="279" t="s">
        <v>356</v>
      </c>
      <c r="N34" s="279" t="s">
        <v>316</v>
      </c>
      <c r="O34" s="279" t="s">
        <v>356</v>
      </c>
      <c r="P34" s="279" t="s">
        <v>356</v>
      </c>
      <c r="Q34" s="279" t="s">
        <v>356</v>
      </c>
      <c r="R34" s="279" t="s">
        <v>356</v>
      </c>
      <c r="S34" s="279" t="s">
        <v>356</v>
      </c>
      <c r="T34" s="279" t="s">
        <v>356</v>
      </c>
      <c r="U34" s="279" t="s">
        <v>356</v>
      </c>
      <c r="V34" s="279" t="s">
        <v>304</v>
      </c>
      <c r="W34" s="279" t="s">
        <v>316</v>
      </c>
      <c r="X34" s="279" t="s">
        <v>356</v>
      </c>
      <c r="Y34" s="279">
        <v>133065.37</v>
      </c>
    </row>
    <row r="35" spans="2:25" s="241" customFormat="1" x14ac:dyDescent="0.25">
      <c r="B35" s="279" t="s">
        <v>348</v>
      </c>
      <c r="C35" s="279" t="s">
        <v>417</v>
      </c>
      <c r="D35" s="279" t="s">
        <v>418</v>
      </c>
      <c r="E35" s="279" t="s">
        <v>419</v>
      </c>
      <c r="F35" s="279" t="s">
        <v>339</v>
      </c>
      <c r="G35" s="279" t="s">
        <v>356</v>
      </c>
      <c r="H35" s="279" t="s">
        <v>356</v>
      </c>
      <c r="I35" s="279" t="s">
        <v>356</v>
      </c>
      <c r="J35" s="279" t="s">
        <v>304</v>
      </c>
      <c r="K35" s="279" t="s">
        <v>356</v>
      </c>
      <c r="L35" s="279" t="s">
        <v>356</v>
      </c>
      <c r="M35" s="279" t="s">
        <v>356</v>
      </c>
      <c r="N35" s="279" t="s">
        <v>316</v>
      </c>
      <c r="O35" s="279" t="s">
        <v>356</v>
      </c>
      <c r="P35" s="279" t="s">
        <v>356</v>
      </c>
      <c r="Q35" s="279" t="s">
        <v>356</v>
      </c>
      <c r="R35" s="279" t="s">
        <v>356</v>
      </c>
      <c r="S35" s="279" t="s">
        <v>356</v>
      </c>
      <c r="T35" s="279" t="s">
        <v>356</v>
      </c>
      <c r="U35" s="279" t="s">
        <v>356</v>
      </c>
      <c r="V35" s="279" t="s">
        <v>304</v>
      </c>
      <c r="W35" s="279" t="s">
        <v>316</v>
      </c>
      <c r="X35" s="279" t="s">
        <v>356</v>
      </c>
      <c r="Y35" s="279">
        <v>79914.880000000005</v>
      </c>
    </row>
    <row r="36" spans="2:25" s="241" customFormat="1" x14ac:dyDescent="0.25">
      <c r="B36" s="279" t="s">
        <v>348</v>
      </c>
      <c r="C36" s="279" t="s">
        <v>420</v>
      </c>
      <c r="D36" s="279" t="s">
        <v>421</v>
      </c>
      <c r="E36" s="279" t="s">
        <v>422</v>
      </c>
      <c r="F36" s="279" t="s">
        <v>339</v>
      </c>
      <c r="G36" s="279" t="s">
        <v>356</v>
      </c>
      <c r="H36" s="279" t="s">
        <v>356</v>
      </c>
      <c r="I36" s="279" t="s">
        <v>356</v>
      </c>
      <c r="J36" s="279" t="s">
        <v>304</v>
      </c>
      <c r="K36" s="279" t="s">
        <v>356</v>
      </c>
      <c r="L36" s="279" t="s">
        <v>356</v>
      </c>
      <c r="M36" s="279" t="s">
        <v>356</v>
      </c>
      <c r="N36" s="279" t="s">
        <v>316</v>
      </c>
      <c r="O36" s="279" t="s">
        <v>356</v>
      </c>
      <c r="P36" s="279" t="s">
        <v>356</v>
      </c>
      <c r="Q36" s="279" t="s">
        <v>356</v>
      </c>
      <c r="R36" s="279" t="s">
        <v>356</v>
      </c>
      <c r="S36" s="279" t="s">
        <v>356</v>
      </c>
      <c r="T36" s="279" t="s">
        <v>356</v>
      </c>
      <c r="U36" s="279" t="s">
        <v>356</v>
      </c>
      <c r="V36" s="279" t="s">
        <v>304</v>
      </c>
      <c r="W36" s="279" t="s">
        <v>316</v>
      </c>
      <c r="X36" s="279" t="s">
        <v>356</v>
      </c>
      <c r="Y36" s="279">
        <v>67474.37</v>
      </c>
    </row>
    <row r="37" spans="2:25" s="241" customFormat="1" x14ac:dyDescent="0.25">
      <c r="B37" s="279" t="s">
        <v>348</v>
      </c>
      <c r="C37" s="279" t="s">
        <v>423</v>
      </c>
      <c r="D37" s="279" t="s">
        <v>424</v>
      </c>
      <c r="E37" s="279" t="s">
        <v>425</v>
      </c>
      <c r="F37" s="279" t="s">
        <v>339</v>
      </c>
      <c r="G37" s="279" t="s">
        <v>356</v>
      </c>
      <c r="H37" s="279" t="s">
        <v>356</v>
      </c>
      <c r="I37" s="279" t="s">
        <v>356</v>
      </c>
      <c r="J37" s="279" t="s">
        <v>304</v>
      </c>
      <c r="K37" s="279" t="s">
        <v>356</v>
      </c>
      <c r="L37" s="279" t="s">
        <v>356</v>
      </c>
      <c r="M37" s="279" t="s">
        <v>356</v>
      </c>
      <c r="N37" s="279" t="s">
        <v>316</v>
      </c>
      <c r="O37" s="279" t="s">
        <v>356</v>
      </c>
      <c r="P37" s="279" t="s">
        <v>356</v>
      </c>
      <c r="Q37" s="279" t="s">
        <v>356</v>
      </c>
      <c r="R37" s="279" t="s">
        <v>356</v>
      </c>
      <c r="S37" s="279" t="s">
        <v>356</v>
      </c>
      <c r="T37" s="279" t="s">
        <v>356</v>
      </c>
      <c r="U37" s="279" t="s">
        <v>356</v>
      </c>
      <c r="V37" s="279" t="s">
        <v>304</v>
      </c>
      <c r="W37" s="279" t="s">
        <v>316</v>
      </c>
      <c r="X37" s="279" t="s">
        <v>356</v>
      </c>
      <c r="Y37" s="279">
        <v>86969.73</v>
      </c>
    </row>
    <row r="38" spans="2:25" s="241" customFormat="1" x14ac:dyDescent="0.25">
      <c r="B38" s="279" t="s">
        <v>348</v>
      </c>
      <c r="C38" s="279" t="s">
        <v>426</v>
      </c>
      <c r="D38" s="279" t="s">
        <v>427</v>
      </c>
      <c r="E38" s="279" t="s">
        <v>428</v>
      </c>
      <c r="F38" s="279" t="s">
        <v>339</v>
      </c>
      <c r="G38" s="279" t="s">
        <v>356</v>
      </c>
      <c r="H38" s="279" t="s">
        <v>356</v>
      </c>
      <c r="I38" s="279" t="s">
        <v>356</v>
      </c>
      <c r="J38" s="279" t="s">
        <v>304</v>
      </c>
      <c r="K38" s="279" t="s">
        <v>356</v>
      </c>
      <c r="L38" s="279" t="s">
        <v>356</v>
      </c>
      <c r="M38" s="279" t="s">
        <v>356</v>
      </c>
      <c r="N38" s="279" t="s">
        <v>316</v>
      </c>
      <c r="O38" s="279" t="s">
        <v>356</v>
      </c>
      <c r="P38" s="279" t="s">
        <v>356</v>
      </c>
      <c r="Q38" s="279" t="s">
        <v>356</v>
      </c>
      <c r="R38" s="279" t="s">
        <v>356</v>
      </c>
      <c r="S38" s="279" t="s">
        <v>356</v>
      </c>
      <c r="T38" s="279" t="s">
        <v>356</v>
      </c>
      <c r="U38" s="279" t="s">
        <v>356</v>
      </c>
      <c r="V38" s="279" t="s">
        <v>304</v>
      </c>
      <c r="W38" s="279" t="s">
        <v>316</v>
      </c>
      <c r="X38" s="279" t="s">
        <v>356</v>
      </c>
      <c r="Y38" s="279">
        <v>137130.29999999999</v>
      </c>
    </row>
    <row r="39" spans="2:25" s="241" customFormat="1" x14ac:dyDescent="0.25">
      <c r="B39" s="279" t="s">
        <v>348</v>
      </c>
      <c r="C39" s="279" t="s">
        <v>429</v>
      </c>
      <c r="D39" s="279" t="s">
        <v>430</v>
      </c>
      <c r="E39" s="279" t="s">
        <v>431</v>
      </c>
      <c r="F39" s="279" t="s">
        <v>339</v>
      </c>
      <c r="G39" s="279" t="s">
        <v>356</v>
      </c>
      <c r="H39" s="279" t="s">
        <v>356</v>
      </c>
      <c r="I39" s="279" t="s">
        <v>356</v>
      </c>
      <c r="J39" s="279" t="s">
        <v>304</v>
      </c>
      <c r="K39" s="279" t="s">
        <v>356</v>
      </c>
      <c r="L39" s="279" t="s">
        <v>356</v>
      </c>
      <c r="M39" s="279" t="s">
        <v>356</v>
      </c>
      <c r="N39" s="279" t="s">
        <v>316</v>
      </c>
      <c r="O39" s="279" t="s">
        <v>356</v>
      </c>
      <c r="P39" s="279" t="s">
        <v>356</v>
      </c>
      <c r="Q39" s="279" t="s">
        <v>356</v>
      </c>
      <c r="R39" s="279" t="s">
        <v>356</v>
      </c>
      <c r="S39" s="279" t="s">
        <v>356</v>
      </c>
      <c r="T39" s="279" t="s">
        <v>356</v>
      </c>
      <c r="U39" s="279" t="s">
        <v>356</v>
      </c>
      <c r="V39" s="279" t="s">
        <v>304</v>
      </c>
      <c r="W39" s="279" t="s">
        <v>316</v>
      </c>
      <c r="X39" s="279" t="s">
        <v>356</v>
      </c>
      <c r="Y39" s="279">
        <v>93035.48</v>
      </c>
    </row>
    <row r="40" spans="2:25" s="241" customFormat="1" x14ac:dyDescent="0.25">
      <c r="B40" s="279" t="s">
        <v>348</v>
      </c>
      <c r="C40" s="279" t="s">
        <v>432</v>
      </c>
      <c r="D40" s="279" t="s">
        <v>433</v>
      </c>
      <c r="E40" s="279" t="s">
        <v>434</v>
      </c>
      <c r="F40" s="279" t="s">
        <v>305</v>
      </c>
      <c r="G40" s="279" t="s">
        <v>356</v>
      </c>
      <c r="H40" s="279" t="s">
        <v>356</v>
      </c>
      <c r="I40" s="279" t="s">
        <v>356</v>
      </c>
      <c r="J40" s="279" t="s">
        <v>304</v>
      </c>
      <c r="K40" s="279" t="s">
        <v>356</v>
      </c>
      <c r="L40" s="279" t="s">
        <v>356</v>
      </c>
      <c r="M40" s="279" t="s">
        <v>356</v>
      </c>
      <c r="N40" s="279" t="s">
        <v>316</v>
      </c>
      <c r="O40" s="279" t="s">
        <v>356</v>
      </c>
      <c r="P40" s="279" t="s">
        <v>356</v>
      </c>
      <c r="Q40" s="279" t="s">
        <v>356</v>
      </c>
      <c r="R40" s="279" t="s">
        <v>356</v>
      </c>
      <c r="S40" s="279" t="s">
        <v>356</v>
      </c>
      <c r="T40" s="279" t="s">
        <v>356</v>
      </c>
      <c r="U40" s="279" t="s">
        <v>356</v>
      </c>
      <c r="V40" s="279" t="s">
        <v>304</v>
      </c>
      <c r="W40" s="279" t="s">
        <v>316</v>
      </c>
      <c r="X40" s="279" t="s">
        <v>356</v>
      </c>
      <c r="Y40" s="279">
        <v>118491.4</v>
      </c>
    </row>
    <row r="41" spans="2:25" s="241" customFormat="1" x14ac:dyDescent="0.25">
      <c r="B41" s="279" t="s">
        <v>348</v>
      </c>
      <c r="C41" s="279" t="s">
        <v>435</v>
      </c>
      <c r="D41" s="279" t="s">
        <v>436</v>
      </c>
      <c r="E41" s="279" t="s">
        <v>437</v>
      </c>
      <c r="F41" s="279" t="s">
        <v>339</v>
      </c>
      <c r="G41" s="279" t="s">
        <v>356</v>
      </c>
      <c r="H41" s="279" t="s">
        <v>356</v>
      </c>
      <c r="I41" s="279" t="s">
        <v>356</v>
      </c>
      <c r="J41" s="279" t="s">
        <v>304</v>
      </c>
      <c r="K41" s="279" t="s">
        <v>356</v>
      </c>
      <c r="L41" s="279" t="s">
        <v>356</v>
      </c>
      <c r="M41" s="279" t="s">
        <v>356</v>
      </c>
      <c r="N41" s="279" t="s">
        <v>316</v>
      </c>
      <c r="O41" s="279" t="s">
        <v>356</v>
      </c>
      <c r="P41" s="279" t="s">
        <v>356</v>
      </c>
      <c r="Q41" s="279" t="s">
        <v>356</v>
      </c>
      <c r="R41" s="279" t="s">
        <v>356</v>
      </c>
      <c r="S41" s="279" t="s">
        <v>356</v>
      </c>
      <c r="T41" s="279" t="s">
        <v>356</v>
      </c>
      <c r="U41" s="279" t="s">
        <v>356</v>
      </c>
      <c r="V41" s="279" t="s">
        <v>304</v>
      </c>
      <c r="W41" s="279" t="s">
        <v>316</v>
      </c>
      <c r="X41" s="279" t="s">
        <v>356</v>
      </c>
      <c r="Y41" s="279">
        <v>41887.599999999999</v>
      </c>
    </row>
    <row r="42" spans="2:25" s="241" customFormat="1" x14ac:dyDescent="0.25">
      <c r="B42" s="279" t="s">
        <v>348</v>
      </c>
      <c r="C42" s="279" t="s">
        <v>438</v>
      </c>
      <c r="D42" s="279" t="s">
        <v>439</v>
      </c>
      <c r="E42" s="279" t="s">
        <v>440</v>
      </c>
      <c r="F42" s="279" t="s">
        <v>339</v>
      </c>
      <c r="G42" s="279" t="s">
        <v>356</v>
      </c>
      <c r="H42" s="279" t="s">
        <v>356</v>
      </c>
      <c r="I42" s="279" t="s">
        <v>356</v>
      </c>
      <c r="J42" s="279" t="s">
        <v>304</v>
      </c>
      <c r="K42" s="279" t="s">
        <v>356</v>
      </c>
      <c r="L42" s="279" t="s">
        <v>356</v>
      </c>
      <c r="M42" s="279" t="s">
        <v>356</v>
      </c>
      <c r="N42" s="279" t="s">
        <v>316</v>
      </c>
      <c r="O42" s="279" t="s">
        <v>356</v>
      </c>
      <c r="P42" s="279" t="s">
        <v>356</v>
      </c>
      <c r="Q42" s="279" t="s">
        <v>356</v>
      </c>
      <c r="R42" s="279" t="s">
        <v>356</v>
      </c>
      <c r="S42" s="279" t="s">
        <v>356</v>
      </c>
      <c r="T42" s="279" t="s">
        <v>356</v>
      </c>
      <c r="U42" s="279" t="s">
        <v>356</v>
      </c>
      <c r="V42" s="279" t="s">
        <v>304</v>
      </c>
      <c r="W42" s="279" t="s">
        <v>316</v>
      </c>
      <c r="X42" s="279" t="s">
        <v>356</v>
      </c>
      <c r="Y42" s="279">
        <v>43061.03</v>
      </c>
    </row>
    <row r="43" spans="2:25" s="241" customFormat="1" x14ac:dyDescent="0.25">
      <c r="B43" s="279" t="s">
        <v>348</v>
      </c>
      <c r="C43" s="279" t="s">
        <v>307</v>
      </c>
      <c r="D43" s="279" t="s">
        <v>308</v>
      </c>
      <c r="E43" s="279" t="s">
        <v>309</v>
      </c>
      <c r="F43" s="279" t="s">
        <v>305</v>
      </c>
      <c r="G43" s="279" t="s">
        <v>356</v>
      </c>
      <c r="H43" s="279" t="s">
        <v>356</v>
      </c>
      <c r="I43" s="279" t="s">
        <v>356</v>
      </c>
      <c r="J43" s="279" t="s">
        <v>304</v>
      </c>
      <c r="K43" s="279" t="s">
        <v>356</v>
      </c>
      <c r="L43" s="279" t="s">
        <v>356</v>
      </c>
      <c r="M43" s="279" t="s">
        <v>356</v>
      </c>
      <c r="N43" s="279" t="s">
        <v>316</v>
      </c>
      <c r="O43" s="279" t="s">
        <v>356</v>
      </c>
      <c r="P43" s="279" t="s">
        <v>356</v>
      </c>
      <c r="Q43" s="279" t="s">
        <v>356</v>
      </c>
      <c r="R43" s="279" t="s">
        <v>356</v>
      </c>
      <c r="S43" s="279" t="s">
        <v>356</v>
      </c>
      <c r="T43" s="279" t="s">
        <v>356</v>
      </c>
      <c r="U43" s="279" t="s">
        <v>356</v>
      </c>
      <c r="V43" s="279" t="s">
        <v>304</v>
      </c>
      <c r="W43" s="279" t="s">
        <v>316</v>
      </c>
      <c r="X43" s="279" t="s">
        <v>356</v>
      </c>
      <c r="Y43" s="279">
        <v>46337.760000000002</v>
      </c>
    </row>
    <row r="44" spans="2:25" s="241" customFormat="1" x14ac:dyDescent="0.25">
      <c r="B44" s="279" t="s">
        <v>348</v>
      </c>
      <c r="C44" s="279" t="s">
        <v>441</v>
      </c>
      <c r="D44" s="279" t="s">
        <v>442</v>
      </c>
      <c r="E44" s="279" t="s">
        <v>443</v>
      </c>
      <c r="F44" s="279" t="s">
        <v>305</v>
      </c>
      <c r="G44" s="279" t="s">
        <v>356</v>
      </c>
      <c r="H44" s="279" t="s">
        <v>356</v>
      </c>
      <c r="I44" s="279" t="s">
        <v>356</v>
      </c>
      <c r="J44" s="279" t="s">
        <v>356</v>
      </c>
      <c r="K44" s="279" t="s">
        <v>356</v>
      </c>
      <c r="L44" s="279" t="s">
        <v>356</v>
      </c>
      <c r="M44" s="279" t="s">
        <v>304</v>
      </c>
      <c r="N44" s="279" t="s">
        <v>316</v>
      </c>
      <c r="O44" s="279" t="s">
        <v>356</v>
      </c>
      <c r="P44" s="279" t="s">
        <v>356</v>
      </c>
      <c r="Q44" s="279" t="s">
        <v>356</v>
      </c>
      <c r="R44" s="279" t="s">
        <v>356</v>
      </c>
      <c r="S44" s="279" t="s">
        <v>356</v>
      </c>
      <c r="T44" s="279" t="s">
        <v>356</v>
      </c>
      <c r="U44" s="279" t="s">
        <v>356</v>
      </c>
      <c r="V44" s="279" t="s">
        <v>304</v>
      </c>
      <c r="W44" s="279" t="s">
        <v>316</v>
      </c>
      <c r="X44" s="279" t="s">
        <v>356</v>
      </c>
      <c r="Y44" s="279">
        <v>68709.099999999991</v>
      </c>
    </row>
    <row r="45" spans="2:25" s="241" customFormat="1" x14ac:dyDescent="0.25">
      <c r="B45" s="279" t="s">
        <v>348</v>
      </c>
      <c r="C45" s="279" t="s">
        <v>444</v>
      </c>
      <c r="D45" s="279" t="s">
        <v>445</v>
      </c>
      <c r="E45" s="279" t="s">
        <v>446</v>
      </c>
      <c r="F45" s="279" t="s">
        <v>305</v>
      </c>
      <c r="G45" s="279" t="s">
        <v>356</v>
      </c>
      <c r="H45" s="279" t="s">
        <v>356</v>
      </c>
      <c r="I45" s="279" t="s">
        <v>356</v>
      </c>
      <c r="J45" s="279" t="s">
        <v>356</v>
      </c>
      <c r="K45" s="279" t="s">
        <v>356</v>
      </c>
      <c r="L45" s="279" t="s">
        <v>356</v>
      </c>
      <c r="M45" s="279" t="s">
        <v>304</v>
      </c>
      <c r="N45" s="279" t="s">
        <v>1054</v>
      </c>
      <c r="O45" s="279" t="s">
        <v>356</v>
      </c>
      <c r="P45" s="279" t="s">
        <v>356</v>
      </c>
      <c r="Q45" s="279" t="s">
        <v>356</v>
      </c>
      <c r="R45" s="279" t="s">
        <v>356</v>
      </c>
      <c r="S45" s="279" t="s">
        <v>356</v>
      </c>
      <c r="T45" s="279" t="s">
        <v>356</v>
      </c>
      <c r="U45" s="279" t="s">
        <v>356</v>
      </c>
      <c r="V45" s="279" t="s">
        <v>304</v>
      </c>
      <c r="W45" s="279" t="s">
        <v>1054</v>
      </c>
      <c r="X45" s="279" t="s">
        <v>356</v>
      </c>
      <c r="Y45" s="279">
        <v>77050.12</v>
      </c>
    </row>
    <row r="46" spans="2:25" s="241" customFormat="1" x14ac:dyDescent="0.25">
      <c r="B46" s="279" t="s">
        <v>348</v>
      </c>
      <c r="C46" s="279" t="s">
        <v>447</v>
      </c>
      <c r="D46" s="279" t="s">
        <v>448</v>
      </c>
      <c r="E46" s="279" t="s">
        <v>449</v>
      </c>
      <c r="F46" s="279" t="s">
        <v>305</v>
      </c>
      <c r="G46" s="279" t="s">
        <v>356</v>
      </c>
      <c r="H46" s="279" t="s">
        <v>356</v>
      </c>
      <c r="I46" s="279" t="s">
        <v>356</v>
      </c>
      <c r="J46" s="279" t="s">
        <v>356</v>
      </c>
      <c r="K46" s="279" t="s">
        <v>356</v>
      </c>
      <c r="L46" s="279" t="s">
        <v>356</v>
      </c>
      <c r="M46" s="279" t="s">
        <v>304</v>
      </c>
      <c r="N46" s="279" t="s">
        <v>316</v>
      </c>
      <c r="O46" s="279" t="s">
        <v>356</v>
      </c>
      <c r="P46" s="279" t="s">
        <v>356</v>
      </c>
      <c r="Q46" s="279" t="s">
        <v>356</v>
      </c>
      <c r="R46" s="279" t="s">
        <v>356</v>
      </c>
      <c r="S46" s="279" t="s">
        <v>356</v>
      </c>
      <c r="T46" s="279" t="s">
        <v>356</v>
      </c>
      <c r="U46" s="279" t="s">
        <v>356</v>
      </c>
      <c r="V46" s="279" t="s">
        <v>304</v>
      </c>
      <c r="W46" s="279" t="s">
        <v>316</v>
      </c>
      <c r="X46" s="279" t="s">
        <v>356</v>
      </c>
      <c r="Y46" s="279">
        <v>68334.600000000006</v>
      </c>
    </row>
    <row r="47" spans="2:25" s="241" customFormat="1" x14ac:dyDescent="0.25">
      <c r="B47" s="279" t="s">
        <v>348</v>
      </c>
      <c r="C47" s="279" t="s">
        <v>450</v>
      </c>
      <c r="D47" s="279" t="s">
        <v>451</v>
      </c>
      <c r="E47" s="279" t="s">
        <v>452</v>
      </c>
      <c r="F47" s="279" t="s">
        <v>305</v>
      </c>
      <c r="G47" s="279" t="s">
        <v>356</v>
      </c>
      <c r="H47" s="279" t="s">
        <v>356</v>
      </c>
      <c r="I47" s="279" t="s">
        <v>356</v>
      </c>
      <c r="J47" s="279" t="s">
        <v>356</v>
      </c>
      <c r="K47" s="279" t="s">
        <v>356</v>
      </c>
      <c r="L47" s="279" t="s">
        <v>356</v>
      </c>
      <c r="M47" s="279" t="s">
        <v>304</v>
      </c>
      <c r="N47" s="279" t="s">
        <v>316</v>
      </c>
      <c r="O47" s="279" t="s">
        <v>356</v>
      </c>
      <c r="P47" s="279" t="s">
        <v>356</v>
      </c>
      <c r="Q47" s="279" t="s">
        <v>356</v>
      </c>
      <c r="R47" s="279" t="s">
        <v>356</v>
      </c>
      <c r="S47" s="279" t="s">
        <v>356</v>
      </c>
      <c r="T47" s="279" t="s">
        <v>356</v>
      </c>
      <c r="U47" s="279" t="s">
        <v>356</v>
      </c>
      <c r="V47" s="279" t="s">
        <v>304</v>
      </c>
      <c r="W47" s="279" t="s">
        <v>316</v>
      </c>
      <c r="X47" s="279" t="s">
        <v>356</v>
      </c>
      <c r="Y47" s="279">
        <v>55562.380000000005</v>
      </c>
    </row>
    <row r="48" spans="2:25" s="241" customFormat="1" x14ac:dyDescent="0.25">
      <c r="B48" s="279" t="s">
        <v>348</v>
      </c>
      <c r="C48" s="279" t="s">
        <v>453</v>
      </c>
      <c r="D48" s="279" t="s">
        <v>454</v>
      </c>
      <c r="E48" s="279" t="s">
        <v>455</v>
      </c>
      <c r="F48" s="279" t="s">
        <v>305</v>
      </c>
      <c r="G48" s="279" t="s">
        <v>356</v>
      </c>
      <c r="H48" s="279" t="s">
        <v>356</v>
      </c>
      <c r="I48" s="279" t="s">
        <v>356</v>
      </c>
      <c r="J48" s="279" t="s">
        <v>356</v>
      </c>
      <c r="K48" s="279" t="s">
        <v>356</v>
      </c>
      <c r="L48" s="279" t="s">
        <v>356</v>
      </c>
      <c r="M48" s="279" t="s">
        <v>304</v>
      </c>
      <c r="N48" s="279" t="s">
        <v>316</v>
      </c>
      <c r="O48" s="279" t="s">
        <v>356</v>
      </c>
      <c r="P48" s="279" t="s">
        <v>356</v>
      </c>
      <c r="Q48" s="279" t="s">
        <v>356</v>
      </c>
      <c r="R48" s="279" t="s">
        <v>356</v>
      </c>
      <c r="S48" s="279" t="s">
        <v>356</v>
      </c>
      <c r="T48" s="279" t="s">
        <v>356</v>
      </c>
      <c r="U48" s="279" t="s">
        <v>356</v>
      </c>
      <c r="V48" s="279" t="s">
        <v>304</v>
      </c>
      <c r="W48" s="279" t="s">
        <v>316</v>
      </c>
      <c r="X48" s="279" t="s">
        <v>356</v>
      </c>
      <c r="Y48" s="279">
        <v>82318.81</v>
      </c>
    </row>
    <row r="49" spans="2:25" s="241" customFormat="1" x14ac:dyDescent="0.25">
      <c r="B49" s="279" t="s">
        <v>348</v>
      </c>
      <c r="C49" s="279" t="s">
        <v>456</v>
      </c>
      <c r="D49" s="279" t="s">
        <v>457</v>
      </c>
      <c r="E49" s="279" t="s">
        <v>458</v>
      </c>
      <c r="F49" s="279" t="s">
        <v>305</v>
      </c>
      <c r="G49" s="279" t="s">
        <v>356</v>
      </c>
      <c r="H49" s="279" t="s">
        <v>356</v>
      </c>
      <c r="I49" s="279" t="s">
        <v>356</v>
      </c>
      <c r="J49" s="279" t="s">
        <v>356</v>
      </c>
      <c r="K49" s="279" t="s">
        <v>356</v>
      </c>
      <c r="L49" s="279" t="s">
        <v>356</v>
      </c>
      <c r="M49" s="279" t="s">
        <v>304</v>
      </c>
      <c r="N49" s="279" t="s">
        <v>316</v>
      </c>
      <c r="O49" s="279" t="s">
        <v>356</v>
      </c>
      <c r="P49" s="279" t="s">
        <v>356</v>
      </c>
      <c r="Q49" s="279" t="s">
        <v>356</v>
      </c>
      <c r="R49" s="279" t="s">
        <v>356</v>
      </c>
      <c r="S49" s="279" t="s">
        <v>356</v>
      </c>
      <c r="T49" s="279" t="s">
        <v>356</v>
      </c>
      <c r="U49" s="279" t="s">
        <v>356</v>
      </c>
      <c r="V49" s="279" t="s">
        <v>304</v>
      </c>
      <c r="W49" s="279" t="s">
        <v>316</v>
      </c>
      <c r="X49" s="279" t="s">
        <v>356</v>
      </c>
      <c r="Y49" s="279">
        <v>42675.55</v>
      </c>
    </row>
    <row r="50" spans="2:25" s="241" customFormat="1" x14ac:dyDescent="0.25">
      <c r="B50" s="279" t="s">
        <v>348</v>
      </c>
      <c r="C50" s="279" t="s">
        <v>459</v>
      </c>
      <c r="D50" s="279" t="s">
        <v>460</v>
      </c>
      <c r="E50" s="279" t="s">
        <v>461</v>
      </c>
      <c r="F50" s="279" t="s">
        <v>305</v>
      </c>
      <c r="G50" s="279" t="s">
        <v>356</v>
      </c>
      <c r="H50" s="279" t="s">
        <v>356</v>
      </c>
      <c r="I50" s="279" t="s">
        <v>356</v>
      </c>
      <c r="J50" s="279" t="s">
        <v>356</v>
      </c>
      <c r="K50" s="279" t="s">
        <v>356</v>
      </c>
      <c r="L50" s="279" t="s">
        <v>356</v>
      </c>
      <c r="M50" s="279" t="s">
        <v>304</v>
      </c>
      <c r="N50" s="279" t="s">
        <v>316</v>
      </c>
      <c r="O50" s="279" t="s">
        <v>356</v>
      </c>
      <c r="P50" s="279" t="s">
        <v>356</v>
      </c>
      <c r="Q50" s="279" t="s">
        <v>356</v>
      </c>
      <c r="R50" s="279" t="s">
        <v>356</v>
      </c>
      <c r="S50" s="279" t="s">
        <v>356</v>
      </c>
      <c r="T50" s="279" t="s">
        <v>356</v>
      </c>
      <c r="U50" s="279" t="s">
        <v>356</v>
      </c>
      <c r="V50" s="279" t="s">
        <v>304</v>
      </c>
      <c r="W50" s="279" t="s">
        <v>316</v>
      </c>
      <c r="X50" s="279" t="s">
        <v>356</v>
      </c>
      <c r="Y50" s="279">
        <v>43436.4</v>
      </c>
    </row>
    <row r="51" spans="2:25" s="241" customFormat="1" x14ac:dyDescent="0.25">
      <c r="B51" s="279" t="s">
        <v>348</v>
      </c>
      <c r="C51" s="279" t="s">
        <v>462</v>
      </c>
      <c r="D51" s="279" t="s">
        <v>463</v>
      </c>
      <c r="E51" s="279" t="s">
        <v>464</v>
      </c>
      <c r="F51" s="279" t="s">
        <v>305</v>
      </c>
      <c r="G51" s="279" t="s">
        <v>356</v>
      </c>
      <c r="H51" s="279" t="s">
        <v>356</v>
      </c>
      <c r="I51" s="279" t="s">
        <v>356</v>
      </c>
      <c r="J51" s="279" t="s">
        <v>356</v>
      </c>
      <c r="K51" s="279" t="s">
        <v>356</v>
      </c>
      <c r="L51" s="279" t="s">
        <v>356</v>
      </c>
      <c r="M51" s="279" t="s">
        <v>304</v>
      </c>
      <c r="N51" s="279" t="s">
        <v>316</v>
      </c>
      <c r="O51" s="279" t="s">
        <v>356</v>
      </c>
      <c r="P51" s="279" t="s">
        <v>356</v>
      </c>
      <c r="Q51" s="279" t="s">
        <v>356</v>
      </c>
      <c r="R51" s="279" t="s">
        <v>356</v>
      </c>
      <c r="S51" s="279" t="s">
        <v>356</v>
      </c>
      <c r="T51" s="279" t="s">
        <v>356</v>
      </c>
      <c r="U51" s="279" t="s">
        <v>356</v>
      </c>
      <c r="V51" s="279" t="s">
        <v>304</v>
      </c>
      <c r="W51" s="279" t="s">
        <v>316</v>
      </c>
      <c r="X51" s="279" t="s">
        <v>356</v>
      </c>
      <c r="Y51" s="279">
        <v>94556.17</v>
      </c>
    </row>
    <row r="52" spans="2:25" s="241" customFormat="1" x14ac:dyDescent="0.25">
      <c r="B52" s="279" t="s">
        <v>348</v>
      </c>
      <c r="C52" s="279" t="s">
        <v>465</v>
      </c>
      <c r="D52" s="279" t="s">
        <v>466</v>
      </c>
      <c r="E52" s="279" t="s">
        <v>467</v>
      </c>
      <c r="F52" s="279" t="s">
        <v>305</v>
      </c>
      <c r="G52" s="279" t="s">
        <v>356</v>
      </c>
      <c r="H52" s="279" t="s">
        <v>356</v>
      </c>
      <c r="I52" s="279" t="s">
        <v>356</v>
      </c>
      <c r="J52" s="279" t="s">
        <v>356</v>
      </c>
      <c r="K52" s="279" t="s">
        <v>356</v>
      </c>
      <c r="L52" s="279" t="s">
        <v>356</v>
      </c>
      <c r="M52" s="279" t="s">
        <v>304</v>
      </c>
      <c r="N52" s="279" t="s">
        <v>316</v>
      </c>
      <c r="O52" s="279" t="s">
        <v>356</v>
      </c>
      <c r="P52" s="279" t="s">
        <v>356</v>
      </c>
      <c r="Q52" s="279" t="s">
        <v>356</v>
      </c>
      <c r="R52" s="279" t="s">
        <v>356</v>
      </c>
      <c r="S52" s="279" t="s">
        <v>356</v>
      </c>
      <c r="T52" s="279" t="s">
        <v>356</v>
      </c>
      <c r="U52" s="279" t="s">
        <v>356</v>
      </c>
      <c r="V52" s="279" t="s">
        <v>304</v>
      </c>
      <c r="W52" s="279" t="s">
        <v>316</v>
      </c>
      <c r="X52" s="279" t="s">
        <v>356</v>
      </c>
      <c r="Y52" s="279">
        <v>80123.510000000009</v>
      </c>
    </row>
    <row r="53" spans="2:25" s="241" customFormat="1" x14ac:dyDescent="0.25">
      <c r="B53" s="279" t="s">
        <v>348</v>
      </c>
      <c r="C53" s="279" t="s">
        <v>468</v>
      </c>
      <c r="D53" s="279" t="s">
        <v>469</v>
      </c>
      <c r="E53" s="279" t="s">
        <v>470</v>
      </c>
      <c r="F53" s="279" t="s">
        <v>305</v>
      </c>
      <c r="G53" s="279" t="s">
        <v>356</v>
      </c>
      <c r="H53" s="279" t="s">
        <v>356</v>
      </c>
      <c r="I53" s="279" t="s">
        <v>356</v>
      </c>
      <c r="J53" s="279" t="s">
        <v>356</v>
      </c>
      <c r="K53" s="279" t="s">
        <v>356</v>
      </c>
      <c r="L53" s="279" t="s">
        <v>356</v>
      </c>
      <c r="M53" s="279" t="s">
        <v>304</v>
      </c>
      <c r="N53" s="279" t="s">
        <v>316</v>
      </c>
      <c r="O53" s="279" t="s">
        <v>356</v>
      </c>
      <c r="P53" s="279" t="s">
        <v>356</v>
      </c>
      <c r="Q53" s="279" t="s">
        <v>356</v>
      </c>
      <c r="R53" s="279" t="s">
        <v>356</v>
      </c>
      <c r="S53" s="279" t="s">
        <v>356</v>
      </c>
      <c r="T53" s="279" t="s">
        <v>356</v>
      </c>
      <c r="U53" s="279" t="s">
        <v>356</v>
      </c>
      <c r="V53" s="279" t="s">
        <v>304</v>
      </c>
      <c r="W53" s="279" t="s">
        <v>316</v>
      </c>
      <c r="X53" s="279" t="s">
        <v>356</v>
      </c>
      <c r="Y53" s="279">
        <v>4333.79</v>
      </c>
    </row>
    <row r="54" spans="2:25" s="241" customFormat="1" x14ac:dyDescent="0.25">
      <c r="B54" s="279" t="s">
        <v>348</v>
      </c>
      <c r="C54" s="279" t="s">
        <v>471</v>
      </c>
      <c r="D54" s="279" t="s">
        <v>472</v>
      </c>
      <c r="E54" s="279" t="s">
        <v>473</v>
      </c>
      <c r="F54" s="279" t="s">
        <v>305</v>
      </c>
      <c r="G54" s="279" t="s">
        <v>356</v>
      </c>
      <c r="H54" s="279" t="s">
        <v>356</v>
      </c>
      <c r="I54" s="279" t="s">
        <v>356</v>
      </c>
      <c r="J54" s="279" t="s">
        <v>356</v>
      </c>
      <c r="K54" s="279" t="s">
        <v>356</v>
      </c>
      <c r="L54" s="279" t="s">
        <v>356</v>
      </c>
      <c r="M54" s="279" t="s">
        <v>304</v>
      </c>
      <c r="N54" s="279" t="s">
        <v>316</v>
      </c>
      <c r="O54" s="279" t="s">
        <v>356</v>
      </c>
      <c r="P54" s="279" t="s">
        <v>356</v>
      </c>
      <c r="Q54" s="279" t="s">
        <v>356</v>
      </c>
      <c r="R54" s="279" t="s">
        <v>356</v>
      </c>
      <c r="S54" s="279" t="s">
        <v>356</v>
      </c>
      <c r="T54" s="279" t="s">
        <v>356</v>
      </c>
      <c r="U54" s="279" t="s">
        <v>356</v>
      </c>
      <c r="V54" s="279" t="s">
        <v>304</v>
      </c>
      <c r="W54" s="279" t="s">
        <v>316</v>
      </c>
      <c r="X54" s="279" t="s">
        <v>356</v>
      </c>
      <c r="Y54" s="279">
        <v>48720.49</v>
      </c>
    </row>
    <row r="55" spans="2:25" s="241" customFormat="1" x14ac:dyDescent="0.25">
      <c r="B55" s="279" t="s">
        <v>348</v>
      </c>
      <c r="C55" s="279" t="s">
        <v>474</v>
      </c>
      <c r="D55" s="279" t="s">
        <v>475</v>
      </c>
      <c r="E55" s="279" t="s">
        <v>476</v>
      </c>
      <c r="F55" s="279" t="s">
        <v>305</v>
      </c>
      <c r="G55" s="279" t="s">
        <v>356</v>
      </c>
      <c r="H55" s="279" t="s">
        <v>356</v>
      </c>
      <c r="I55" s="279" t="s">
        <v>356</v>
      </c>
      <c r="J55" s="279" t="s">
        <v>356</v>
      </c>
      <c r="K55" s="279" t="s">
        <v>356</v>
      </c>
      <c r="L55" s="279" t="s">
        <v>356</v>
      </c>
      <c r="M55" s="279" t="s">
        <v>304</v>
      </c>
      <c r="N55" s="279" t="s">
        <v>316</v>
      </c>
      <c r="O55" s="279" t="s">
        <v>356</v>
      </c>
      <c r="P55" s="279" t="s">
        <v>356</v>
      </c>
      <c r="Q55" s="279" t="s">
        <v>356</v>
      </c>
      <c r="R55" s="279" t="s">
        <v>356</v>
      </c>
      <c r="S55" s="279" t="s">
        <v>356</v>
      </c>
      <c r="T55" s="279" t="s">
        <v>356</v>
      </c>
      <c r="U55" s="279" t="s">
        <v>356</v>
      </c>
      <c r="V55" s="279" t="s">
        <v>304</v>
      </c>
      <c r="W55" s="279" t="s">
        <v>316</v>
      </c>
      <c r="X55" s="279" t="s">
        <v>356</v>
      </c>
      <c r="Y55" s="279">
        <v>68661.440000000002</v>
      </c>
    </row>
    <row r="56" spans="2:25" s="241" customFormat="1" x14ac:dyDescent="0.25">
      <c r="B56" s="279" t="s">
        <v>348</v>
      </c>
      <c r="C56" s="279" t="s">
        <v>477</v>
      </c>
      <c r="D56" s="279" t="s">
        <v>478</v>
      </c>
      <c r="E56" s="279" t="s">
        <v>479</v>
      </c>
      <c r="F56" s="279" t="s">
        <v>305</v>
      </c>
      <c r="G56" s="279" t="s">
        <v>356</v>
      </c>
      <c r="H56" s="279" t="s">
        <v>356</v>
      </c>
      <c r="I56" s="279" t="s">
        <v>356</v>
      </c>
      <c r="J56" s="279" t="s">
        <v>356</v>
      </c>
      <c r="K56" s="279" t="s">
        <v>356</v>
      </c>
      <c r="L56" s="279" t="s">
        <v>356</v>
      </c>
      <c r="M56" s="279" t="s">
        <v>304</v>
      </c>
      <c r="N56" s="279" t="s">
        <v>316</v>
      </c>
      <c r="O56" s="279" t="s">
        <v>356</v>
      </c>
      <c r="P56" s="279" t="s">
        <v>356</v>
      </c>
      <c r="Q56" s="279" t="s">
        <v>356</v>
      </c>
      <c r="R56" s="279" t="s">
        <v>356</v>
      </c>
      <c r="S56" s="279" t="s">
        <v>356</v>
      </c>
      <c r="T56" s="279" t="s">
        <v>356</v>
      </c>
      <c r="U56" s="279" t="s">
        <v>356</v>
      </c>
      <c r="V56" s="279" t="s">
        <v>304</v>
      </c>
      <c r="W56" s="279" t="s">
        <v>316</v>
      </c>
      <c r="X56" s="279" t="s">
        <v>356</v>
      </c>
      <c r="Y56" s="279">
        <v>97846.8</v>
      </c>
    </row>
    <row r="57" spans="2:25" s="241" customFormat="1" x14ac:dyDescent="0.25">
      <c r="B57" s="279" t="s">
        <v>348</v>
      </c>
      <c r="C57" s="279" t="s">
        <v>323</v>
      </c>
      <c r="D57" s="279" t="s">
        <v>324</v>
      </c>
      <c r="E57" s="279" t="s">
        <v>325</v>
      </c>
      <c r="F57" s="279" t="s">
        <v>305</v>
      </c>
      <c r="G57" s="279" t="s">
        <v>356</v>
      </c>
      <c r="H57" s="279" t="s">
        <v>356</v>
      </c>
      <c r="I57" s="279" t="s">
        <v>356</v>
      </c>
      <c r="J57" s="279" t="s">
        <v>356</v>
      </c>
      <c r="K57" s="279" t="s">
        <v>356</v>
      </c>
      <c r="L57" s="279" t="s">
        <v>356</v>
      </c>
      <c r="M57" s="279" t="s">
        <v>304</v>
      </c>
      <c r="N57" s="279" t="s">
        <v>316</v>
      </c>
      <c r="O57" s="279" t="s">
        <v>356</v>
      </c>
      <c r="P57" s="279" t="s">
        <v>356</v>
      </c>
      <c r="Q57" s="279" t="s">
        <v>356</v>
      </c>
      <c r="R57" s="279" t="s">
        <v>356</v>
      </c>
      <c r="S57" s="279" t="s">
        <v>356</v>
      </c>
      <c r="T57" s="279" t="s">
        <v>356</v>
      </c>
      <c r="U57" s="279" t="s">
        <v>356</v>
      </c>
      <c r="V57" s="279" t="s">
        <v>304</v>
      </c>
      <c r="W57" s="279" t="s">
        <v>316</v>
      </c>
      <c r="X57" s="279" t="s">
        <v>356</v>
      </c>
      <c r="Y57" s="279">
        <v>77801.13</v>
      </c>
    </row>
    <row r="58" spans="2:25" s="241" customFormat="1" x14ac:dyDescent="0.25">
      <c r="B58" s="279" t="s">
        <v>348</v>
      </c>
      <c r="C58" s="279" t="s">
        <v>480</v>
      </c>
      <c r="D58" s="279" t="s">
        <v>481</v>
      </c>
      <c r="E58" s="279" t="s">
        <v>482</v>
      </c>
      <c r="F58" s="279" t="s">
        <v>305</v>
      </c>
      <c r="G58" s="279" t="s">
        <v>356</v>
      </c>
      <c r="H58" s="279" t="s">
        <v>356</v>
      </c>
      <c r="I58" s="279" t="s">
        <v>356</v>
      </c>
      <c r="J58" s="279" t="s">
        <v>356</v>
      </c>
      <c r="K58" s="279" t="s">
        <v>356</v>
      </c>
      <c r="L58" s="279" t="s">
        <v>356</v>
      </c>
      <c r="M58" s="279" t="s">
        <v>304</v>
      </c>
      <c r="N58" s="279" t="s">
        <v>316</v>
      </c>
      <c r="O58" s="279" t="s">
        <v>356</v>
      </c>
      <c r="P58" s="279" t="s">
        <v>356</v>
      </c>
      <c r="Q58" s="279" t="s">
        <v>356</v>
      </c>
      <c r="R58" s="279" t="s">
        <v>356</v>
      </c>
      <c r="S58" s="279" t="s">
        <v>356</v>
      </c>
      <c r="T58" s="279" t="s">
        <v>356</v>
      </c>
      <c r="U58" s="279" t="s">
        <v>356</v>
      </c>
      <c r="V58" s="279" t="s">
        <v>304</v>
      </c>
      <c r="W58" s="279" t="s">
        <v>316</v>
      </c>
      <c r="X58" s="279" t="s">
        <v>356</v>
      </c>
      <c r="Y58" s="279">
        <v>52751.97</v>
      </c>
    </row>
    <row r="59" spans="2:25" s="241" customFormat="1" x14ac:dyDescent="0.25">
      <c r="B59" s="279" t="s">
        <v>348</v>
      </c>
      <c r="C59" s="279" t="s">
        <v>333</v>
      </c>
      <c r="D59" s="279" t="s">
        <v>334</v>
      </c>
      <c r="E59" s="279" t="s">
        <v>335</v>
      </c>
      <c r="F59" s="279" t="s">
        <v>305</v>
      </c>
      <c r="G59" s="279" t="s">
        <v>356</v>
      </c>
      <c r="H59" s="279" t="s">
        <v>356</v>
      </c>
      <c r="I59" s="279" t="s">
        <v>356</v>
      </c>
      <c r="J59" s="279" t="s">
        <v>356</v>
      </c>
      <c r="K59" s="279" t="s">
        <v>356</v>
      </c>
      <c r="L59" s="279" t="s">
        <v>356</v>
      </c>
      <c r="M59" s="279" t="s">
        <v>304</v>
      </c>
      <c r="N59" s="279" t="s">
        <v>316</v>
      </c>
      <c r="O59" s="279" t="s">
        <v>356</v>
      </c>
      <c r="P59" s="279" t="s">
        <v>356</v>
      </c>
      <c r="Q59" s="279" t="s">
        <v>356</v>
      </c>
      <c r="R59" s="279" t="s">
        <v>356</v>
      </c>
      <c r="S59" s="279" t="s">
        <v>356</v>
      </c>
      <c r="T59" s="279" t="s">
        <v>356</v>
      </c>
      <c r="U59" s="279" t="s">
        <v>356</v>
      </c>
      <c r="V59" s="279" t="s">
        <v>304</v>
      </c>
      <c r="W59" s="279" t="s">
        <v>316</v>
      </c>
      <c r="X59" s="279" t="s">
        <v>356</v>
      </c>
      <c r="Y59" s="279">
        <v>88000.6</v>
      </c>
    </row>
    <row r="60" spans="2:25" s="241" customFormat="1" x14ac:dyDescent="0.25">
      <c r="B60" s="279" t="s">
        <v>348</v>
      </c>
      <c r="C60" s="279" t="s">
        <v>483</v>
      </c>
      <c r="D60" s="279" t="s">
        <v>484</v>
      </c>
      <c r="E60" s="279" t="s">
        <v>485</v>
      </c>
      <c r="F60" s="279" t="s">
        <v>305</v>
      </c>
      <c r="G60" s="279" t="s">
        <v>356</v>
      </c>
      <c r="H60" s="279" t="s">
        <v>356</v>
      </c>
      <c r="I60" s="279" t="s">
        <v>356</v>
      </c>
      <c r="J60" s="279" t="s">
        <v>356</v>
      </c>
      <c r="K60" s="279" t="s">
        <v>356</v>
      </c>
      <c r="L60" s="279" t="s">
        <v>356</v>
      </c>
      <c r="M60" s="279" t="s">
        <v>304</v>
      </c>
      <c r="N60" s="279" t="s">
        <v>316</v>
      </c>
      <c r="O60" s="279" t="s">
        <v>356</v>
      </c>
      <c r="P60" s="279" t="s">
        <v>356</v>
      </c>
      <c r="Q60" s="279" t="s">
        <v>356</v>
      </c>
      <c r="R60" s="279" t="s">
        <v>356</v>
      </c>
      <c r="S60" s="279" t="s">
        <v>356</v>
      </c>
      <c r="T60" s="279" t="s">
        <v>356</v>
      </c>
      <c r="U60" s="279" t="s">
        <v>356</v>
      </c>
      <c r="V60" s="279" t="s">
        <v>304</v>
      </c>
      <c r="W60" s="279" t="s">
        <v>316</v>
      </c>
      <c r="X60" s="279" t="s">
        <v>356</v>
      </c>
      <c r="Y60" s="279">
        <v>67908.66</v>
      </c>
    </row>
    <row r="61" spans="2:25" s="241" customFormat="1" x14ac:dyDescent="0.25">
      <c r="B61" s="279" t="s">
        <v>348</v>
      </c>
      <c r="C61" s="279" t="s">
        <v>486</v>
      </c>
      <c r="D61" s="279" t="s">
        <v>487</v>
      </c>
      <c r="E61" s="279" t="s">
        <v>488</v>
      </c>
      <c r="F61" s="279" t="s">
        <v>305</v>
      </c>
      <c r="G61" s="279" t="s">
        <v>356</v>
      </c>
      <c r="H61" s="279" t="s">
        <v>356</v>
      </c>
      <c r="I61" s="279" t="s">
        <v>356</v>
      </c>
      <c r="J61" s="279" t="s">
        <v>356</v>
      </c>
      <c r="K61" s="279" t="s">
        <v>356</v>
      </c>
      <c r="L61" s="279" t="s">
        <v>356</v>
      </c>
      <c r="M61" s="279" t="s">
        <v>304</v>
      </c>
      <c r="N61" s="279" t="s">
        <v>316</v>
      </c>
      <c r="O61" s="279" t="s">
        <v>356</v>
      </c>
      <c r="P61" s="279" t="s">
        <v>356</v>
      </c>
      <c r="Q61" s="279" t="s">
        <v>356</v>
      </c>
      <c r="R61" s="279" t="s">
        <v>356</v>
      </c>
      <c r="S61" s="279" t="s">
        <v>356</v>
      </c>
      <c r="T61" s="279" t="s">
        <v>356</v>
      </c>
      <c r="U61" s="279" t="s">
        <v>356</v>
      </c>
      <c r="V61" s="279" t="s">
        <v>304</v>
      </c>
      <c r="W61" s="279" t="s">
        <v>316</v>
      </c>
      <c r="X61" s="279" t="s">
        <v>356</v>
      </c>
      <c r="Y61" s="279">
        <v>77487.61</v>
      </c>
    </row>
    <row r="62" spans="2:25" s="241" customFormat="1" x14ac:dyDescent="0.25">
      <c r="B62" s="279" t="s">
        <v>348</v>
      </c>
      <c r="C62" s="279" t="s">
        <v>489</v>
      </c>
      <c r="D62" s="279" t="s">
        <v>490</v>
      </c>
      <c r="E62" s="279" t="s">
        <v>491</v>
      </c>
      <c r="F62" s="279" t="s">
        <v>305</v>
      </c>
      <c r="G62" s="279" t="s">
        <v>356</v>
      </c>
      <c r="H62" s="279" t="s">
        <v>356</v>
      </c>
      <c r="I62" s="279" t="s">
        <v>356</v>
      </c>
      <c r="J62" s="279" t="s">
        <v>356</v>
      </c>
      <c r="K62" s="279" t="s">
        <v>356</v>
      </c>
      <c r="L62" s="279" t="s">
        <v>356</v>
      </c>
      <c r="M62" s="279" t="s">
        <v>304</v>
      </c>
      <c r="N62" s="279" t="s">
        <v>316</v>
      </c>
      <c r="O62" s="279" t="s">
        <v>356</v>
      </c>
      <c r="P62" s="279" t="s">
        <v>356</v>
      </c>
      <c r="Q62" s="279" t="s">
        <v>356</v>
      </c>
      <c r="R62" s="279" t="s">
        <v>356</v>
      </c>
      <c r="S62" s="279" t="s">
        <v>356</v>
      </c>
      <c r="T62" s="279" t="s">
        <v>356</v>
      </c>
      <c r="U62" s="279" t="s">
        <v>356</v>
      </c>
      <c r="V62" s="279" t="s">
        <v>304</v>
      </c>
      <c r="W62" s="279" t="s">
        <v>316</v>
      </c>
      <c r="X62" s="279" t="s">
        <v>356</v>
      </c>
      <c r="Y62" s="279">
        <v>63510.850000000006</v>
      </c>
    </row>
    <row r="63" spans="2:25" s="241" customFormat="1" x14ac:dyDescent="0.25">
      <c r="B63" s="279" t="s">
        <v>348</v>
      </c>
      <c r="C63" s="279" t="s">
        <v>492</v>
      </c>
      <c r="D63" s="279" t="s">
        <v>493</v>
      </c>
      <c r="E63" s="279" t="s">
        <v>494</v>
      </c>
      <c r="F63" s="279" t="s">
        <v>305</v>
      </c>
      <c r="G63" s="279" t="s">
        <v>356</v>
      </c>
      <c r="H63" s="279" t="s">
        <v>356</v>
      </c>
      <c r="I63" s="279" t="s">
        <v>356</v>
      </c>
      <c r="J63" s="279" t="s">
        <v>356</v>
      </c>
      <c r="K63" s="279" t="s">
        <v>356</v>
      </c>
      <c r="L63" s="279" t="s">
        <v>356</v>
      </c>
      <c r="M63" s="279" t="s">
        <v>304</v>
      </c>
      <c r="N63" s="279" t="s">
        <v>316</v>
      </c>
      <c r="O63" s="279" t="s">
        <v>356</v>
      </c>
      <c r="P63" s="279" t="s">
        <v>356</v>
      </c>
      <c r="Q63" s="279" t="s">
        <v>356</v>
      </c>
      <c r="R63" s="279" t="s">
        <v>356</v>
      </c>
      <c r="S63" s="279" t="s">
        <v>356</v>
      </c>
      <c r="T63" s="279" t="s">
        <v>356</v>
      </c>
      <c r="U63" s="279" t="s">
        <v>356</v>
      </c>
      <c r="V63" s="279" t="s">
        <v>304</v>
      </c>
      <c r="W63" s="279" t="s">
        <v>316</v>
      </c>
      <c r="X63" s="279" t="s">
        <v>356</v>
      </c>
      <c r="Y63" s="279">
        <v>73347.66</v>
      </c>
    </row>
    <row r="64" spans="2:25" s="241" customFormat="1" x14ac:dyDescent="0.25">
      <c r="B64" s="279" t="s">
        <v>348</v>
      </c>
      <c r="C64" s="279" t="s">
        <v>495</v>
      </c>
      <c r="D64" s="279" t="s">
        <v>496</v>
      </c>
      <c r="E64" s="279" t="s">
        <v>497</v>
      </c>
      <c r="F64" s="279" t="s">
        <v>305</v>
      </c>
      <c r="G64" s="279" t="s">
        <v>356</v>
      </c>
      <c r="H64" s="279" t="s">
        <v>356</v>
      </c>
      <c r="I64" s="279" t="s">
        <v>356</v>
      </c>
      <c r="J64" s="279" t="s">
        <v>356</v>
      </c>
      <c r="K64" s="279" t="s">
        <v>356</v>
      </c>
      <c r="L64" s="279" t="s">
        <v>356</v>
      </c>
      <c r="M64" s="279" t="s">
        <v>304</v>
      </c>
      <c r="N64" s="279" t="s">
        <v>316</v>
      </c>
      <c r="O64" s="279" t="s">
        <v>356</v>
      </c>
      <c r="P64" s="279" t="s">
        <v>356</v>
      </c>
      <c r="Q64" s="279" t="s">
        <v>356</v>
      </c>
      <c r="R64" s="279" t="s">
        <v>356</v>
      </c>
      <c r="S64" s="279" t="s">
        <v>356</v>
      </c>
      <c r="T64" s="279" t="s">
        <v>356</v>
      </c>
      <c r="U64" s="279" t="s">
        <v>356</v>
      </c>
      <c r="V64" s="279" t="s">
        <v>304</v>
      </c>
      <c r="W64" s="279" t="s">
        <v>316</v>
      </c>
      <c r="X64" s="279" t="s">
        <v>356</v>
      </c>
      <c r="Y64" s="279">
        <v>67211.260000000009</v>
      </c>
    </row>
    <row r="65" spans="2:25" s="241" customFormat="1" x14ac:dyDescent="0.25">
      <c r="B65" s="279" t="s">
        <v>348</v>
      </c>
      <c r="C65" s="279" t="s">
        <v>498</v>
      </c>
      <c r="D65" s="279" t="s">
        <v>499</v>
      </c>
      <c r="E65" s="279" t="s">
        <v>500</v>
      </c>
      <c r="F65" s="279" t="s">
        <v>305</v>
      </c>
      <c r="G65" s="279" t="s">
        <v>356</v>
      </c>
      <c r="H65" s="279" t="s">
        <v>356</v>
      </c>
      <c r="I65" s="279" t="s">
        <v>356</v>
      </c>
      <c r="J65" s="279" t="s">
        <v>356</v>
      </c>
      <c r="K65" s="279" t="s">
        <v>356</v>
      </c>
      <c r="L65" s="279" t="s">
        <v>356</v>
      </c>
      <c r="M65" s="279" t="s">
        <v>304</v>
      </c>
      <c r="N65" s="279" t="s">
        <v>316</v>
      </c>
      <c r="O65" s="279" t="s">
        <v>356</v>
      </c>
      <c r="P65" s="279" t="s">
        <v>356</v>
      </c>
      <c r="Q65" s="279" t="s">
        <v>356</v>
      </c>
      <c r="R65" s="279" t="s">
        <v>356</v>
      </c>
      <c r="S65" s="279" t="s">
        <v>356</v>
      </c>
      <c r="T65" s="279" t="s">
        <v>356</v>
      </c>
      <c r="U65" s="279" t="s">
        <v>356</v>
      </c>
      <c r="V65" s="279" t="s">
        <v>304</v>
      </c>
      <c r="W65" s="279" t="s">
        <v>316</v>
      </c>
      <c r="X65" s="279" t="s">
        <v>356</v>
      </c>
      <c r="Y65" s="279">
        <v>34739.040000000001</v>
      </c>
    </row>
    <row r="66" spans="2:25" s="241" customFormat="1" x14ac:dyDescent="0.25">
      <c r="B66" s="279" t="s">
        <v>348</v>
      </c>
      <c r="C66" s="279" t="s">
        <v>501</v>
      </c>
      <c r="D66" s="279" t="s">
        <v>502</v>
      </c>
      <c r="E66" s="279" t="s">
        <v>503</v>
      </c>
      <c r="F66" s="279" t="s">
        <v>305</v>
      </c>
      <c r="G66" s="279" t="s">
        <v>356</v>
      </c>
      <c r="H66" s="279" t="s">
        <v>356</v>
      </c>
      <c r="I66" s="279" t="s">
        <v>356</v>
      </c>
      <c r="J66" s="279" t="s">
        <v>356</v>
      </c>
      <c r="K66" s="279" t="s">
        <v>356</v>
      </c>
      <c r="L66" s="279" t="s">
        <v>356</v>
      </c>
      <c r="M66" s="279" t="s">
        <v>304</v>
      </c>
      <c r="N66" s="279" t="s">
        <v>316</v>
      </c>
      <c r="O66" s="279" t="s">
        <v>356</v>
      </c>
      <c r="P66" s="279" t="s">
        <v>356</v>
      </c>
      <c r="Q66" s="279" t="s">
        <v>356</v>
      </c>
      <c r="R66" s="279" t="s">
        <v>356</v>
      </c>
      <c r="S66" s="279" t="s">
        <v>356</v>
      </c>
      <c r="T66" s="279" t="s">
        <v>356</v>
      </c>
      <c r="U66" s="279" t="s">
        <v>356</v>
      </c>
      <c r="V66" s="279" t="s">
        <v>304</v>
      </c>
      <c r="W66" s="279" t="s">
        <v>316</v>
      </c>
      <c r="X66" s="279" t="s">
        <v>356</v>
      </c>
      <c r="Y66" s="279">
        <v>72993.36</v>
      </c>
    </row>
    <row r="67" spans="2:25" s="241" customFormat="1" x14ac:dyDescent="0.25">
      <c r="B67" s="279" t="s">
        <v>348</v>
      </c>
      <c r="C67" s="279" t="s">
        <v>504</v>
      </c>
      <c r="D67" s="279" t="s">
        <v>505</v>
      </c>
      <c r="E67" s="279" t="s">
        <v>506</v>
      </c>
      <c r="F67" s="279" t="s">
        <v>305</v>
      </c>
      <c r="G67" s="279" t="s">
        <v>356</v>
      </c>
      <c r="H67" s="279" t="s">
        <v>356</v>
      </c>
      <c r="I67" s="279" t="s">
        <v>356</v>
      </c>
      <c r="J67" s="279" t="s">
        <v>356</v>
      </c>
      <c r="K67" s="279" t="s">
        <v>356</v>
      </c>
      <c r="L67" s="279" t="s">
        <v>356</v>
      </c>
      <c r="M67" s="279" t="s">
        <v>304</v>
      </c>
      <c r="N67" s="279" t="s">
        <v>316</v>
      </c>
      <c r="O67" s="279" t="s">
        <v>356</v>
      </c>
      <c r="P67" s="279" t="s">
        <v>356</v>
      </c>
      <c r="Q67" s="279" t="s">
        <v>356</v>
      </c>
      <c r="R67" s="279" t="s">
        <v>356</v>
      </c>
      <c r="S67" s="279" t="s">
        <v>356</v>
      </c>
      <c r="T67" s="279" t="s">
        <v>356</v>
      </c>
      <c r="U67" s="279" t="s">
        <v>356</v>
      </c>
      <c r="V67" s="279" t="s">
        <v>304</v>
      </c>
      <c r="W67" s="279" t="s">
        <v>316</v>
      </c>
      <c r="X67" s="279" t="s">
        <v>356</v>
      </c>
      <c r="Y67" s="279">
        <v>45440.57</v>
      </c>
    </row>
    <row r="68" spans="2:25" s="241" customFormat="1" x14ac:dyDescent="0.25">
      <c r="B68" s="279" t="s">
        <v>348</v>
      </c>
      <c r="C68" s="279" t="s">
        <v>507</v>
      </c>
      <c r="D68" s="279" t="s">
        <v>508</v>
      </c>
      <c r="E68" s="279" t="s">
        <v>509</v>
      </c>
      <c r="F68" s="279" t="s">
        <v>305</v>
      </c>
      <c r="G68" s="279" t="s">
        <v>356</v>
      </c>
      <c r="H68" s="279" t="s">
        <v>356</v>
      </c>
      <c r="I68" s="279" t="s">
        <v>356</v>
      </c>
      <c r="J68" s="279" t="s">
        <v>356</v>
      </c>
      <c r="K68" s="279" t="s">
        <v>356</v>
      </c>
      <c r="L68" s="279" t="s">
        <v>356</v>
      </c>
      <c r="M68" s="279" t="s">
        <v>304</v>
      </c>
      <c r="N68" s="279" t="s">
        <v>316</v>
      </c>
      <c r="O68" s="279" t="s">
        <v>356</v>
      </c>
      <c r="P68" s="279" t="s">
        <v>356</v>
      </c>
      <c r="Q68" s="279" t="s">
        <v>356</v>
      </c>
      <c r="R68" s="279" t="s">
        <v>356</v>
      </c>
      <c r="S68" s="279" t="s">
        <v>356</v>
      </c>
      <c r="T68" s="279" t="s">
        <v>356</v>
      </c>
      <c r="U68" s="279" t="s">
        <v>356</v>
      </c>
      <c r="V68" s="279" t="s">
        <v>304</v>
      </c>
      <c r="W68" s="279" t="s">
        <v>316</v>
      </c>
      <c r="X68" s="279" t="s">
        <v>356</v>
      </c>
      <c r="Y68" s="279">
        <v>58946.7</v>
      </c>
    </row>
    <row r="69" spans="2:25" s="241" customFormat="1" x14ac:dyDescent="0.25">
      <c r="B69" s="279" t="s">
        <v>348</v>
      </c>
      <c r="C69" s="279" t="s">
        <v>510</v>
      </c>
      <c r="D69" s="279" t="s">
        <v>511</v>
      </c>
      <c r="E69" s="279" t="s">
        <v>512</v>
      </c>
      <c r="F69" s="279" t="s">
        <v>305</v>
      </c>
      <c r="G69" s="279" t="s">
        <v>356</v>
      </c>
      <c r="H69" s="279" t="s">
        <v>356</v>
      </c>
      <c r="I69" s="279" t="s">
        <v>356</v>
      </c>
      <c r="J69" s="279" t="s">
        <v>356</v>
      </c>
      <c r="K69" s="279" t="s">
        <v>356</v>
      </c>
      <c r="L69" s="279" t="s">
        <v>356</v>
      </c>
      <c r="M69" s="279" t="s">
        <v>304</v>
      </c>
      <c r="N69" s="279" t="s">
        <v>316</v>
      </c>
      <c r="O69" s="279" t="s">
        <v>356</v>
      </c>
      <c r="P69" s="279" t="s">
        <v>356</v>
      </c>
      <c r="Q69" s="279" t="s">
        <v>356</v>
      </c>
      <c r="R69" s="279" t="s">
        <v>356</v>
      </c>
      <c r="S69" s="279" t="s">
        <v>356</v>
      </c>
      <c r="T69" s="279" t="s">
        <v>356</v>
      </c>
      <c r="U69" s="279" t="s">
        <v>356</v>
      </c>
      <c r="V69" s="279" t="s">
        <v>304</v>
      </c>
      <c r="W69" s="279" t="s">
        <v>316</v>
      </c>
      <c r="X69" s="279" t="s">
        <v>356</v>
      </c>
      <c r="Y69" s="279">
        <v>70071.760000000009</v>
      </c>
    </row>
    <row r="70" spans="2:25" s="241" customFormat="1" x14ac:dyDescent="0.25">
      <c r="B70" s="279" t="s">
        <v>348</v>
      </c>
      <c r="C70" s="279" t="s">
        <v>513</v>
      </c>
      <c r="D70" s="279" t="s">
        <v>514</v>
      </c>
      <c r="E70" s="279" t="s">
        <v>515</v>
      </c>
      <c r="F70" s="279" t="s">
        <v>305</v>
      </c>
      <c r="G70" s="279" t="s">
        <v>356</v>
      </c>
      <c r="H70" s="279" t="s">
        <v>356</v>
      </c>
      <c r="I70" s="279" t="s">
        <v>356</v>
      </c>
      <c r="J70" s="279" t="s">
        <v>356</v>
      </c>
      <c r="K70" s="279" t="s">
        <v>356</v>
      </c>
      <c r="L70" s="279" t="s">
        <v>356</v>
      </c>
      <c r="M70" s="279" t="s">
        <v>304</v>
      </c>
      <c r="N70" s="279" t="s">
        <v>316</v>
      </c>
      <c r="O70" s="279" t="s">
        <v>356</v>
      </c>
      <c r="P70" s="279" t="s">
        <v>356</v>
      </c>
      <c r="Q70" s="279" t="s">
        <v>356</v>
      </c>
      <c r="R70" s="279" t="s">
        <v>356</v>
      </c>
      <c r="S70" s="279" t="s">
        <v>356</v>
      </c>
      <c r="T70" s="279" t="s">
        <v>356</v>
      </c>
      <c r="U70" s="279" t="s">
        <v>356</v>
      </c>
      <c r="V70" s="279" t="s">
        <v>304</v>
      </c>
      <c r="W70" s="279" t="s">
        <v>316</v>
      </c>
      <c r="X70" s="279" t="s">
        <v>356</v>
      </c>
      <c r="Y70" s="279">
        <v>83690.64</v>
      </c>
    </row>
    <row r="71" spans="2:25" s="241" customFormat="1" x14ac:dyDescent="0.25">
      <c r="B71" s="279" t="s">
        <v>348</v>
      </c>
      <c r="C71" s="279" t="s">
        <v>516</v>
      </c>
      <c r="D71" s="279" t="s">
        <v>517</v>
      </c>
      <c r="E71" s="279" t="s">
        <v>518</v>
      </c>
      <c r="F71" s="279" t="s">
        <v>305</v>
      </c>
      <c r="G71" s="279" t="s">
        <v>356</v>
      </c>
      <c r="H71" s="279" t="s">
        <v>356</v>
      </c>
      <c r="I71" s="279" t="s">
        <v>356</v>
      </c>
      <c r="J71" s="279" t="s">
        <v>356</v>
      </c>
      <c r="K71" s="279" t="s">
        <v>356</v>
      </c>
      <c r="L71" s="279" t="s">
        <v>356</v>
      </c>
      <c r="M71" s="279" t="s">
        <v>304</v>
      </c>
      <c r="N71" s="279" t="s">
        <v>316</v>
      </c>
      <c r="O71" s="279" t="s">
        <v>356</v>
      </c>
      <c r="P71" s="279" t="s">
        <v>356</v>
      </c>
      <c r="Q71" s="279" t="s">
        <v>356</v>
      </c>
      <c r="R71" s="279" t="s">
        <v>356</v>
      </c>
      <c r="S71" s="279" t="s">
        <v>356</v>
      </c>
      <c r="T71" s="279" t="s">
        <v>356</v>
      </c>
      <c r="U71" s="279" t="s">
        <v>356</v>
      </c>
      <c r="V71" s="279" t="s">
        <v>304</v>
      </c>
      <c r="W71" s="279" t="s">
        <v>316</v>
      </c>
      <c r="X71" s="279" t="s">
        <v>356</v>
      </c>
      <c r="Y71" s="279">
        <v>85897.05</v>
      </c>
    </row>
    <row r="72" spans="2:25" s="241" customFormat="1" x14ac:dyDescent="0.25">
      <c r="B72" s="279" t="s">
        <v>348</v>
      </c>
      <c r="C72" s="279" t="s">
        <v>519</v>
      </c>
      <c r="D72" s="279" t="s">
        <v>520</v>
      </c>
      <c r="E72" s="279" t="s">
        <v>521</v>
      </c>
      <c r="F72" s="279" t="s">
        <v>305</v>
      </c>
      <c r="G72" s="279" t="s">
        <v>356</v>
      </c>
      <c r="H72" s="279" t="s">
        <v>356</v>
      </c>
      <c r="I72" s="279" t="s">
        <v>356</v>
      </c>
      <c r="J72" s="279" t="s">
        <v>356</v>
      </c>
      <c r="K72" s="279" t="s">
        <v>356</v>
      </c>
      <c r="L72" s="279" t="s">
        <v>356</v>
      </c>
      <c r="M72" s="279" t="s">
        <v>304</v>
      </c>
      <c r="N72" s="279" t="s">
        <v>316</v>
      </c>
      <c r="O72" s="279" t="s">
        <v>356</v>
      </c>
      <c r="P72" s="279" t="s">
        <v>356</v>
      </c>
      <c r="Q72" s="279" t="s">
        <v>356</v>
      </c>
      <c r="R72" s="279" t="s">
        <v>356</v>
      </c>
      <c r="S72" s="279" t="s">
        <v>356</v>
      </c>
      <c r="T72" s="279" t="s">
        <v>356</v>
      </c>
      <c r="U72" s="279" t="s">
        <v>356</v>
      </c>
      <c r="V72" s="279" t="s">
        <v>304</v>
      </c>
      <c r="W72" s="279" t="s">
        <v>316</v>
      </c>
      <c r="X72" s="279" t="s">
        <v>356</v>
      </c>
      <c r="Y72" s="279">
        <v>21213.67</v>
      </c>
    </row>
    <row r="73" spans="2:25" s="241" customFormat="1" x14ac:dyDescent="0.25">
      <c r="B73" s="279" t="s">
        <v>348</v>
      </c>
      <c r="C73" s="279" t="s">
        <v>522</v>
      </c>
      <c r="D73" s="279" t="s">
        <v>523</v>
      </c>
      <c r="E73" s="279" t="s">
        <v>524</v>
      </c>
      <c r="F73" s="279" t="s">
        <v>305</v>
      </c>
      <c r="G73" s="279" t="s">
        <v>356</v>
      </c>
      <c r="H73" s="279" t="s">
        <v>356</v>
      </c>
      <c r="I73" s="279" t="s">
        <v>356</v>
      </c>
      <c r="J73" s="279" t="s">
        <v>356</v>
      </c>
      <c r="K73" s="279" t="s">
        <v>356</v>
      </c>
      <c r="L73" s="279" t="s">
        <v>356</v>
      </c>
      <c r="M73" s="279" t="s">
        <v>304</v>
      </c>
      <c r="N73" s="279" t="s">
        <v>316</v>
      </c>
      <c r="O73" s="279" t="s">
        <v>356</v>
      </c>
      <c r="P73" s="279" t="s">
        <v>356</v>
      </c>
      <c r="Q73" s="279" t="s">
        <v>356</v>
      </c>
      <c r="R73" s="279" t="s">
        <v>356</v>
      </c>
      <c r="S73" s="279" t="s">
        <v>356</v>
      </c>
      <c r="T73" s="279" t="s">
        <v>356</v>
      </c>
      <c r="U73" s="279" t="s">
        <v>356</v>
      </c>
      <c r="V73" s="279" t="s">
        <v>304</v>
      </c>
      <c r="W73" s="279" t="s">
        <v>316</v>
      </c>
      <c r="X73" s="279" t="s">
        <v>356</v>
      </c>
      <c r="Y73" s="279">
        <v>38573.199999999997</v>
      </c>
    </row>
    <row r="74" spans="2:25" s="241" customFormat="1" x14ac:dyDescent="0.25">
      <c r="B74" s="279" t="s">
        <v>348</v>
      </c>
      <c r="C74" s="279" t="s">
        <v>525</v>
      </c>
      <c r="D74" s="279" t="s">
        <v>526</v>
      </c>
      <c r="E74" s="279" t="s">
        <v>527</v>
      </c>
      <c r="F74" s="279" t="s">
        <v>305</v>
      </c>
      <c r="G74" s="279" t="s">
        <v>356</v>
      </c>
      <c r="H74" s="279" t="s">
        <v>356</v>
      </c>
      <c r="I74" s="279" t="s">
        <v>356</v>
      </c>
      <c r="J74" s="279" t="s">
        <v>356</v>
      </c>
      <c r="K74" s="279" t="s">
        <v>356</v>
      </c>
      <c r="L74" s="279" t="s">
        <v>356</v>
      </c>
      <c r="M74" s="279" t="s">
        <v>304</v>
      </c>
      <c r="N74" s="279" t="s">
        <v>316</v>
      </c>
      <c r="O74" s="279" t="s">
        <v>356</v>
      </c>
      <c r="P74" s="279" t="s">
        <v>356</v>
      </c>
      <c r="Q74" s="279" t="s">
        <v>356</v>
      </c>
      <c r="R74" s="279" t="s">
        <v>356</v>
      </c>
      <c r="S74" s="279" t="s">
        <v>356</v>
      </c>
      <c r="T74" s="279" t="s">
        <v>356</v>
      </c>
      <c r="U74" s="279" t="s">
        <v>356</v>
      </c>
      <c r="V74" s="279" t="s">
        <v>304</v>
      </c>
      <c r="W74" s="279" t="s">
        <v>316</v>
      </c>
      <c r="X74" s="279" t="s">
        <v>356</v>
      </c>
      <c r="Y74" s="279">
        <v>30807.68</v>
      </c>
    </row>
    <row r="75" spans="2:25" s="241" customFormat="1" x14ac:dyDescent="0.25">
      <c r="B75" s="279" t="s">
        <v>348</v>
      </c>
      <c r="C75" s="279" t="s">
        <v>528</v>
      </c>
      <c r="D75" s="279" t="s">
        <v>529</v>
      </c>
      <c r="E75" s="279" t="s">
        <v>530</v>
      </c>
      <c r="F75" s="279" t="s">
        <v>305</v>
      </c>
      <c r="G75" s="279" t="s">
        <v>356</v>
      </c>
      <c r="H75" s="279" t="s">
        <v>356</v>
      </c>
      <c r="I75" s="279" t="s">
        <v>356</v>
      </c>
      <c r="J75" s="279" t="s">
        <v>356</v>
      </c>
      <c r="K75" s="279" t="s">
        <v>356</v>
      </c>
      <c r="L75" s="279" t="s">
        <v>356</v>
      </c>
      <c r="M75" s="279" t="s">
        <v>304</v>
      </c>
      <c r="N75" s="279" t="s">
        <v>316</v>
      </c>
      <c r="O75" s="279" t="s">
        <v>356</v>
      </c>
      <c r="P75" s="279" t="s">
        <v>356</v>
      </c>
      <c r="Q75" s="279" t="s">
        <v>356</v>
      </c>
      <c r="R75" s="279" t="s">
        <v>356</v>
      </c>
      <c r="S75" s="279" t="s">
        <v>356</v>
      </c>
      <c r="T75" s="279" t="s">
        <v>356</v>
      </c>
      <c r="U75" s="279" t="s">
        <v>356</v>
      </c>
      <c r="V75" s="279" t="s">
        <v>304</v>
      </c>
      <c r="W75" s="279" t="s">
        <v>316</v>
      </c>
      <c r="X75" s="279" t="s">
        <v>356</v>
      </c>
      <c r="Y75" s="279">
        <v>32888.980000000003</v>
      </c>
    </row>
    <row r="76" spans="2:25" s="241" customFormat="1" x14ac:dyDescent="0.25">
      <c r="B76" s="279" t="s">
        <v>348</v>
      </c>
      <c r="C76" s="279" t="s">
        <v>531</v>
      </c>
      <c r="D76" s="279" t="s">
        <v>532</v>
      </c>
      <c r="E76" s="279" t="s">
        <v>533</v>
      </c>
      <c r="F76" s="279" t="s">
        <v>305</v>
      </c>
      <c r="G76" s="279" t="s">
        <v>356</v>
      </c>
      <c r="H76" s="279" t="s">
        <v>356</v>
      </c>
      <c r="I76" s="279" t="s">
        <v>356</v>
      </c>
      <c r="J76" s="279" t="s">
        <v>356</v>
      </c>
      <c r="K76" s="279" t="s">
        <v>356</v>
      </c>
      <c r="L76" s="279" t="s">
        <v>356</v>
      </c>
      <c r="M76" s="279" t="s">
        <v>304</v>
      </c>
      <c r="N76" s="279" t="s">
        <v>316</v>
      </c>
      <c r="O76" s="279" t="s">
        <v>356</v>
      </c>
      <c r="P76" s="279" t="s">
        <v>356</v>
      </c>
      <c r="Q76" s="279" t="s">
        <v>356</v>
      </c>
      <c r="R76" s="279" t="s">
        <v>356</v>
      </c>
      <c r="S76" s="279" t="s">
        <v>356</v>
      </c>
      <c r="T76" s="279" t="s">
        <v>356</v>
      </c>
      <c r="U76" s="279" t="s">
        <v>356</v>
      </c>
      <c r="V76" s="279" t="s">
        <v>304</v>
      </c>
      <c r="W76" s="279" t="s">
        <v>316</v>
      </c>
      <c r="X76" s="279" t="s">
        <v>356</v>
      </c>
      <c r="Y76" s="279">
        <v>37860.1</v>
      </c>
    </row>
    <row r="77" spans="2:25" s="241" customFormat="1" x14ac:dyDescent="0.25">
      <c r="B77" s="279" t="s">
        <v>348</v>
      </c>
      <c r="C77" s="279" t="s">
        <v>534</v>
      </c>
      <c r="D77" s="279" t="s">
        <v>535</v>
      </c>
      <c r="E77" s="279" t="s">
        <v>536</v>
      </c>
      <c r="F77" s="279" t="s">
        <v>339</v>
      </c>
      <c r="G77" s="279" t="s">
        <v>356</v>
      </c>
      <c r="H77" s="279" t="s">
        <v>356</v>
      </c>
      <c r="I77" s="279" t="s">
        <v>356</v>
      </c>
      <c r="J77" s="279" t="s">
        <v>356</v>
      </c>
      <c r="K77" s="279" t="s">
        <v>356</v>
      </c>
      <c r="L77" s="279" t="s">
        <v>356</v>
      </c>
      <c r="M77" s="279" t="s">
        <v>304</v>
      </c>
      <c r="N77" s="279" t="s">
        <v>316</v>
      </c>
      <c r="O77" s="279" t="s">
        <v>356</v>
      </c>
      <c r="P77" s="279" t="s">
        <v>356</v>
      </c>
      <c r="Q77" s="279" t="s">
        <v>356</v>
      </c>
      <c r="R77" s="279" t="s">
        <v>356</v>
      </c>
      <c r="S77" s="279" t="s">
        <v>356</v>
      </c>
      <c r="T77" s="279" t="s">
        <v>356</v>
      </c>
      <c r="U77" s="279" t="s">
        <v>356</v>
      </c>
      <c r="V77" s="279" t="s">
        <v>304</v>
      </c>
      <c r="W77" s="279" t="s">
        <v>316</v>
      </c>
      <c r="X77" s="279" t="s">
        <v>356</v>
      </c>
      <c r="Y77" s="279">
        <v>28177.68</v>
      </c>
    </row>
    <row r="78" spans="2:25" s="241" customFormat="1" x14ac:dyDescent="0.25">
      <c r="B78" s="279" t="s">
        <v>348</v>
      </c>
      <c r="C78" s="279" t="s">
        <v>340</v>
      </c>
      <c r="D78" s="279" t="s">
        <v>341</v>
      </c>
      <c r="E78" s="279" t="s">
        <v>342</v>
      </c>
      <c r="F78" s="279" t="s">
        <v>339</v>
      </c>
      <c r="G78" s="279" t="s">
        <v>356</v>
      </c>
      <c r="H78" s="279" t="s">
        <v>356</v>
      </c>
      <c r="I78" s="279" t="s">
        <v>356</v>
      </c>
      <c r="J78" s="279" t="s">
        <v>356</v>
      </c>
      <c r="K78" s="279" t="s">
        <v>356</v>
      </c>
      <c r="L78" s="279" t="s">
        <v>356</v>
      </c>
      <c r="M78" s="279" t="s">
        <v>304</v>
      </c>
      <c r="N78" s="279" t="s">
        <v>316</v>
      </c>
      <c r="O78" s="279" t="s">
        <v>356</v>
      </c>
      <c r="P78" s="279" t="s">
        <v>356</v>
      </c>
      <c r="Q78" s="279" t="s">
        <v>356</v>
      </c>
      <c r="R78" s="279" t="s">
        <v>356</v>
      </c>
      <c r="S78" s="279" t="s">
        <v>356</v>
      </c>
      <c r="T78" s="279" t="s">
        <v>356</v>
      </c>
      <c r="U78" s="279" t="s">
        <v>356</v>
      </c>
      <c r="V78" s="279" t="s">
        <v>304</v>
      </c>
      <c r="W78" s="279" t="s">
        <v>316</v>
      </c>
      <c r="X78" s="279" t="s">
        <v>356</v>
      </c>
      <c r="Y78" s="279">
        <v>79998.679999999993</v>
      </c>
    </row>
    <row r="79" spans="2:25" s="241" customFormat="1" x14ac:dyDescent="0.25">
      <c r="B79" s="279" t="s">
        <v>348</v>
      </c>
      <c r="C79" s="279" t="s">
        <v>537</v>
      </c>
      <c r="D79" s="279" t="s">
        <v>1055</v>
      </c>
      <c r="E79" s="279" t="s">
        <v>538</v>
      </c>
      <c r="F79" s="279" t="s">
        <v>339</v>
      </c>
      <c r="G79" s="279" t="s">
        <v>356</v>
      </c>
      <c r="H79" s="279" t="s">
        <v>356</v>
      </c>
      <c r="I79" s="279" t="s">
        <v>356</v>
      </c>
      <c r="J79" s="279" t="s">
        <v>356</v>
      </c>
      <c r="K79" s="279" t="s">
        <v>356</v>
      </c>
      <c r="L79" s="279" t="s">
        <v>356</v>
      </c>
      <c r="M79" s="279" t="s">
        <v>304</v>
      </c>
      <c r="N79" s="279" t="s">
        <v>316</v>
      </c>
      <c r="O79" s="279" t="s">
        <v>356</v>
      </c>
      <c r="P79" s="279" t="s">
        <v>356</v>
      </c>
      <c r="Q79" s="279" t="s">
        <v>356</v>
      </c>
      <c r="R79" s="279" t="s">
        <v>356</v>
      </c>
      <c r="S79" s="279" t="s">
        <v>356</v>
      </c>
      <c r="T79" s="279" t="s">
        <v>356</v>
      </c>
      <c r="U79" s="279" t="s">
        <v>356</v>
      </c>
      <c r="V79" s="279" t="s">
        <v>304</v>
      </c>
      <c r="W79" s="279" t="s">
        <v>316</v>
      </c>
      <c r="X79" s="279" t="s">
        <v>356</v>
      </c>
      <c r="Y79" s="279">
        <v>105034.48000000001</v>
      </c>
    </row>
    <row r="80" spans="2:25" s="241" customFormat="1" x14ac:dyDescent="0.25">
      <c r="B80" s="279" t="s">
        <v>348</v>
      </c>
      <c r="C80" s="279" t="s">
        <v>539</v>
      </c>
      <c r="D80" s="279" t="s">
        <v>540</v>
      </c>
      <c r="E80" s="279" t="s">
        <v>541</v>
      </c>
      <c r="F80" s="279" t="s">
        <v>339</v>
      </c>
      <c r="G80" s="279" t="s">
        <v>356</v>
      </c>
      <c r="H80" s="279" t="s">
        <v>356</v>
      </c>
      <c r="I80" s="279" t="s">
        <v>356</v>
      </c>
      <c r="J80" s="279" t="s">
        <v>356</v>
      </c>
      <c r="K80" s="279" t="s">
        <v>356</v>
      </c>
      <c r="L80" s="279" t="s">
        <v>356</v>
      </c>
      <c r="M80" s="279" t="s">
        <v>304</v>
      </c>
      <c r="N80" s="279" t="s">
        <v>316</v>
      </c>
      <c r="O80" s="279" t="s">
        <v>356</v>
      </c>
      <c r="P80" s="279" t="s">
        <v>356</v>
      </c>
      <c r="Q80" s="279" t="s">
        <v>356</v>
      </c>
      <c r="R80" s="279" t="s">
        <v>356</v>
      </c>
      <c r="S80" s="279" t="s">
        <v>356</v>
      </c>
      <c r="T80" s="279" t="s">
        <v>356</v>
      </c>
      <c r="U80" s="279" t="s">
        <v>356</v>
      </c>
      <c r="V80" s="279" t="s">
        <v>304</v>
      </c>
      <c r="W80" s="279" t="s">
        <v>316</v>
      </c>
      <c r="X80" s="279" t="s">
        <v>356</v>
      </c>
      <c r="Y80" s="279">
        <v>100757.25</v>
      </c>
    </row>
    <row r="81" spans="2:25" s="241" customFormat="1" x14ac:dyDescent="0.25">
      <c r="B81" s="279" t="s">
        <v>348</v>
      </c>
      <c r="C81" s="279" t="s">
        <v>542</v>
      </c>
      <c r="D81" s="279" t="s">
        <v>543</v>
      </c>
      <c r="E81" s="279" t="s">
        <v>544</v>
      </c>
      <c r="F81" s="279" t="s">
        <v>339</v>
      </c>
      <c r="G81" s="279" t="s">
        <v>356</v>
      </c>
      <c r="H81" s="279" t="s">
        <v>356</v>
      </c>
      <c r="I81" s="279" t="s">
        <v>356</v>
      </c>
      <c r="J81" s="279" t="s">
        <v>356</v>
      </c>
      <c r="K81" s="279" t="s">
        <v>356</v>
      </c>
      <c r="L81" s="279" t="s">
        <v>356</v>
      </c>
      <c r="M81" s="279" t="s">
        <v>304</v>
      </c>
      <c r="N81" s="279" t="s">
        <v>316</v>
      </c>
      <c r="O81" s="279" t="s">
        <v>356</v>
      </c>
      <c r="P81" s="279" t="s">
        <v>356</v>
      </c>
      <c r="Q81" s="279" t="s">
        <v>356</v>
      </c>
      <c r="R81" s="279" t="s">
        <v>356</v>
      </c>
      <c r="S81" s="279" t="s">
        <v>356</v>
      </c>
      <c r="T81" s="279" t="s">
        <v>356</v>
      </c>
      <c r="U81" s="279" t="s">
        <v>356</v>
      </c>
      <c r="V81" s="279" t="s">
        <v>304</v>
      </c>
      <c r="W81" s="279" t="s">
        <v>316</v>
      </c>
      <c r="X81" s="279" t="s">
        <v>356</v>
      </c>
      <c r="Y81" s="279">
        <v>80447.86</v>
      </c>
    </row>
    <row r="82" spans="2:25" s="241" customFormat="1" x14ac:dyDescent="0.25">
      <c r="B82" s="279" t="s">
        <v>348</v>
      </c>
      <c r="C82" s="279" t="s">
        <v>545</v>
      </c>
      <c r="D82" s="279" t="s">
        <v>546</v>
      </c>
      <c r="E82" s="279" t="s">
        <v>547</v>
      </c>
      <c r="F82" s="279" t="s">
        <v>339</v>
      </c>
      <c r="G82" s="279" t="s">
        <v>356</v>
      </c>
      <c r="H82" s="279" t="s">
        <v>356</v>
      </c>
      <c r="I82" s="279" t="s">
        <v>356</v>
      </c>
      <c r="J82" s="279" t="s">
        <v>356</v>
      </c>
      <c r="K82" s="279" t="s">
        <v>356</v>
      </c>
      <c r="L82" s="279" t="s">
        <v>356</v>
      </c>
      <c r="M82" s="279" t="s">
        <v>304</v>
      </c>
      <c r="N82" s="279" t="s">
        <v>316</v>
      </c>
      <c r="O82" s="279" t="s">
        <v>356</v>
      </c>
      <c r="P82" s="279" t="s">
        <v>356</v>
      </c>
      <c r="Q82" s="279" t="s">
        <v>356</v>
      </c>
      <c r="R82" s="279" t="s">
        <v>356</v>
      </c>
      <c r="S82" s="279" t="s">
        <v>356</v>
      </c>
      <c r="T82" s="279" t="s">
        <v>356</v>
      </c>
      <c r="U82" s="279" t="s">
        <v>356</v>
      </c>
      <c r="V82" s="279" t="s">
        <v>304</v>
      </c>
      <c r="W82" s="279" t="s">
        <v>316</v>
      </c>
      <c r="X82" s="279" t="s">
        <v>356</v>
      </c>
      <c r="Y82" s="279">
        <v>92591.049999999988</v>
      </c>
    </row>
    <row r="83" spans="2:25" s="241" customFormat="1" x14ac:dyDescent="0.25">
      <c r="B83" s="279" t="s">
        <v>348</v>
      </c>
      <c r="C83" s="279" t="s">
        <v>548</v>
      </c>
      <c r="D83" s="279" t="s">
        <v>549</v>
      </c>
      <c r="E83" s="279" t="s">
        <v>550</v>
      </c>
      <c r="F83" s="279" t="s">
        <v>339</v>
      </c>
      <c r="G83" s="279" t="s">
        <v>356</v>
      </c>
      <c r="H83" s="279" t="s">
        <v>356</v>
      </c>
      <c r="I83" s="279" t="s">
        <v>356</v>
      </c>
      <c r="J83" s="279" t="s">
        <v>356</v>
      </c>
      <c r="K83" s="279" t="s">
        <v>356</v>
      </c>
      <c r="L83" s="279" t="s">
        <v>356</v>
      </c>
      <c r="M83" s="279" t="s">
        <v>304</v>
      </c>
      <c r="N83" s="279" t="s">
        <v>1054</v>
      </c>
      <c r="O83" s="279" t="s">
        <v>356</v>
      </c>
      <c r="P83" s="279" t="s">
        <v>356</v>
      </c>
      <c r="Q83" s="279" t="s">
        <v>356</v>
      </c>
      <c r="R83" s="279" t="s">
        <v>356</v>
      </c>
      <c r="S83" s="279" t="s">
        <v>356</v>
      </c>
      <c r="T83" s="279" t="s">
        <v>356</v>
      </c>
      <c r="U83" s="279" t="s">
        <v>356</v>
      </c>
      <c r="V83" s="279" t="s">
        <v>304</v>
      </c>
      <c r="W83" s="279" t="s">
        <v>1054</v>
      </c>
      <c r="X83" s="279" t="s">
        <v>356</v>
      </c>
      <c r="Y83" s="279">
        <v>106722.76999999999</v>
      </c>
    </row>
    <row r="84" spans="2:25" s="241" customFormat="1" x14ac:dyDescent="0.25">
      <c r="B84" s="279" t="s">
        <v>348</v>
      </c>
      <c r="C84" s="279" t="s">
        <v>551</v>
      </c>
      <c r="D84" s="279" t="s">
        <v>552</v>
      </c>
      <c r="E84" s="279" t="s">
        <v>553</v>
      </c>
      <c r="F84" s="279" t="s">
        <v>339</v>
      </c>
      <c r="G84" s="279" t="s">
        <v>356</v>
      </c>
      <c r="H84" s="279" t="s">
        <v>356</v>
      </c>
      <c r="I84" s="279" t="s">
        <v>356</v>
      </c>
      <c r="J84" s="279" t="s">
        <v>356</v>
      </c>
      <c r="K84" s="279" t="s">
        <v>356</v>
      </c>
      <c r="L84" s="279" t="s">
        <v>356</v>
      </c>
      <c r="M84" s="279" t="s">
        <v>304</v>
      </c>
      <c r="N84" s="279" t="s">
        <v>316</v>
      </c>
      <c r="O84" s="279" t="s">
        <v>356</v>
      </c>
      <c r="P84" s="279" t="s">
        <v>356</v>
      </c>
      <c r="Q84" s="279" t="s">
        <v>356</v>
      </c>
      <c r="R84" s="279" t="s">
        <v>356</v>
      </c>
      <c r="S84" s="279" t="s">
        <v>356</v>
      </c>
      <c r="T84" s="279" t="s">
        <v>356</v>
      </c>
      <c r="U84" s="279" t="s">
        <v>356</v>
      </c>
      <c r="V84" s="279" t="s">
        <v>304</v>
      </c>
      <c r="W84" s="279" t="s">
        <v>316</v>
      </c>
      <c r="X84" s="279" t="s">
        <v>356</v>
      </c>
      <c r="Y84" s="279">
        <v>87520.5</v>
      </c>
    </row>
    <row r="85" spans="2:25" s="241" customFormat="1" x14ac:dyDescent="0.25">
      <c r="B85" s="279" t="s">
        <v>348</v>
      </c>
      <c r="C85" s="279" t="s">
        <v>554</v>
      </c>
      <c r="D85" s="279" t="s">
        <v>555</v>
      </c>
      <c r="E85" s="279" t="s">
        <v>556</v>
      </c>
      <c r="F85" s="279" t="s">
        <v>339</v>
      </c>
      <c r="G85" s="279" t="s">
        <v>356</v>
      </c>
      <c r="H85" s="279" t="s">
        <v>356</v>
      </c>
      <c r="I85" s="279" t="s">
        <v>356</v>
      </c>
      <c r="J85" s="279" t="s">
        <v>356</v>
      </c>
      <c r="K85" s="279" t="s">
        <v>356</v>
      </c>
      <c r="L85" s="279" t="s">
        <v>356</v>
      </c>
      <c r="M85" s="279" t="s">
        <v>304</v>
      </c>
      <c r="N85" s="279" t="s">
        <v>316</v>
      </c>
      <c r="O85" s="279" t="s">
        <v>356</v>
      </c>
      <c r="P85" s="279" t="s">
        <v>356</v>
      </c>
      <c r="Q85" s="279" t="s">
        <v>356</v>
      </c>
      <c r="R85" s="279" t="s">
        <v>356</v>
      </c>
      <c r="S85" s="279" t="s">
        <v>356</v>
      </c>
      <c r="T85" s="279" t="s">
        <v>356</v>
      </c>
      <c r="U85" s="279" t="s">
        <v>356</v>
      </c>
      <c r="V85" s="279" t="s">
        <v>304</v>
      </c>
      <c r="W85" s="279" t="s">
        <v>316</v>
      </c>
      <c r="X85" s="279" t="s">
        <v>356</v>
      </c>
      <c r="Y85" s="279">
        <v>104614.2</v>
      </c>
    </row>
    <row r="86" spans="2:25" s="241" customFormat="1" x14ac:dyDescent="0.25">
      <c r="B86" s="279" t="s">
        <v>348</v>
      </c>
      <c r="C86" s="279" t="s">
        <v>557</v>
      </c>
      <c r="D86" s="279" t="s">
        <v>558</v>
      </c>
      <c r="E86" s="279" t="s">
        <v>559</v>
      </c>
      <c r="F86" s="279" t="s">
        <v>339</v>
      </c>
      <c r="G86" s="279" t="s">
        <v>356</v>
      </c>
      <c r="H86" s="279" t="s">
        <v>356</v>
      </c>
      <c r="I86" s="279" t="s">
        <v>356</v>
      </c>
      <c r="J86" s="279" t="s">
        <v>356</v>
      </c>
      <c r="K86" s="279" t="s">
        <v>356</v>
      </c>
      <c r="L86" s="279" t="s">
        <v>356</v>
      </c>
      <c r="M86" s="279" t="s">
        <v>304</v>
      </c>
      <c r="N86" s="279" t="s">
        <v>316</v>
      </c>
      <c r="O86" s="279" t="s">
        <v>356</v>
      </c>
      <c r="P86" s="279" t="s">
        <v>356</v>
      </c>
      <c r="Q86" s="279" t="s">
        <v>356</v>
      </c>
      <c r="R86" s="279" t="s">
        <v>356</v>
      </c>
      <c r="S86" s="279" t="s">
        <v>356</v>
      </c>
      <c r="T86" s="279" t="s">
        <v>356</v>
      </c>
      <c r="U86" s="279" t="s">
        <v>356</v>
      </c>
      <c r="V86" s="279" t="s">
        <v>304</v>
      </c>
      <c r="W86" s="279" t="s">
        <v>316</v>
      </c>
      <c r="X86" s="279" t="s">
        <v>356</v>
      </c>
      <c r="Y86" s="279">
        <v>114497.76000000001</v>
      </c>
    </row>
    <row r="87" spans="2:25" s="241" customFormat="1" x14ac:dyDescent="0.25">
      <c r="B87" s="279" t="s">
        <v>348</v>
      </c>
      <c r="C87" s="279" t="s">
        <v>560</v>
      </c>
      <c r="D87" s="279" t="s">
        <v>561</v>
      </c>
      <c r="E87" s="279" t="s">
        <v>562</v>
      </c>
      <c r="F87" s="279" t="s">
        <v>339</v>
      </c>
      <c r="G87" s="279" t="s">
        <v>356</v>
      </c>
      <c r="H87" s="279" t="s">
        <v>356</v>
      </c>
      <c r="I87" s="279" t="s">
        <v>356</v>
      </c>
      <c r="J87" s="279" t="s">
        <v>356</v>
      </c>
      <c r="K87" s="279" t="s">
        <v>356</v>
      </c>
      <c r="L87" s="279" t="s">
        <v>356</v>
      </c>
      <c r="M87" s="279" t="s">
        <v>304</v>
      </c>
      <c r="N87" s="279" t="s">
        <v>316</v>
      </c>
      <c r="O87" s="279" t="s">
        <v>356</v>
      </c>
      <c r="P87" s="279" t="s">
        <v>356</v>
      </c>
      <c r="Q87" s="279" t="s">
        <v>356</v>
      </c>
      <c r="R87" s="279" t="s">
        <v>356</v>
      </c>
      <c r="S87" s="279" t="s">
        <v>356</v>
      </c>
      <c r="T87" s="279" t="s">
        <v>356</v>
      </c>
      <c r="U87" s="279" t="s">
        <v>356</v>
      </c>
      <c r="V87" s="279" t="s">
        <v>304</v>
      </c>
      <c r="W87" s="279" t="s">
        <v>316</v>
      </c>
      <c r="X87" s="279" t="s">
        <v>356</v>
      </c>
      <c r="Y87" s="279">
        <v>81635.299999999988</v>
      </c>
    </row>
    <row r="88" spans="2:25" s="241" customFormat="1" x14ac:dyDescent="0.25">
      <c r="B88" s="279" t="s">
        <v>348</v>
      </c>
      <c r="C88" s="279" t="s">
        <v>563</v>
      </c>
      <c r="D88" s="279" t="s">
        <v>564</v>
      </c>
      <c r="E88" s="279" t="s">
        <v>565</v>
      </c>
      <c r="F88" s="279" t="s">
        <v>339</v>
      </c>
      <c r="G88" s="279" t="s">
        <v>356</v>
      </c>
      <c r="H88" s="279" t="s">
        <v>356</v>
      </c>
      <c r="I88" s="279" t="s">
        <v>356</v>
      </c>
      <c r="J88" s="279" t="s">
        <v>356</v>
      </c>
      <c r="K88" s="279" t="s">
        <v>356</v>
      </c>
      <c r="L88" s="279" t="s">
        <v>356</v>
      </c>
      <c r="M88" s="279" t="s">
        <v>304</v>
      </c>
      <c r="N88" s="279" t="s">
        <v>316</v>
      </c>
      <c r="O88" s="279" t="s">
        <v>356</v>
      </c>
      <c r="P88" s="279" t="s">
        <v>356</v>
      </c>
      <c r="Q88" s="279" t="s">
        <v>356</v>
      </c>
      <c r="R88" s="279" t="s">
        <v>356</v>
      </c>
      <c r="S88" s="279" t="s">
        <v>356</v>
      </c>
      <c r="T88" s="279" t="s">
        <v>356</v>
      </c>
      <c r="U88" s="279" t="s">
        <v>356</v>
      </c>
      <c r="V88" s="279" t="s">
        <v>304</v>
      </c>
      <c r="W88" s="279" t="s">
        <v>316</v>
      </c>
      <c r="X88" s="279" t="s">
        <v>356</v>
      </c>
      <c r="Y88" s="279">
        <v>90941.959999999992</v>
      </c>
    </row>
    <row r="89" spans="2:25" s="241" customFormat="1" x14ac:dyDescent="0.25">
      <c r="B89" s="279" t="s">
        <v>348</v>
      </c>
      <c r="C89" s="279" t="s">
        <v>566</v>
      </c>
      <c r="D89" s="279" t="s">
        <v>567</v>
      </c>
      <c r="E89" s="279" t="s">
        <v>568</v>
      </c>
      <c r="F89" s="279" t="s">
        <v>339</v>
      </c>
      <c r="G89" s="279" t="s">
        <v>356</v>
      </c>
      <c r="H89" s="279" t="s">
        <v>356</v>
      </c>
      <c r="I89" s="279" t="s">
        <v>356</v>
      </c>
      <c r="J89" s="279" t="s">
        <v>356</v>
      </c>
      <c r="K89" s="279" t="s">
        <v>356</v>
      </c>
      <c r="L89" s="279" t="s">
        <v>356</v>
      </c>
      <c r="M89" s="279" t="s">
        <v>304</v>
      </c>
      <c r="N89" s="279" t="s">
        <v>316</v>
      </c>
      <c r="O89" s="279" t="s">
        <v>356</v>
      </c>
      <c r="P89" s="279" t="s">
        <v>356</v>
      </c>
      <c r="Q89" s="279" t="s">
        <v>356</v>
      </c>
      <c r="R89" s="279" t="s">
        <v>356</v>
      </c>
      <c r="S89" s="279" t="s">
        <v>356</v>
      </c>
      <c r="T89" s="279" t="s">
        <v>356</v>
      </c>
      <c r="U89" s="279" t="s">
        <v>356</v>
      </c>
      <c r="V89" s="279" t="s">
        <v>304</v>
      </c>
      <c r="W89" s="279" t="s">
        <v>316</v>
      </c>
      <c r="X89" s="279" t="s">
        <v>356</v>
      </c>
      <c r="Y89" s="279">
        <v>63531.13</v>
      </c>
    </row>
    <row r="90" spans="2:25" s="241" customFormat="1" x14ac:dyDescent="0.25">
      <c r="B90" s="279" t="s">
        <v>348</v>
      </c>
      <c r="C90" s="279" t="s">
        <v>569</v>
      </c>
      <c r="D90" s="279" t="s">
        <v>570</v>
      </c>
      <c r="E90" s="279" t="s">
        <v>571</v>
      </c>
      <c r="F90" s="279" t="s">
        <v>339</v>
      </c>
      <c r="G90" s="279" t="s">
        <v>356</v>
      </c>
      <c r="H90" s="279" t="s">
        <v>356</v>
      </c>
      <c r="I90" s="279" t="s">
        <v>356</v>
      </c>
      <c r="J90" s="279" t="s">
        <v>356</v>
      </c>
      <c r="K90" s="279" t="s">
        <v>356</v>
      </c>
      <c r="L90" s="279" t="s">
        <v>356</v>
      </c>
      <c r="M90" s="279" t="s">
        <v>304</v>
      </c>
      <c r="N90" s="279" t="s">
        <v>316</v>
      </c>
      <c r="O90" s="279" t="s">
        <v>356</v>
      </c>
      <c r="P90" s="279" t="s">
        <v>356</v>
      </c>
      <c r="Q90" s="279" t="s">
        <v>356</v>
      </c>
      <c r="R90" s="279" t="s">
        <v>356</v>
      </c>
      <c r="S90" s="279" t="s">
        <v>356</v>
      </c>
      <c r="T90" s="279" t="s">
        <v>356</v>
      </c>
      <c r="U90" s="279" t="s">
        <v>356</v>
      </c>
      <c r="V90" s="279" t="s">
        <v>304</v>
      </c>
      <c r="W90" s="279" t="s">
        <v>316</v>
      </c>
      <c r="X90" s="279" t="s">
        <v>356</v>
      </c>
      <c r="Y90" s="279">
        <v>66959.429999999993</v>
      </c>
    </row>
    <row r="91" spans="2:25" s="241" customFormat="1" x14ac:dyDescent="0.25">
      <c r="B91" s="279" t="s">
        <v>348</v>
      </c>
      <c r="C91" s="279" t="s">
        <v>572</v>
      </c>
      <c r="D91" s="279" t="s">
        <v>573</v>
      </c>
      <c r="E91" s="279" t="s">
        <v>574</v>
      </c>
      <c r="F91" s="279" t="s">
        <v>339</v>
      </c>
      <c r="G91" s="279" t="s">
        <v>356</v>
      </c>
      <c r="H91" s="279" t="s">
        <v>356</v>
      </c>
      <c r="I91" s="279" t="s">
        <v>356</v>
      </c>
      <c r="J91" s="279" t="s">
        <v>356</v>
      </c>
      <c r="K91" s="279" t="s">
        <v>356</v>
      </c>
      <c r="L91" s="279" t="s">
        <v>356</v>
      </c>
      <c r="M91" s="279" t="s">
        <v>304</v>
      </c>
      <c r="N91" s="279" t="s">
        <v>316</v>
      </c>
      <c r="O91" s="279" t="s">
        <v>356</v>
      </c>
      <c r="P91" s="279" t="s">
        <v>356</v>
      </c>
      <c r="Q91" s="279" t="s">
        <v>356</v>
      </c>
      <c r="R91" s="279" t="s">
        <v>356</v>
      </c>
      <c r="S91" s="279" t="s">
        <v>356</v>
      </c>
      <c r="T91" s="279" t="s">
        <v>356</v>
      </c>
      <c r="U91" s="279" t="s">
        <v>356</v>
      </c>
      <c r="V91" s="279" t="s">
        <v>304</v>
      </c>
      <c r="W91" s="279" t="s">
        <v>316</v>
      </c>
      <c r="X91" s="279" t="s">
        <v>356</v>
      </c>
      <c r="Y91" s="279">
        <v>81614.38</v>
      </c>
    </row>
    <row r="92" spans="2:25" s="241" customFormat="1" x14ac:dyDescent="0.25">
      <c r="B92" s="279" t="s">
        <v>348</v>
      </c>
      <c r="C92" s="279" t="s">
        <v>575</v>
      </c>
      <c r="D92" s="279" t="s">
        <v>576</v>
      </c>
      <c r="E92" s="279" t="s">
        <v>577</v>
      </c>
      <c r="F92" s="279" t="s">
        <v>339</v>
      </c>
      <c r="G92" s="279" t="s">
        <v>356</v>
      </c>
      <c r="H92" s="279" t="s">
        <v>356</v>
      </c>
      <c r="I92" s="279" t="s">
        <v>356</v>
      </c>
      <c r="J92" s="279" t="s">
        <v>356</v>
      </c>
      <c r="K92" s="279" t="s">
        <v>356</v>
      </c>
      <c r="L92" s="279" t="s">
        <v>356</v>
      </c>
      <c r="M92" s="279" t="s">
        <v>304</v>
      </c>
      <c r="N92" s="279" t="s">
        <v>316</v>
      </c>
      <c r="O92" s="279" t="s">
        <v>356</v>
      </c>
      <c r="P92" s="279" t="s">
        <v>356</v>
      </c>
      <c r="Q92" s="279" t="s">
        <v>356</v>
      </c>
      <c r="R92" s="279" t="s">
        <v>356</v>
      </c>
      <c r="S92" s="279" t="s">
        <v>356</v>
      </c>
      <c r="T92" s="279" t="s">
        <v>356</v>
      </c>
      <c r="U92" s="279" t="s">
        <v>356</v>
      </c>
      <c r="V92" s="279" t="s">
        <v>304</v>
      </c>
      <c r="W92" s="279" t="s">
        <v>316</v>
      </c>
      <c r="X92" s="279" t="s">
        <v>356</v>
      </c>
      <c r="Y92" s="279">
        <v>70503.97</v>
      </c>
    </row>
    <row r="93" spans="2:25" s="241" customFormat="1" x14ac:dyDescent="0.25">
      <c r="B93" s="279" t="s">
        <v>348</v>
      </c>
      <c r="C93" s="279" t="s">
        <v>578</v>
      </c>
      <c r="D93" s="279" t="s">
        <v>579</v>
      </c>
      <c r="E93" s="279" t="s">
        <v>580</v>
      </c>
      <c r="F93" s="279" t="s">
        <v>339</v>
      </c>
      <c r="G93" s="279" t="s">
        <v>356</v>
      </c>
      <c r="H93" s="279" t="s">
        <v>356</v>
      </c>
      <c r="I93" s="279" t="s">
        <v>356</v>
      </c>
      <c r="J93" s="279" t="s">
        <v>356</v>
      </c>
      <c r="K93" s="279" t="s">
        <v>356</v>
      </c>
      <c r="L93" s="279" t="s">
        <v>356</v>
      </c>
      <c r="M93" s="279" t="s">
        <v>304</v>
      </c>
      <c r="N93" s="279" t="s">
        <v>316</v>
      </c>
      <c r="O93" s="279" t="s">
        <v>356</v>
      </c>
      <c r="P93" s="279" t="s">
        <v>356</v>
      </c>
      <c r="Q93" s="279" t="s">
        <v>356</v>
      </c>
      <c r="R93" s="279" t="s">
        <v>356</v>
      </c>
      <c r="S93" s="279" t="s">
        <v>356</v>
      </c>
      <c r="T93" s="279" t="s">
        <v>356</v>
      </c>
      <c r="U93" s="279" t="s">
        <v>356</v>
      </c>
      <c r="V93" s="279" t="s">
        <v>304</v>
      </c>
      <c r="W93" s="279" t="s">
        <v>316</v>
      </c>
      <c r="X93" s="279" t="s">
        <v>356</v>
      </c>
      <c r="Y93" s="279">
        <v>89086.85</v>
      </c>
    </row>
    <row r="94" spans="2:25" s="241" customFormat="1" x14ac:dyDescent="0.25">
      <c r="B94" s="279" t="s">
        <v>348</v>
      </c>
      <c r="C94" s="279" t="s">
        <v>1056</v>
      </c>
      <c r="D94" s="279" t="s">
        <v>1057</v>
      </c>
      <c r="E94" s="279" t="s">
        <v>1058</v>
      </c>
      <c r="F94" s="279" t="s">
        <v>339</v>
      </c>
      <c r="G94" s="279" t="s">
        <v>356</v>
      </c>
      <c r="H94" s="279" t="s">
        <v>356</v>
      </c>
      <c r="I94" s="279" t="s">
        <v>356</v>
      </c>
      <c r="J94" s="279" t="s">
        <v>356</v>
      </c>
      <c r="K94" s="279" t="s">
        <v>356</v>
      </c>
      <c r="L94" s="279" t="s">
        <v>356</v>
      </c>
      <c r="M94" s="279" t="s">
        <v>304</v>
      </c>
      <c r="N94" s="279" t="s">
        <v>316</v>
      </c>
      <c r="O94" s="279" t="s">
        <v>356</v>
      </c>
      <c r="P94" s="279" t="s">
        <v>356</v>
      </c>
      <c r="Q94" s="279" t="s">
        <v>356</v>
      </c>
      <c r="R94" s="279" t="s">
        <v>356</v>
      </c>
      <c r="S94" s="279" t="s">
        <v>356</v>
      </c>
      <c r="T94" s="279" t="s">
        <v>356</v>
      </c>
      <c r="U94" s="279" t="s">
        <v>356</v>
      </c>
      <c r="V94" s="279" t="s">
        <v>304</v>
      </c>
      <c r="W94" s="279" t="s">
        <v>316</v>
      </c>
      <c r="X94" s="279" t="s">
        <v>356</v>
      </c>
      <c r="Y94" s="279">
        <v>14574.57</v>
      </c>
    </row>
    <row r="95" spans="2:25" s="241" customFormat="1" x14ac:dyDescent="0.25">
      <c r="B95" s="279" t="s">
        <v>348</v>
      </c>
      <c r="C95" s="279" t="s">
        <v>581</v>
      </c>
      <c r="D95" s="279" t="s">
        <v>582</v>
      </c>
      <c r="E95" s="279" t="s">
        <v>583</v>
      </c>
      <c r="F95" s="279" t="s">
        <v>339</v>
      </c>
      <c r="G95" s="279" t="s">
        <v>356</v>
      </c>
      <c r="H95" s="279" t="s">
        <v>356</v>
      </c>
      <c r="I95" s="279" t="s">
        <v>356</v>
      </c>
      <c r="J95" s="279" t="s">
        <v>356</v>
      </c>
      <c r="K95" s="279" t="s">
        <v>356</v>
      </c>
      <c r="L95" s="279" t="s">
        <v>356</v>
      </c>
      <c r="M95" s="279" t="s">
        <v>304</v>
      </c>
      <c r="N95" s="279" t="s">
        <v>316</v>
      </c>
      <c r="O95" s="279" t="s">
        <v>356</v>
      </c>
      <c r="P95" s="279" t="s">
        <v>356</v>
      </c>
      <c r="Q95" s="279" t="s">
        <v>356</v>
      </c>
      <c r="R95" s="279" t="s">
        <v>356</v>
      </c>
      <c r="S95" s="279" t="s">
        <v>356</v>
      </c>
      <c r="T95" s="279" t="s">
        <v>356</v>
      </c>
      <c r="U95" s="279" t="s">
        <v>356</v>
      </c>
      <c r="V95" s="279" t="s">
        <v>304</v>
      </c>
      <c r="W95" s="279" t="s">
        <v>316</v>
      </c>
      <c r="X95" s="279" t="s">
        <v>356</v>
      </c>
      <c r="Y95" s="279">
        <v>83111.67</v>
      </c>
    </row>
    <row r="96" spans="2:25" s="241" customFormat="1" x14ac:dyDescent="0.25">
      <c r="B96" s="279" t="s">
        <v>348</v>
      </c>
      <c r="C96" s="279" t="s">
        <v>584</v>
      </c>
      <c r="D96" s="279" t="s">
        <v>585</v>
      </c>
      <c r="E96" s="279" t="s">
        <v>586</v>
      </c>
      <c r="F96" s="279" t="s">
        <v>339</v>
      </c>
      <c r="G96" s="279" t="s">
        <v>356</v>
      </c>
      <c r="H96" s="279" t="s">
        <v>356</v>
      </c>
      <c r="I96" s="279" t="s">
        <v>356</v>
      </c>
      <c r="J96" s="279" t="s">
        <v>356</v>
      </c>
      <c r="K96" s="279" t="s">
        <v>356</v>
      </c>
      <c r="L96" s="279" t="s">
        <v>356</v>
      </c>
      <c r="M96" s="279" t="s">
        <v>304</v>
      </c>
      <c r="N96" s="279" t="s">
        <v>316</v>
      </c>
      <c r="O96" s="279" t="s">
        <v>356</v>
      </c>
      <c r="P96" s="279" t="s">
        <v>356</v>
      </c>
      <c r="Q96" s="279" t="s">
        <v>356</v>
      </c>
      <c r="R96" s="279" t="s">
        <v>356</v>
      </c>
      <c r="S96" s="279" t="s">
        <v>356</v>
      </c>
      <c r="T96" s="279" t="s">
        <v>356</v>
      </c>
      <c r="U96" s="279" t="s">
        <v>356</v>
      </c>
      <c r="V96" s="279" t="s">
        <v>304</v>
      </c>
      <c r="W96" s="279" t="s">
        <v>316</v>
      </c>
      <c r="X96" s="279" t="s">
        <v>356</v>
      </c>
      <c r="Y96" s="279">
        <v>98765.27</v>
      </c>
    </row>
    <row r="97" spans="2:25" s="241" customFormat="1" x14ac:dyDescent="0.25">
      <c r="B97" s="279" t="s">
        <v>348</v>
      </c>
      <c r="C97" s="279" t="s">
        <v>587</v>
      </c>
      <c r="D97" s="279" t="s">
        <v>588</v>
      </c>
      <c r="E97" s="279" t="s">
        <v>589</v>
      </c>
      <c r="F97" s="279" t="s">
        <v>339</v>
      </c>
      <c r="G97" s="279" t="s">
        <v>356</v>
      </c>
      <c r="H97" s="279" t="s">
        <v>356</v>
      </c>
      <c r="I97" s="279" t="s">
        <v>356</v>
      </c>
      <c r="J97" s="279" t="s">
        <v>356</v>
      </c>
      <c r="K97" s="279" t="s">
        <v>356</v>
      </c>
      <c r="L97" s="279" t="s">
        <v>356</v>
      </c>
      <c r="M97" s="279" t="s">
        <v>304</v>
      </c>
      <c r="N97" s="279" t="s">
        <v>316</v>
      </c>
      <c r="O97" s="279" t="s">
        <v>356</v>
      </c>
      <c r="P97" s="279" t="s">
        <v>356</v>
      </c>
      <c r="Q97" s="279" t="s">
        <v>356</v>
      </c>
      <c r="R97" s="279" t="s">
        <v>356</v>
      </c>
      <c r="S97" s="279" t="s">
        <v>356</v>
      </c>
      <c r="T97" s="279" t="s">
        <v>356</v>
      </c>
      <c r="U97" s="279" t="s">
        <v>356</v>
      </c>
      <c r="V97" s="279" t="s">
        <v>304</v>
      </c>
      <c r="W97" s="279" t="s">
        <v>316</v>
      </c>
      <c r="X97" s="279" t="s">
        <v>356</v>
      </c>
      <c r="Y97" s="279">
        <v>91557.4</v>
      </c>
    </row>
    <row r="98" spans="2:25" s="241" customFormat="1" x14ac:dyDescent="0.25">
      <c r="B98" s="279" t="s">
        <v>348</v>
      </c>
      <c r="C98" s="279" t="s">
        <v>590</v>
      </c>
      <c r="D98" s="279" t="s">
        <v>591</v>
      </c>
      <c r="E98" s="279" t="s">
        <v>592</v>
      </c>
      <c r="F98" s="279" t="s">
        <v>339</v>
      </c>
      <c r="G98" s="279" t="s">
        <v>356</v>
      </c>
      <c r="H98" s="279" t="s">
        <v>356</v>
      </c>
      <c r="I98" s="279" t="s">
        <v>356</v>
      </c>
      <c r="J98" s="279" t="s">
        <v>356</v>
      </c>
      <c r="K98" s="279" t="s">
        <v>356</v>
      </c>
      <c r="L98" s="279" t="s">
        <v>356</v>
      </c>
      <c r="M98" s="279" t="s">
        <v>304</v>
      </c>
      <c r="N98" s="279" t="s">
        <v>316</v>
      </c>
      <c r="O98" s="279" t="s">
        <v>356</v>
      </c>
      <c r="P98" s="279" t="s">
        <v>356</v>
      </c>
      <c r="Q98" s="279" t="s">
        <v>356</v>
      </c>
      <c r="R98" s="279" t="s">
        <v>356</v>
      </c>
      <c r="S98" s="279" t="s">
        <v>356</v>
      </c>
      <c r="T98" s="279" t="s">
        <v>356</v>
      </c>
      <c r="U98" s="279" t="s">
        <v>356</v>
      </c>
      <c r="V98" s="279" t="s">
        <v>304</v>
      </c>
      <c r="W98" s="279" t="s">
        <v>316</v>
      </c>
      <c r="X98" s="279" t="s">
        <v>356</v>
      </c>
      <c r="Y98" s="279">
        <v>87981.29</v>
      </c>
    </row>
    <row r="99" spans="2:25" s="241" customFormat="1" x14ac:dyDescent="0.25">
      <c r="B99" s="279" t="s">
        <v>348</v>
      </c>
      <c r="C99" s="279" t="s">
        <v>593</v>
      </c>
      <c r="D99" s="279" t="s">
        <v>594</v>
      </c>
      <c r="E99" s="279" t="s">
        <v>595</v>
      </c>
      <c r="F99" s="279" t="s">
        <v>339</v>
      </c>
      <c r="G99" s="279" t="s">
        <v>356</v>
      </c>
      <c r="H99" s="279" t="s">
        <v>356</v>
      </c>
      <c r="I99" s="279" t="s">
        <v>356</v>
      </c>
      <c r="J99" s="279" t="s">
        <v>356</v>
      </c>
      <c r="K99" s="279" t="s">
        <v>356</v>
      </c>
      <c r="L99" s="279" t="s">
        <v>356</v>
      </c>
      <c r="M99" s="279" t="s">
        <v>304</v>
      </c>
      <c r="N99" s="279" t="s">
        <v>316</v>
      </c>
      <c r="O99" s="279" t="s">
        <v>356</v>
      </c>
      <c r="P99" s="279" t="s">
        <v>356</v>
      </c>
      <c r="Q99" s="279" t="s">
        <v>356</v>
      </c>
      <c r="R99" s="279" t="s">
        <v>356</v>
      </c>
      <c r="S99" s="279" t="s">
        <v>356</v>
      </c>
      <c r="T99" s="279" t="s">
        <v>356</v>
      </c>
      <c r="U99" s="279" t="s">
        <v>356</v>
      </c>
      <c r="V99" s="279" t="s">
        <v>304</v>
      </c>
      <c r="W99" s="279" t="s">
        <v>316</v>
      </c>
      <c r="X99" s="279" t="s">
        <v>356</v>
      </c>
      <c r="Y99" s="279">
        <v>103091.65</v>
      </c>
    </row>
    <row r="100" spans="2:25" s="241" customFormat="1" x14ac:dyDescent="0.25">
      <c r="B100" s="279" t="s">
        <v>348</v>
      </c>
      <c r="C100" s="279" t="s">
        <v>596</v>
      </c>
      <c r="D100" s="279" t="s">
        <v>597</v>
      </c>
      <c r="E100" s="279" t="s">
        <v>598</v>
      </c>
      <c r="F100" s="279" t="s">
        <v>599</v>
      </c>
      <c r="G100" s="279" t="s">
        <v>356</v>
      </c>
      <c r="H100" s="279" t="s">
        <v>356</v>
      </c>
      <c r="I100" s="279" t="s">
        <v>356</v>
      </c>
      <c r="J100" s="279" t="s">
        <v>356</v>
      </c>
      <c r="K100" s="279" t="s">
        <v>356</v>
      </c>
      <c r="L100" s="279" t="s">
        <v>356</v>
      </c>
      <c r="M100" s="279" t="s">
        <v>304</v>
      </c>
      <c r="N100" s="279" t="s">
        <v>316</v>
      </c>
      <c r="O100" s="279" t="s">
        <v>356</v>
      </c>
      <c r="P100" s="279" t="s">
        <v>356</v>
      </c>
      <c r="Q100" s="279" t="s">
        <v>356</v>
      </c>
      <c r="R100" s="279" t="s">
        <v>356</v>
      </c>
      <c r="S100" s="279" t="s">
        <v>356</v>
      </c>
      <c r="T100" s="279" t="s">
        <v>356</v>
      </c>
      <c r="U100" s="279" t="s">
        <v>356</v>
      </c>
      <c r="V100" s="279" t="s">
        <v>304</v>
      </c>
      <c r="W100" s="279" t="s">
        <v>316</v>
      </c>
      <c r="X100" s="279" t="s">
        <v>356</v>
      </c>
      <c r="Y100" s="279">
        <v>76870.25</v>
      </c>
    </row>
    <row r="101" spans="2:25" s="241" customFormat="1" x14ac:dyDescent="0.25">
      <c r="B101" s="279" t="s">
        <v>348</v>
      </c>
      <c r="C101" s="279" t="s">
        <v>600</v>
      </c>
      <c r="D101" s="279" t="s">
        <v>601</v>
      </c>
      <c r="E101" s="279" t="s">
        <v>602</v>
      </c>
      <c r="F101" s="279" t="s">
        <v>599</v>
      </c>
      <c r="G101" s="279" t="s">
        <v>356</v>
      </c>
      <c r="H101" s="279" t="s">
        <v>356</v>
      </c>
      <c r="I101" s="279" t="s">
        <v>356</v>
      </c>
      <c r="J101" s="279" t="s">
        <v>356</v>
      </c>
      <c r="K101" s="279" t="s">
        <v>356</v>
      </c>
      <c r="L101" s="279" t="s">
        <v>356</v>
      </c>
      <c r="M101" s="279" t="s">
        <v>304</v>
      </c>
      <c r="N101" s="279" t="s">
        <v>316</v>
      </c>
      <c r="O101" s="279" t="s">
        <v>356</v>
      </c>
      <c r="P101" s="279" t="s">
        <v>356</v>
      </c>
      <c r="Q101" s="279" t="s">
        <v>356</v>
      </c>
      <c r="R101" s="279" t="s">
        <v>356</v>
      </c>
      <c r="S101" s="279" t="s">
        <v>356</v>
      </c>
      <c r="T101" s="279" t="s">
        <v>356</v>
      </c>
      <c r="U101" s="279" t="s">
        <v>356</v>
      </c>
      <c r="V101" s="279" t="s">
        <v>304</v>
      </c>
      <c r="W101" s="279" t="s">
        <v>316</v>
      </c>
      <c r="X101" s="279" t="s">
        <v>356</v>
      </c>
      <c r="Y101" s="279">
        <v>85158.82</v>
      </c>
    </row>
    <row r="102" spans="2:25" s="241" customFormat="1" x14ac:dyDescent="0.25">
      <c r="B102" s="279" t="s">
        <v>348</v>
      </c>
      <c r="C102" s="279" t="s">
        <v>603</v>
      </c>
      <c r="D102" s="279" t="s">
        <v>604</v>
      </c>
      <c r="E102" s="279" t="s">
        <v>605</v>
      </c>
      <c r="F102" s="279" t="s">
        <v>599</v>
      </c>
      <c r="G102" s="279" t="s">
        <v>356</v>
      </c>
      <c r="H102" s="279" t="s">
        <v>356</v>
      </c>
      <c r="I102" s="279" t="s">
        <v>356</v>
      </c>
      <c r="J102" s="279" t="s">
        <v>356</v>
      </c>
      <c r="K102" s="279" t="s">
        <v>356</v>
      </c>
      <c r="L102" s="279" t="s">
        <v>356</v>
      </c>
      <c r="M102" s="279" t="s">
        <v>304</v>
      </c>
      <c r="N102" s="279" t="s">
        <v>316</v>
      </c>
      <c r="O102" s="279" t="s">
        <v>356</v>
      </c>
      <c r="P102" s="279" t="s">
        <v>356</v>
      </c>
      <c r="Q102" s="279" t="s">
        <v>356</v>
      </c>
      <c r="R102" s="279" t="s">
        <v>356</v>
      </c>
      <c r="S102" s="279" t="s">
        <v>356</v>
      </c>
      <c r="T102" s="279" t="s">
        <v>356</v>
      </c>
      <c r="U102" s="279" t="s">
        <v>356</v>
      </c>
      <c r="V102" s="279" t="s">
        <v>304</v>
      </c>
      <c r="W102" s="279" t="s">
        <v>316</v>
      </c>
      <c r="X102" s="279" t="s">
        <v>356</v>
      </c>
      <c r="Y102" s="279">
        <v>62150.18</v>
      </c>
    </row>
    <row r="103" spans="2:25" s="241" customFormat="1" x14ac:dyDescent="0.25">
      <c r="B103" s="279" t="s">
        <v>348</v>
      </c>
      <c r="C103" s="279" t="s">
        <v>606</v>
      </c>
      <c r="D103" s="279" t="s">
        <v>607</v>
      </c>
      <c r="E103" s="279" t="s">
        <v>608</v>
      </c>
      <c r="F103" s="279" t="s">
        <v>305</v>
      </c>
      <c r="G103" s="279" t="s">
        <v>356</v>
      </c>
      <c r="H103" s="279" t="s">
        <v>356</v>
      </c>
      <c r="I103" s="279" t="s">
        <v>356</v>
      </c>
      <c r="J103" s="279" t="s">
        <v>356</v>
      </c>
      <c r="K103" s="279" t="s">
        <v>356</v>
      </c>
      <c r="L103" s="279" t="s">
        <v>356</v>
      </c>
      <c r="M103" s="279" t="s">
        <v>304</v>
      </c>
      <c r="N103" s="279" t="s">
        <v>316</v>
      </c>
      <c r="O103" s="279" t="s">
        <v>356</v>
      </c>
      <c r="P103" s="279" t="s">
        <v>356</v>
      </c>
      <c r="Q103" s="279" t="s">
        <v>356</v>
      </c>
      <c r="R103" s="279" t="s">
        <v>356</v>
      </c>
      <c r="S103" s="279" t="s">
        <v>356</v>
      </c>
      <c r="T103" s="279" t="s">
        <v>356</v>
      </c>
      <c r="U103" s="279" t="s">
        <v>356</v>
      </c>
      <c r="V103" s="279" t="s">
        <v>304</v>
      </c>
      <c r="W103" s="279" t="s">
        <v>316</v>
      </c>
      <c r="X103" s="279" t="s">
        <v>356</v>
      </c>
      <c r="Y103" s="279">
        <v>49333.15</v>
      </c>
    </row>
    <row r="104" spans="2:25" s="241" customFormat="1" x14ac:dyDescent="0.25">
      <c r="B104" s="279" t="s">
        <v>348</v>
      </c>
      <c r="C104" s="279" t="s">
        <v>609</v>
      </c>
      <c r="D104" s="279" t="s">
        <v>610</v>
      </c>
      <c r="E104" s="279" t="s">
        <v>611</v>
      </c>
      <c r="F104" s="279" t="s">
        <v>599</v>
      </c>
      <c r="G104" s="279" t="s">
        <v>356</v>
      </c>
      <c r="H104" s="279" t="s">
        <v>356</v>
      </c>
      <c r="I104" s="279" t="s">
        <v>356</v>
      </c>
      <c r="J104" s="279" t="s">
        <v>356</v>
      </c>
      <c r="K104" s="279" t="s">
        <v>356</v>
      </c>
      <c r="L104" s="279" t="s">
        <v>356</v>
      </c>
      <c r="M104" s="279" t="s">
        <v>304</v>
      </c>
      <c r="N104" s="279" t="s">
        <v>316</v>
      </c>
      <c r="O104" s="279" t="s">
        <v>356</v>
      </c>
      <c r="P104" s="279" t="s">
        <v>356</v>
      </c>
      <c r="Q104" s="279" t="s">
        <v>356</v>
      </c>
      <c r="R104" s="279" t="s">
        <v>356</v>
      </c>
      <c r="S104" s="279" t="s">
        <v>356</v>
      </c>
      <c r="T104" s="279" t="s">
        <v>356</v>
      </c>
      <c r="U104" s="279" t="s">
        <v>356</v>
      </c>
      <c r="V104" s="279" t="s">
        <v>304</v>
      </c>
      <c r="W104" s="279" t="s">
        <v>316</v>
      </c>
      <c r="X104" s="279" t="s">
        <v>356</v>
      </c>
      <c r="Y104" s="279">
        <v>65190.28</v>
      </c>
    </row>
    <row r="105" spans="2:25" s="241" customFormat="1" x14ac:dyDescent="0.25">
      <c r="B105" s="279" t="s">
        <v>348</v>
      </c>
      <c r="C105" s="279" t="s">
        <v>612</v>
      </c>
      <c r="D105" s="279" t="s">
        <v>1059</v>
      </c>
      <c r="E105" s="279" t="s">
        <v>613</v>
      </c>
      <c r="F105" s="279" t="s">
        <v>599</v>
      </c>
      <c r="G105" s="279" t="s">
        <v>356</v>
      </c>
      <c r="H105" s="279" t="s">
        <v>356</v>
      </c>
      <c r="I105" s="279" t="s">
        <v>356</v>
      </c>
      <c r="J105" s="279" t="s">
        <v>356</v>
      </c>
      <c r="K105" s="279" t="s">
        <v>356</v>
      </c>
      <c r="L105" s="279" t="s">
        <v>356</v>
      </c>
      <c r="M105" s="279" t="s">
        <v>304</v>
      </c>
      <c r="N105" s="279" t="s">
        <v>316</v>
      </c>
      <c r="O105" s="279" t="s">
        <v>356</v>
      </c>
      <c r="P105" s="279" t="s">
        <v>356</v>
      </c>
      <c r="Q105" s="279" t="s">
        <v>356</v>
      </c>
      <c r="R105" s="279" t="s">
        <v>356</v>
      </c>
      <c r="S105" s="279" t="s">
        <v>356</v>
      </c>
      <c r="T105" s="279" t="s">
        <v>356</v>
      </c>
      <c r="U105" s="279" t="s">
        <v>356</v>
      </c>
      <c r="V105" s="279" t="s">
        <v>304</v>
      </c>
      <c r="W105" s="279" t="s">
        <v>316</v>
      </c>
      <c r="X105" s="279" t="s">
        <v>356</v>
      </c>
      <c r="Y105" s="279">
        <v>30249.13</v>
      </c>
    </row>
    <row r="106" spans="2:25" s="241" customFormat="1" x14ac:dyDescent="0.25">
      <c r="B106" s="279" t="s">
        <v>348</v>
      </c>
      <c r="C106" s="279" t="s">
        <v>614</v>
      </c>
      <c r="D106" s="279" t="s">
        <v>615</v>
      </c>
      <c r="E106" s="279" t="s">
        <v>616</v>
      </c>
      <c r="F106" s="279" t="s">
        <v>599</v>
      </c>
      <c r="G106" s="279" t="s">
        <v>356</v>
      </c>
      <c r="H106" s="279" t="s">
        <v>356</v>
      </c>
      <c r="I106" s="279" t="s">
        <v>356</v>
      </c>
      <c r="J106" s="279" t="s">
        <v>356</v>
      </c>
      <c r="K106" s="279" t="s">
        <v>356</v>
      </c>
      <c r="L106" s="279" t="s">
        <v>356</v>
      </c>
      <c r="M106" s="279" t="s">
        <v>304</v>
      </c>
      <c r="N106" s="279" t="s">
        <v>316</v>
      </c>
      <c r="O106" s="279" t="s">
        <v>356</v>
      </c>
      <c r="P106" s="279" t="s">
        <v>356</v>
      </c>
      <c r="Q106" s="279" t="s">
        <v>356</v>
      </c>
      <c r="R106" s="279" t="s">
        <v>356</v>
      </c>
      <c r="S106" s="279" t="s">
        <v>356</v>
      </c>
      <c r="T106" s="279" t="s">
        <v>356</v>
      </c>
      <c r="U106" s="279" t="s">
        <v>356</v>
      </c>
      <c r="V106" s="279" t="s">
        <v>304</v>
      </c>
      <c r="W106" s="279" t="s">
        <v>316</v>
      </c>
      <c r="X106" s="279" t="s">
        <v>356</v>
      </c>
      <c r="Y106" s="279">
        <v>28311.5</v>
      </c>
    </row>
    <row r="107" spans="2:25" s="241" customFormat="1" x14ac:dyDescent="0.25">
      <c r="B107" s="279" t="s">
        <v>348</v>
      </c>
      <c r="C107" s="279" t="s">
        <v>617</v>
      </c>
      <c r="D107" s="279" t="s">
        <v>618</v>
      </c>
      <c r="E107" s="279" t="s">
        <v>619</v>
      </c>
      <c r="F107" s="279" t="s">
        <v>339</v>
      </c>
      <c r="G107" s="279" t="s">
        <v>356</v>
      </c>
      <c r="H107" s="279" t="s">
        <v>356</v>
      </c>
      <c r="I107" s="279" t="s">
        <v>356</v>
      </c>
      <c r="J107" s="279" t="s">
        <v>356</v>
      </c>
      <c r="K107" s="279" t="s">
        <v>356</v>
      </c>
      <c r="L107" s="279" t="s">
        <v>356</v>
      </c>
      <c r="M107" s="279" t="s">
        <v>304</v>
      </c>
      <c r="N107" s="279" t="s">
        <v>316</v>
      </c>
      <c r="O107" s="279" t="s">
        <v>356</v>
      </c>
      <c r="P107" s="279" t="s">
        <v>356</v>
      </c>
      <c r="Q107" s="279" t="s">
        <v>356</v>
      </c>
      <c r="R107" s="279" t="s">
        <v>356</v>
      </c>
      <c r="S107" s="279" t="s">
        <v>356</v>
      </c>
      <c r="T107" s="279" t="s">
        <v>356</v>
      </c>
      <c r="U107" s="279" t="s">
        <v>356</v>
      </c>
      <c r="V107" s="279" t="s">
        <v>304</v>
      </c>
      <c r="W107" s="279" t="s">
        <v>316</v>
      </c>
      <c r="X107" s="279" t="s">
        <v>356</v>
      </c>
      <c r="Y107" s="279">
        <v>14612.46</v>
      </c>
    </row>
    <row r="108" spans="2:25" s="241" customFormat="1" x14ac:dyDescent="0.25">
      <c r="B108" s="279" t="s">
        <v>348</v>
      </c>
      <c r="C108" s="279" t="s">
        <v>620</v>
      </c>
      <c r="D108" s="279" t="s">
        <v>621</v>
      </c>
      <c r="E108" s="279" t="s">
        <v>622</v>
      </c>
      <c r="F108" s="279" t="s">
        <v>339</v>
      </c>
      <c r="G108" s="279" t="s">
        <v>356</v>
      </c>
      <c r="H108" s="279" t="s">
        <v>356</v>
      </c>
      <c r="I108" s="279" t="s">
        <v>356</v>
      </c>
      <c r="J108" s="279" t="s">
        <v>356</v>
      </c>
      <c r="K108" s="279" t="s">
        <v>356</v>
      </c>
      <c r="L108" s="279" t="s">
        <v>356</v>
      </c>
      <c r="M108" s="279" t="s">
        <v>304</v>
      </c>
      <c r="N108" s="279" t="s">
        <v>316</v>
      </c>
      <c r="O108" s="279" t="s">
        <v>356</v>
      </c>
      <c r="P108" s="279" t="s">
        <v>356</v>
      </c>
      <c r="Q108" s="279" t="s">
        <v>356</v>
      </c>
      <c r="R108" s="279" t="s">
        <v>356</v>
      </c>
      <c r="S108" s="279" t="s">
        <v>356</v>
      </c>
      <c r="T108" s="279" t="s">
        <v>356</v>
      </c>
      <c r="U108" s="279" t="s">
        <v>356</v>
      </c>
      <c r="V108" s="279" t="s">
        <v>304</v>
      </c>
      <c r="W108" s="279" t="s">
        <v>316</v>
      </c>
      <c r="X108" s="279" t="s">
        <v>356</v>
      </c>
      <c r="Y108" s="279">
        <v>27562.879999999997</v>
      </c>
    </row>
    <row r="109" spans="2:25" s="241" customFormat="1" x14ac:dyDescent="0.25">
      <c r="B109" s="279" t="s">
        <v>348</v>
      </c>
      <c r="C109" s="279" t="s">
        <v>623</v>
      </c>
      <c r="D109" s="279" t="s">
        <v>624</v>
      </c>
      <c r="E109" s="279" t="s">
        <v>625</v>
      </c>
      <c r="F109" s="279" t="s">
        <v>339</v>
      </c>
      <c r="G109" s="279" t="s">
        <v>356</v>
      </c>
      <c r="H109" s="279" t="s">
        <v>356</v>
      </c>
      <c r="I109" s="279" t="s">
        <v>356</v>
      </c>
      <c r="J109" s="279" t="s">
        <v>356</v>
      </c>
      <c r="K109" s="279" t="s">
        <v>356</v>
      </c>
      <c r="L109" s="279" t="s">
        <v>356</v>
      </c>
      <c r="M109" s="279" t="s">
        <v>304</v>
      </c>
      <c r="N109" s="279" t="s">
        <v>316</v>
      </c>
      <c r="O109" s="279" t="s">
        <v>356</v>
      </c>
      <c r="P109" s="279" t="s">
        <v>356</v>
      </c>
      <c r="Q109" s="279" t="s">
        <v>356</v>
      </c>
      <c r="R109" s="279" t="s">
        <v>356</v>
      </c>
      <c r="S109" s="279" t="s">
        <v>356</v>
      </c>
      <c r="T109" s="279" t="s">
        <v>356</v>
      </c>
      <c r="U109" s="279" t="s">
        <v>356</v>
      </c>
      <c r="V109" s="279" t="s">
        <v>304</v>
      </c>
      <c r="W109" s="279" t="s">
        <v>316</v>
      </c>
      <c r="X109" s="279" t="s">
        <v>356</v>
      </c>
      <c r="Y109" s="279">
        <v>47466.049999999996</v>
      </c>
    </row>
    <row r="110" spans="2:25" s="241" customFormat="1" x14ac:dyDescent="0.25">
      <c r="B110" s="279" t="s">
        <v>348</v>
      </c>
      <c r="C110" s="279" t="s">
        <v>626</v>
      </c>
      <c r="D110" s="279" t="s">
        <v>627</v>
      </c>
      <c r="E110" s="279" t="s">
        <v>628</v>
      </c>
      <c r="F110" s="279" t="s">
        <v>599</v>
      </c>
      <c r="G110" s="279" t="s">
        <v>356</v>
      </c>
      <c r="H110" s="279" t="s">
        <v>356</v>
      </c>
      <c r="I110" s="279" t="s">
        <v>356</v>
      </c>
      <c r="J110" s="279" t="s">
        <v>356</v>
      </c>
      <c r="K110" s="279" t="s">
        <v>356</v>
      </c>
      <c r="L110" s="279" t="s">
        <v>356</v>
      </c>
      <c r="M110" s="279" t="s">
        <v>304</v>
      </c>
      <c r="N110" s="279" t="s">
        <v>316</v>
      </c>
      <c r="O110" s="279" t="s">
        <v>356</v>
      </c>
      <c r="P110" s="279" t="s">
        <v>356</v>
      </c>
      <c r="Q110" s="279" t="s">
        <v>356</v>
      </c>
      <c r="R110" s="279" t="s">
        <v>356</v>
      </c>
      <c r="S110" s="279" t="s">
        <v>356</v>
      </c>
      <c r="T110" s="279" t="s">
        <v>356</v>
      </c>
      <c r="U110" s="279" t="s">
        <v>356</v>
      </c>
      <c r="V110" s="279" t="s">
        <v>304</v>
      </c>
      <c r="W110" s="279" t="s">
        <v>316</v>
      </c>
      <c r="X110" s="279" t="s">
        <v>356</v>
      </c>
      <c r="Y110" s="279">
        <v>66161.790000000008</v>
      </c>
    </row>
    <row r="111" spans="2:25" s="241" customFormat="1" x14ac:dyDescent="0.25">
      <c r="B111" s="279" t="s">
        <v>348</v>
      </c>
      <c r="C111" s="279" t="s">
        <v>629</v>
      </c>
      <c r="D111" s="279" t="s">
        <v>630</v>
      </c>
      <c r="E111" s="279" t="s">
        <v>631</v>
      </c>
      <c r="F111" s="279" t="s">
        <v>305</v>
      </c>
      <c r="G111" s="279" t="s">
        <v>356</v>
      </c>
      <c r="H111" s="279" t="s">
        <v>356</v>
      </c>
      <c r="I111" s="279" t="s">
        <v>356</v>
      </c>
      <c r="J111" s="279" t="s">
        <v>356</v>
      </c>
      <c r="K111" s="279" t="s">
        <v>356</v>
      </c>
      <c r="L111" s="279" t="s">
        <v>356</v>
      </c>
      <c r="M111" s="279" t="s">
        <v>304</v>
      </c>
      <c r="N111" s="279" t="s">
        <v>316</v>
      </c>
      <c r="O111" s="279" t="s">
        <v>356</v>
      </c>
      <c r="P111" s="279" t="s">
        <v>356</v>
      </c>
      <c r="Q111" s="279" t="s">
        <v>356</v>
      </c>
      <c r="R111" s="279" t="s">
        <v>356</v>
      </c>
      <c r="S111" s="279" t="s">
        <v>356</v>
      </c>
      <c r="T111" s="279" t="s">
        <v>356</v>
      </c>
      <c r="U111" s="279" t="s">
        <v>356</v>
      </c>
      <c r="V111" s="279" t="s">
        <v>304</v>
      </c>
      <c r="W111" s="279" t="s">
        <v>316</v>
      </c>
      <c r="X111" s="279" t="s">
        <v>356</v>
      </c>
      <c r="Y111" s="279">
        <v>32240.49</v>
      </c>
    </row>
    <row r="112" spans="2:25" s="241" customFormat="1" x14ac:dyDescent="0.25">
      <c r="B112" s="279" t="s">
        <v>348</v>
      </c>
      <c r="C112" s="279" t="s">
        <v>632</v>
      </c>
      <c r="D112" s="279" t="s">
        <v>633</v>
      </c>
      <c r="E112" s="279" t="s">
        <v>634</v>
      </c>
      <c r="F112" s="279" t="s">
        <v>599</v>
      </c>
      <c r="G112" s="279" t="s">
        <v>356</v>
      </c>
      <c r="H112" s="279" t="s">
        <v>356</v>
      </c>
      <c r="I112" s="279" t="s">
        <v>356</v>
      </c>
      <c r="J112" s="279" t="s">
        <v>356</v>
      </c>
      <c r="K112" s="279" t="s">
        <v>356</v>
      </c>
      <c r="L112" s="279" t="s">
        <v>356</v>
      </c>
      <c r="M112" s="279" t="s">
        <v>304</v>
      </c>
      <c r="N112" s="279" t="s">
        <v>316</v>
      </c>
      <c r="O112" s="279" t="s">
        <v>356</v>
      </c>
      <c r="P112" s="279" t="s">
        <v>356</v>
      </c>
      <c r="Q112" s="279" t="s">
        <v>356</v>
      </c>
      <c r="R112" s="279" t="s">
        <v>356</v>
      </c>
      <c r="S112" s="279" t="s">
        <v>356</v>
      </c>
      <c r="T112" s="279" t="s">
        <v>356</v>
      </c>
      <c r="U112" s="279" t="s">
        <v>356</v>
      </c>
      <c r="V112" s="279" t="s">
        <v>304</v>
      </c>
      <c r="W112" s="279" t="s">
        <v>316</v>
      </c>
      <c r="X112" s="279" t="s">
        <v>356</v>
      </c>
      <c r="Y112" s="279">
        <v>26837.300000000003</v>
      </c>
    </row>
    <row r="113" spans="2:25" s="241" customFormat="1" x14ac:dyDescent="0.25">
      <c r="B113" s="279" t="s">
        <v>348</v>
      </c>
      <c r="C113" s="279" t="s">
        <v>635</v>
      </c>
      <c r="D113" s="279" t="s">
        <v>636</v>
      </c>
      <c r="E113" s="279" t="s">
        <v>637</v>
      </c>
      <c r="F113" s="279" t="s">
        <v>339</v>
      </c>
      <c r="G113" s="279" t="s">
        <v>356</v>
      </c>
      <c r="H113" s="279" t="s">
        <v>356</v>
      </c>
      <c r="I113" s="279" t="s">
        <v>356</v>
      </c>
      <c r="J113" s="279" t="s">
        <v>304</v>
      </c>
      <c r="K113" s="279" t="s">
        <v>356</v>
      </c>
      <c r="L113" s="279" t="s">
        <v>356</v>
      </c>
      <c r="M113" s="279" t="s">
        <v>356</v>
      </c>
      <c r="N113" s="279" t="s">
        <v>316</v>
      </c>
      <c r="O113" s="279" t="s">
        <v>356</v>
      </c>
      <c r="P113" s="279" t="s">
        <v>356</v>
      </c>
      <c r="Q113" s="279" t="s">
        <v>356</v>
      </c>
      <c r="R113" s="279" t="s">
        <v>356</v>
      </c>
      <c r="S113" s="279" t="s">
        <v>356</v>
      </c>
      <c r="T113" s="279" t="s">
        <v>356</v>
      </c>
      <c r="U113" s="279" t="s">
        <v>356</v>
      </c>
      <c r="V113" s="279" t="s">
        <v>304</v>
      </c>
      <c r="W113" s="279" t="s">
        <v>316</v>
      </c>
      <c r="X113" s="279" t="s">
        <v>356</v>
      </c>
      <c r="Y113" s="279">
        <v>44743.24</v>
      </c>
    </row>
    <row r="114" spans="2:25" s="241" customFormat="1" x14ac:dyDescent="0.25">
      <c r="B114" s="279" t="s">
        <v>348</v>
      </c>
      <c r="C114" s="279" t="s">
        <v>638</v>
      </c>
      <c r="D114" s="279" t="s">
        <v>639</v>
      </c>
      <c r="E114" s="279" t="s">
        <v>640</v>
      </c>
      <c r="F114" s="279" t="s">
        <v>339</v>
      </c>
      <c r="G114" s="279" t="s">
        <v>356</v>
      </c>
      <c r="H114" s="279" t="s">
        <v>356</v>
      </c>
      <c r="I114" s="279" t="s">
        <v>356</v>
      </c>
      <c r="J114" s="279" t="s">
        <v>356</v>
      </c>
      <c r="K114" s="279" t="s">
        <v>356</v>
      </c>
      <c r="L114" s="279" t="s">
        <v>356</v>
      </c>
      <c r="M114" s="279" t="s">
        <v>304</v>
      </c>
      <c r="N114" s="279" t="s">
        <v>316</v>
      </c>
      <c r="O114" s="279" t="s">
        <v>356</v>
      </c>
      <c r="P114" s="279" t="s">
        <v>356</v>
      </c>
      <c r="Q114" s="279" t="s">
        <v>356</v>
      </c>
      <c r="R114" s="279" t="s">
        <v>356</v>
      </c>
      <c r="S114" s="279" t="s">
        <v>356</v>
      </c>
      <c r="T114" s="279" t="s">
        <v>356</v>
      </c>
      <c r="U114" s="279" t="s">
        <v>356</v>
      </c>
      <c r="V114" s="279" t="s">
        <v>304</v>
      </c>
      <c r="W114" s="279" t="s">
        <v>316</v>
      </c>
      <c r="X114" s="279" t="s">
        <v>356</v>
      </c>
      <c r="Y114" s="279">
        <v>43727.32</v>
      </c>
    </row>
    <row r="115" spans="2:25" s="241" customFormat="1" x14ac:dyDescent="0.25">
      <c r="B115" s="279" t="s">
        <v>348</v>
      </c>
      <c r="C115" s="279" t="s">
        <v>641</v>
      </c>
      <c r="D115" s="279" t="s">
        <v>642</v>
      </c>
      <c r="E115" s="279" t="s">
        <v>643</v>
      </c>
      <c r="F115" s="279" t="s">
        <v>599</v>
      </c>
      <c r="G115" s="279" t="s">
        <v>356</v>
      </c>
      <c r="H115" s="279" t="s">
        <v>356</v>
      </c>
      <c r="I115" s="279" t="s">
        <v>356</v>
      </c>
      <c r="J115" s="279" t="s">
        <v>356</v>
      </c>
      <c r="K115" s="279" t="s">
        <v>356</v>
      </c>
      <c r="L115" s="279" t="s">
        <v>356</v>
      </c>
      <c r="M115" s="279" t="s">
        <v>304</v>
      </c>
      <c r="N115" s="279" t="s">
        <v>316</v>
      </c>
      <c r="O115" s="279" t="s">
        <v>356</v>
      </c>
      <c r="P115" s="279" t="s">
        <v>356</v>
      </c>
      <c r="Q115" s="279" t="s">
        <v>356</v>
      </c>
      <c r="R115" s="279" t="s">
        <v>356</v>
      </c>
      <c r="S115" s="279" t="s">
        <v>356</v>
      </c>
      <c r="T115" s="279" t="s">
        <v>356</v>
      </c>
      <c r="U115" s="279" t="s">
        <v>356</v>
      </c>
      <c r="V115" s="279" t="s">
        <v>304</v>
      </c>
      <c r="W115" s="279" t="s">
        <v>316</v>
      </c>
      <c r="X115" s="279" t="s">
        <v>356</v>
      </c>
      <c r="Y115" s="279">
        <v>31116.469999999998</v>
      </c>
    </row>
    <row r="116" spans="2:25" s="241" customFormat="1" x14ac:dyDescent="0.25">
      <c r="B116" s="279" t="s">
        <v>348</v>
      </c>
      <c r="C116" s="279" t="s">
        <v>644</v>
      </c>
      <c r="D116" s="279" t="s">
        <v>645</v>
      </c>
      <c r="E116" s="279" t="s">
        <v>646</v>
      </c>
      <c r="F116" s="279" t="s">
        <v>305</v>
      </c>
      <c r="G116" s="279" t="s">
        <v>356</v>
      </c>
      <c r="H116" s="279" t="s">
        <v>356</v>
      </c>
      <c r="I116" s="279" t="s">
        <v>356</v>
      </c>
      <c r="J116" s="279" t="s">
        <v>304</v>
      </c>
      <c r="K116" s="279" t="s">
        <v>356</v>
      </c>
      <c r="L116" s="279" t="s">
        <v>356</v>
      </c>
      <c r="M116" s="279" t="s">
        <v>356</v>
      </c>
      <c r="N116" s="279" t="s">
        <v>316</v>
      </c>
      <c r="O116" s="279" t="s">
        <v>356</v>
      </c>
      <c r="P116" s="279" t="s">
        <v>356</v>
      </c>
      <c r="Q116" s="279" t="s">
        <v>356</v>
      </c>
      <c r="R116" s="279" t="s">
        <v>356</v>
      </c>
      <c r="S116" s="279" t="s">
        <v>356</v>
      </c>
      <c r="T116" s="279" t="s">
        <v>356</v>
      </c>
      <c r="U116" s="279" t="s">
        <v>356</v>
      </c>
      <c r="V116" s="279" t="s">
        <v>304</v>
      </c>
      <c r="W116" s="279" t="s">
        <v>316</v>
      </c>
      <c r="X116" s="279" t="s">
        <v>356</v>
      </c>
      <c r="Y116" s="279">
        <v>88269.94</v>
      </c>
    </row>
    <row r="117" spans="2:25" s="241" customFormat="1" x14ac:dyDescent="0.25">
      <c r="B117" s="279" t="s">
        <v>348</v>
      </c>
      <c r="C117" s="279" t="s">
        <v>647</v>
      </c>
      <c r="D117" s="279" t="s">
        <v>648</v>
      </c>
      <c r="E117" s="279" t="s">
        <v>649</v>
      </c>
      <c r="F117" s="279" t="s">
        <v>339</v>
      </c>
      <c r="G117" s="279" t="s">
        <v>356</v>
      </c>
      <c r="H117" s="279" t="s">
        <v>356</v>
      </c>
      <c r="I117" s="279" t="s">
        <v>356</v>
      </c>
      <c r="J117" s="279" t="s">
        <v>356</v>
      </c>
      <c r="K117" s="279" t="s">
        <v>356</v>
      </c>
      <c r="L117" s="279" t="s">
        <v>356</v>
      </c>
      <c r="M117" s="279" t="s">
        <v>304</v>
      </c>
      <c r="N117" s="279" t="s">
        <v>316</v>
      </c>
      <c r="O117" s="279" t="s">
        <v>356</v>
      </c>
      <c r="P117" s="279" t="s">
        <v>356</v>
      </c>
      <c r="Q117" s="279" t="s">
        <v>356</v>
      </c>
      <c r="R117" s="279" t="s">
        <v>356</v>
      </c>
      <c r="S117" s="279" t="s">
        <v>356</v>
      </c>
      <c r="T117" s="279" t="s">
        <v>356</v>
      </c>
      <c r="U117" s="279" t="s">
        <v>356</v>
      </c>
      <c r="V117" s="279" t="s">
        <v>304</v>
      </c>
      <c r="W117" s="279" t="s">
        <v>316</v>
      </c>
      <c r="X117" s="279" t="s">
        <v>356</v>
      </c>
      <c r="Y117" s="279">
        <v>29144.84</v>
      </c>
    </row>
    <row r="118" spans="2:25" s="241" customFormat="1" x14ac:dyDescent="0.25">
      <c r="B118" s="279" t="s">
        <v>348</v>
      </c>
      <c r="C118" s="279" t="s">
        <v>650</v>
      </c>
      <c r="D118" s="279" t="s">
        <v>651</v>
      </c>
      <c r="E118" s="279" t="s">
        <v>652</v>
      </c>
      <c r="F118" s="279" t="s">
        <v>339</v>
      </c>
      <c r="G118" s="279" t="s">
        <v>356</v>
      </c>
      <c r="H118" s="279" t="s">
        <v>356</v>
      </c>
      <c r="I118" s="279" t="s">
        <v>356</v>
      </c>
      <c r="J118" s="279" t="s">
        <v>356</v>
      </c>
      <c r="K118" s="279" t="s">
        <v>356</v>
      </c>
      <c r="L118" s="279" t="s">
        <v>356</v>
      </c>
      <c r="M118" s="279" t="s">
        <v>304</v>
      </c>
      <c r="N118" s="279" t="s">
        <v>316</v>
      </c>
      <c r="O118" s="279" t="s">
        <v>356</v>
      </c>
      <c r="P118" s="279" t="s">
        <v>356</v>
      </c>
      <c r="Q118" s="279" t="s">
        <v>356</v>
      </c>
      <c r="R118" s="279" t="s">
        <v>356</v>
      </c>
      <c r="S118" s="279" t="s">
        <v>356</v>
      </c>
      <c r="T118" s="279" t="s">
        <v>356</v>
      </c>
      <c r="U118" s="279" t="s">
        <v>356</v>
      </c>
      <c r="V118" s="279" t="s">
        <v>304</v>
      </c>
      <c r="W118" s="279" t="s">
        <v>316</v>
      </c>
      <c r="X118" s="279" t="s">
        <v>356</v>
      </c>
      <c r="Y118" s="279">
        <v>40104.080000000002</v>
      </c>
    </row>
    <row r="119" spans="2:25" s="241" customFormat="1" x14ac:dyDescent="0.25">
      <c r="B119" s="279" t="s">
        <v>348</v>
      </c>
      <c r="C119" s="279" t="s">
        <v>653</v>
      </c>
      <c r="D119" s="279" t="s">
        <v>654</v>
      </c>
      <c r="E119" s="279" t="s">
        <v>1060</v>
      </c>
      <c r="F119" s="279" t="s">
        <v>305</v>
      </c>
      <c r="G119" s="279" t="s">
        <v>356</v>
      </c>
      <c r="H119" s="279" t="s">
        <v>356</v>
      </c>
      <c r="I119" s="279" t="s">
        <v>356</v>
      </c>
      <c r="J119" s="279" t="s">
        <v>304</v>
      </c>
      <c r="K119" s="279" t="s">
        <v>356</v>
      </c>
      <c r="L119" s="279" t="s">
        <v>356</v>
      </c>
      <c r="M119" s="279" t="s">
        <v>356</v>
      </c>
      <c r="N119" s="279" t="s">
        <v>316</v>
      </c>
      <c r="O119" s="279" t="s">
        <v>356</v>
      </c>
      <c r="P119" s="279" t="s">
        <v>356</v>
      </c>
      <c r="Q119" s="279" t="s">
        <v>356</v>
      </c>
      <c r="R119" s="279" t="s">
        <v>356</v>
      </c>
      <c r="S119" s="279" t="s">
        <v>356</v>
      </c>
      <c r="T119" s="279" t="s">
        <v>356</v>
      </c>
      <c r="U119" s="279" t="s">
        <v>356</v>
      </c>
      <c r="V119" s="279" t="s">
        <v>304</v>
      </c>
      <c r="W119" s="279" t="s">
        <v>316</v>
      </c>
      <c r="X119" s="279" t="s">
        <v>356</v>
      </c>
      <c r="Y119" s="279">
        <v>80715</v>
      </c>
    </row>
    <row r="120" spans="2:25" s="241" customFormat="1" x14ac:dyDescent="0.25">
      <c r="B120" s="279" t="s">
        <v>348</v>
      </c>
      <c r="C120" s="279" t="s">
        <v>655</v>
      </c>
      <c r="D120" s="279" t="s">
        <v>656</v>
      </c>
      <c r="E120" s="279" t="s">
        <v>657</v>
      </c>
      <c r="F120" s="279" t="s">
        <v>339</v>
      </c>
      <c r="G120" s="279" t="s">
        <v>356</v>
      </c>
      <c r="H120" s="279" t="s">
        <v>356</v>
      </c>
      <c r="I120" s="279" t="s">
        <v>356</v>
      </c>
      <c r="J120" s="279" t="s">
        <v>304</v>
      </c>
      <c r="K120" s="279" t="s">
        <v>356</v>
      </c>
      <c r="L120" s="279" t="s">
        <v>356</v>
      </c>
      <c r="M120" s="279" t="s">
        <v>356</v>
      </c>
      <c r="N120" s="279" t="s">
        <v>316</v>
      </c>
      <c r="O120" s="279" t="s">
        <v>356</v>
      </c>
      <c r="P120" s="279" t="s">
        <v>356</v>
      </c>
      <c r="Q120" s="279" t="s">
        <v>356</v>
      </c>
      <c r="R120" s="279" t="s">
        <v>356</v>
      </c>
      <c r="S120" s="279" t="s">
        <v>356</v>
      </c>
      <c r="T120" s="279" t="s">
        <v>356</v>
      </c>
      <c r="U120" s="279" t="s">
        <v>356</v>
      </c>
      <c r="V120" s="279" t="s">
        <v>304</v>
      </c>
      <c r="W120" s="279" t="s">
        <v>316</v>
      </c>
      <c r="X120" s="279" t="s">
        <v>356</v>
      </c>
      <c r="Y120" s="279">
        <v>41097.019999999997</v>
      </c>
    </row>
    <row r="121" spans="2:25" s="241" customFormat="1" x14ac:dyDescent="0.25">
      <c r="B121" s="279" t="s">
        <v>348</v>
      </c>
      <c r="C121" s="279" t="s">
        <v>658</v>
      </c>
      <c r="D121" s="279" t="s">
        <v>659</v>
      </c>
      <c r="E121" s="279" t="s">
        <v>660</v>
      </c>
      <c r="F121" s="279" t="s">
        <v>339</v>
      </c>
      <c r="G121" s="279" t="s">
        <v>356</v>
      </c>
      <c r="H121" s="279" t="s">
        <v>356</v>
      </c>
      <c r="I121" s="279" t="s">
        <v>356</v>
      </c>
      <c r="J121" s="279" t="s">
        <v>304</v>
      </c>
      <c r="K121" s="279" t="s">
        <v>356</v>
      </c>
      <c r="L121" s="279" t="s">
        <v>356</v>
      </c>
      <c r="M121" s="279" t="s">
        <v>356</v>
      </c>
      <c r="N121" s="279" t="s">
        <v>316</v>
      </c>
      <c r="O121" s="279" t="s">
        <v>356</v>
      </c>
      <c r="P121" s="279" t="s">
        <v>356</v>
      </c>
      <c r="Q121" s="279" t="s">
        <v>356</v>
      </c>
      <c r="R121" s="279" t="s">
        <v>356</v>
      </c>
      <c r="S121" s="279" t="s">
        <v>356</v>
      </c>
      <c r="T121" s="279" t="s">
        <v>356</v>
      </c>
      <c r="U121" s="279" t="s">
        <v>356</v>
      </c>
      <c r="V121" s="279" t="s">
        <v>304</v>
      </c>
      <c r="W121" s="279" t="s">
        <v>316</v>
      </c>
      <c r="X121" s="279" t="s">
        <v>356</v>
      </c>
      <c r="Y121" s="279">
        <v>37252.230000000003</v>
      </c>
    </row>
    <row r="122" spans="2:25" s="241" customFormat="1" x14ac:dyDescent="0.25">
      <c r="B122" s="279" t="s">
        <v>348</v>
      </c>
      <c r="C122" s="279" t="s">
        <v>661</v>
      </c>
      <c r="D122" s="279" t="s">
        <v>662</v>
      </c>
      <c r="E122" s="279" t="s">
        <v>1061</v>
      </c>
      <c r="F122" s="279" t="s">
        <v>305</v>
      </c>
      <c r="G122" s="279" t="s">
        <v>356</v>
      </c>
      <c r="H122" s="279" t="s">
        <v>356</v>
      </c>
      <c r="I122" s="279" t="s">
        <v>356</v>
      </c>
      <c r="J122" s="279" t="s">
        <v>304</v>
      </c>
      <c r="K122" s="279" t="s">
        <v>356</v>
      </c>
      <c r="L122" s="279" t="s">
        <v>356</v>
      </c>
      <c r="M122" s="279" t="s">
        <v>356</v>
      </c>
      <c r="N122" s="279" t="s">
        <v>316</v>
      </c>
      <c r="O122" s="279" t="s">
        <v>356</v>
      </c>
      <c r="P122" s="279" t="s">
        <v>356</v>
      </c>
      <c r="Q122" s="279" t="s">
        <v>356</v>
      </c>
      <c r="R122" s="279" t="s">
        <v>356</v>
      </c>
      <c r="S122" s="279" t="s">
        <v>356</v>
      </c>
      <c r="T122" s="279" t="s">
        <v>356</v>
      </c>
      <c r="U122" s="279" t="s">
        <v>356</v>
      </c>
      <c r="V122" s="279" t="s">
        <v>304</v>
      </c>
      <c r="W122" s="279" t="s">
        <v>316</v>
      </c>
      <c r="X122" s="279" t="s">
        <v>356</v>
      </c>
      <c r="Y122" s="279">
        <v>107978.39</v>
      </c>
    </row>
    <row r="123" spans="2:25" s="241" customFormat="1" x14ac:dyDescent="0.25">
      <c r="B123" s="279" t="s">
        <v>348</v>
      </c>
      <c r="C123" s="279" t="s">
        <v>663</v>
      </c>
      <c r="D123" s="279" t="s">
        <v>664</v>
      </c>
      <c r="E123" s="279" t="s">
        <v>665</v>
      </c>
      <c r="F123" s="279" t="s">
        <v>305</v>
      </c>
      <c r="G123" s="279" t="s">
        <v>356</v>
      </c>
      <c r="H123" s="279" t="s">
        <v>356</v>
      </c>
      <c r="I123" s="279" t="s">
        <v>356</v>
      </c>
      <c r="J123" s="279" t="s">
        <v>304</v>
      </c>
      <c r="K123" s="279" t="s">
        <v>356</v>
      </c>
      <c r="L123" s="279" t="s">
        <v>356</v>
      </c>
      <c r="M123" s="279" t="s">
        <v>356</v>
      </c>
      <c r="N123" s="279" t="s">
        <v>316</v>
      </c>
      <c r="O123" s="279" t="s">
        <v>356</v>
      </c>
      <c r="P123" s="279" t="s">
        <v>356</v>
      </c>
      <c r="Q123" s="279" t="s">
        <v>356</v>
      </c>
      <c r="R123" s="279" t="s">
        <v>356</v>
      </c>
      <c r="S123" s="279" t="s">
        <v>356</v>
      </c>
      <c r="T123" s="279" t="s">
        <v>356</v>
      </c>
      <c r="U123" s="279" t="s">
        <v>356</v>
      </c>
      <c r="V123" s="279" t="s">
        <v>304</v>
      </c>
      <c r="W123" s="279" t="s">
        <v>316</v>
      </c>
      <c r="X123" s="279" t="s">
        <v>356</v>
      </c>
      <c r="Y123" s="279">
        <v>36874.230000000003</v>
      </c>
    </row>
    <row r="124" spans="2:25" s="241" customFormat="1" x14ac:dyDescent="0.25">
      <c r="B124" s="279" t="s">
        <v>348</v>
      </c>
      <c r="C124" s="279" t="s">
        <v>666</v>
      </c>
      <c r="D124" s="279" t="s">
        <v>667</v>
      </c>
      <c r="E124" s="279" t="s">
        <v>1062</v>
      </c>
      <c r="F124" s="279" t="s">
        <v>305</v>
      </c>
      <c r="G124" s="279" t="s">
        <v>356</v>
      </c>
      <c r="H124" s="279" t="s">
        <v>356</v>
      </c>
      <c r="I124" s="279" t="s">
        <v>356</v>
      </c>
      <c r="J124" s="279" t="s">
        <v>304</v>
      </c>
      <c r="K124" s="279" t="s">
        <v>356</v>
      </c>
      <c r="L124" s="279" t="s">
        <v>356</v>
      </c>
      <c r="M124" s="279" t="s">
        <v>356</v>
      </c>
      <c r="N124" s="279" t="s">
        <v>316</v>
      </c>
      <c r="O124" s="279" t="s">
        <v>356</v>
      </c>
      <c r="P124" s="279" t="s">
        <v>356</v>
      </c>
      <c r="Q124" s="279" t="s">
        <v>356</v>
      </c>
      <c r="R124" s="279" t="s">
        <v>356</v>
      </c>
      <c r="S124" s="279" t="s">
        <v>356</v>
      </c>
      <c r="T124" s="279" t="s">
        <v>356</v>
      </c>
      <c r="U124" s="279" t="s">
        <v>356</v>
      </c>
      <c r="V124" s="279" t="s">
        <v>304</v>
      </c>
      <c r="W124" s="279" t="s">
        <v>316</v>
      </c>
      <c r="X124" s="279" t="s">
        <v>356</v>
      </c>
      <c r="Y124" s="279">
        <v>38737.019999999997</v>
      </c>
    </row>
    <row r="125" spans="2:25" s="241" customFormat="1" x14ac:dyDescent="0.25">
      <c r="B125" s="279" t="s">
        <v>348</v>
      </c>
      <c r="C125" s="279" t="s">
        <v>668</v>
      </c>
      <c r="D125" s="279" t="s">
        <v>669</v>
      </c>
      <c r="E125" s="279" t="s">
        <v>670</v>
      </c>
      <c r="F125" s="279" t="s">
        <v>305</v>
      </c>
      <c r="G125" s="279" t="s">
        <v>356</v>
      </c>
      <c r="H125" s="279" t="s">
        <v>356</v>
      </c>
      <c r="I125" s="279" t="s">
        <v>356</v>
      </c>
      <c r="J125" s="279" t="s">
        <v>304</v>
      </c>
      <c r="K125" s="279" t="s">
        <v>356</v>
      </c>
      <c r="L125" s="279" t="s">
        <v>356</v>
      </c>
      <c r="M125" s="279" t="s">
        <v>356</v>
      </c>
      <c r="N125" s="279" t="s">
        <v>316</v>
      </c>
      <c r="O125" s="279" t="s">
        <v>356</v>
      </c>
      <c r="P125" s="279" t="s">
        <v>356</v>
      </c>
      <c r="Q125" s="279" t="s">
        <v>356</v>
      </c>
      <c r="R125" s="279" t="s">
        <v>356</v>
      </c>
      <c r="S125" s="279" t="s">
        <v>356</v>
      </c>
      <c r="T125" s="279" t="s">
        <v>356</v>
      </c>
      <c r="U125" s="279" t="s">
        <v>356</v>
      </c>
      <c r="V125" s="279" t="s">
        <v>304</v>
      </c>
      <c r="W125" s="279" t="s">
        <v>316</v>
      </c>
      <c r="X125" s="279" t="s">
        <v>356</v>
      </c>
      <c r="Y125" s="279">
        <v>38737.019999999997</v>
      </c>
    </row>
    <row r="126" spans="2:25" s="241" customFormat="1" x14ac:dyDescent="0.25">
      <c r="B126" s="279" t="s">
        <v>348</v>
      </c>
      <c r="C126" s="279" t="s">
        <v>671</v>
      </c>
      <c r="D126" s="279" t="s">
        <v>672</v>
      </c>
      <c r="E126" s="279" t="s">
        <v>1063</v>
      </c>
      <c r="F126" s="279" t="s">
        <v>305</v>
      </c>
      <c r="G126" s="279" t="s">
        <v>356</v>
      </c>
      <c r="H126" s="279" t="s">
        <v>356</v>
      </c>
      <c r="I126" s="279" t="s">
        <v>356</v>
      </c>
      <c r="J126" s="279" t="s">
        <v>304</v>
      </c>
      <c r="K126" s="279" t="s">
        <v>356</v>
      </c>
      <c r="L126" s="279" t="s">
        <v>356</v>
      </c>
      <c r="M126" s="279" t="s">
        <v>356</v>
      </c>
      <c r="N126" s="279" t="s">
        <v>316</v>
      </c>
      <c r="O126" s="279" t="s">
        <v>356</v>
      </c>
      <c r="P126" s="279" t="s">
        <v>356</v>
      </c>
      <c r="Q126" s="279" t="s">
        <v>356</v>
      </c>
      <c r="R126" s="279" t="s">
        <v>356</v>
      </c>
      <c r="S126" s="279" t="s">
        <v>356</v>
      </c>
      <c r="T126" s="279" t="s">
        <v>356</v>
      </c>
      <c r="U126" s="279" t="s">
        <v>356</v>
      </c>
      <c r="V126" s="279" t="s">
        <v>304</v>
      </c>
      <c r="W126" s="279" t="s">
        <v>316</v>
      </c>
      <c r="X126" s="279" t="s">
        <v>356</v>
      </c>
      <c r="Y126" s="279">
        <v>36874.230000000003</v>
      </c>
    </row>
    <row r="127" spans="2:25" s="241" customFormat="1" x14ac:dyDescent="0.25">
      <c r="B127" s="279" t="s">
        <v>348</v>
      </c>
      <c r="C127" s="279" t="s">
        <v>673</v>
      </c>
      <c r="D127" s="279" t="s">
        <v>674</v>
      </c>
      <c r="E127" s="279" t="s">
        <v>675</v>
      </c>
      <c r="F127" s="279" t="s">
        <v>339</v>
      </c>
      <c r="G127" s="279" t="s">
        <v>356</v>
      </c>
      <c r="H127" s="279" t="s">
        <v>356</v>
      </c>
      <c r="I127" s="279" t="s">
        <v>356</v>
      </c>
      <c r="J127" s="279" t="s">
        <v>304</v>
      </c>
      <c r="K127" s="279" t="s">
        <v>356</v>
      </c>
      <c r="L127" s="279" t="s">
        <v>356</v>
      </c>
      <c r="M127" s="279" t="s">
        <v>356</v>
      </c>
      <c r="N127" s="279" t="s">
        <v>316</v>
      </c>
      <c r="O127" s="279" t="s">
        <v>356</v>
      </c>
      <c r="P127" s="279" t="s">
        <v>356</v>
      </c>
      <c r="Q127" s="279" t="s">
        <v>356</v>
      </c>
      <c r="R127" s="279" t="s">
        <v>356</v>
      </c>
      <c r="S127" s="279" t="s">
        <v>356</v>
      </c>
      <c r="T127" s="279" t="s">
        <v>356</v>
      </c>
      <c r="U127" s="279" t="s">
        <v>356</v>
      </c>
      <c r="V127" s="279" t="s">
        <v>304</v>
      </c>
      <c r="W127" s="279" t="s">
        <v>316</v>
      </c>
      <c r="X127" s="279" t="s">
        <v>356</v>
      </c>
      <c r="Y127" s="279">
        <v>47894.039999999994</v>
      </c>
    </row>
    <row r="128" spans="2:25" s="241" customFormat="1" x14ac:dyDescent="0.25">
      <c r="B128" s="279" t="s">
        <v>348</v>
      </c>
      <c r="C128" s="279" t="s">
        <v>676</v>
      </c>
      <c r="D128" s="279" t="s">
        <v>677</v>
      </c>
      <c r="E128" s="279" t="s">
        <v>1064</v>
      </c>
      <c r="F128" s="279" t="s">
        <v>305</v>
      </c>
      <c r="G128" s="279" t="s">
        <v>356</v>
      </c>
      <c r="H128" s="279" t="s">
        <v>356</v>
      </c>
      <c r="I128" s="279" t="s">
        <v>356</v>
      </c>
      <c r="J128" s="279" t="s">
        <v>304</v>
      </c>
      <c r="K128" s="279" t="s">
        <v>356</v>
      </c>
      <c r="L128" s="279" t="s">
        <v>356</v>
      </c>
      <c r="M128" s="279" t="s">
        <v>356</v>
      </c>
      <c r="N128" s="279" t="s">
        <v>316</v>
      </c>
      <c r="O128" s="279" t="s">
        <v>356</v>
      </c>
      <c r="P128" s="279" t="s">
        <v>356</v>
      </c>
      <c r="Q128" s="279" t="s">
        <v>356</v>
      </c>
      <c r="R128" s="279" t="s">
        <v>356</v>
      </c>
      <c r="S128" s="279" t="s">
        <v>356</v>
      </c>
      <c r="T128" s="279" t="s">
        <v>356</v>
      </c>
      <c r="U128" s="279" t="s">
        <v>356</v>
      </c>
      <c r="V128" s="279" t="s">
        <v>304</v>
      </c>
      <c r="W128" s="279" t="s">
        <v>316</v>
      </c>
      <c r="X128" s="279" t="s">
        <v>356</v>
      </c>
      <c r="Y128" s="279">
        <v>38204.800000000003</v>
      </c>
    </row>
    <row r="129" spans="2:25" s="241" customFormat="1" x14ac:dyDescent="0.25">
      <c r="B129" s="279" t="s">
        <v>348</v>
      </c>
      <c r="C129" s="279" t="s">
        <v>678</v>
      </c>
      <c r="D129" s="279" t="s">
        <v>679</v>
      </c>
      <c r="E129" s="279" t="s">
        <v>680</v>
      </c>
      <c r="F129" s="279" t="s">
        <v>339</v>
      </c>
      <c r="G129" s="279" t="s">
        <v>356</v>
      </c>
      <c r="H129" s="279" t="s">
        <v>356</v>
      </c>
      <c r="I129" s="279" t="s">
        <v>356</v>
      </c>
      <c r="J129" s="279" t="s">
        <v>304</v>
      </c>
      <c r="K129" s="279" t="s">
        <v>356</v>
      </c>
      <c r="L129" s="279" t="s">
        <v>356</v>
      </c>
      <c r="M129" s="279" t="s">
        <v>356</v>
      </c>
      <c r="N129" s="279" t="s">
        <v>316</v>
      </c>
      <c r="O129" s="279" t="s">
        <v>356</v>
      </c>
      <c r="P129" s="279" t="s">
        <v>356</v>
      </c>
      <c r="Q129" s="279" t="s">
        <v>356</v>
      </c>
      <c r="R129" s="279" t="s">
        <v>356</v>
      </c>
      <c r="S129" s="279" t="s">
        <v>356</v>
      </c>
      <c r="T129" s="279" t="s">
        <v>356</v>
      </c>
      <c r="U129" s="279" t="s">
        <v>356</v>
      </c>
      <c r="V129" s="279" t="s">
        <v>304</v>
      </c>
      <c r="W129" s="279" t="s">
        <v>316</v>
      </c>
      <c r="X129" s="279" t="s">
        <v>356</v>
      </c>
      <c r="Y129" s="279">
        <v>92567.9</v>
      </c>
    </row>
    <row r="130" spans="2:25" s="241" customFormat="1" x14ac:dyDescent="0.25">
      <c r="B130" s="279" t="s">
        <v>348</v>
      </c>
      <c r="C130" s="279" t="s">
        <v>681</v>
      </c>
      <c r="D130" s="279" t="s">
        <v>682</v>
      </c>
      <c r="E130" s="279" t="s">
        <v>683</v>
      </c>
      <c r="F130" s="279" t="s">
        <v>339</v>
      </c>
      <c r="G130" s="279" t="s">
        <v>356</v>
      </c>
      <c r="H130" s="279" t="s">
        <v>356</v>
      </c>
      <c r="I130" s="279" t="s">
        <v>356</v>
      </c>
      <c r="J130" s="279" t="s">
        <v>356</v>
      </c>
      <c r="K130" s="279" t="s">
        <v>356</v>
      </c>
      <c r="L130" s="279" t="s">
        <v>356</v>
      </c>
      <c r="M130" s="279" t="s">
        <v>304</v>
      </c>
      <c r="N130" s="279" t="s">
        <v>316</v>
      </c>
      <c r="O130" s="279" t="s">
        <v>356</v>
      </c>
      <c r="P130" s="279" t="s">
        <v>356</v>
      </c>
      <c r="Q130" s="279" t="s">
        <v>356</v>
      </c>
      <c r="R130" s="279" t="s">
        <v>356</v>
      </c>
      <c r="S130" s="279" t="s">
        <v>356</v>
      </c>
      <c r="T130" s="279" t="s">
        <v>356</v>
      </c>
      <c r="U130" s="279" t="s">
        <v>356</v>
      </c>
      <c r="V130" s="279" t="s">
        <v>304</v>
      </c>
      <c r="W130" s="279" t="s">
        <v>316</v>
      </c>
      <c r="X130" s="279" t="s">
        <v>356</v>
      </c>
      <c r="Y130" s="279">
        <v>63602.22</v>
      </c>
    </row>
    <row r="131" spans="2:25" s="241" customFormat="1" x14ac:dyDescent="0.25">
      <c r="B131" s="279" t="s">
        <v>348</v>
      </c>
      <c r="C131" s="279" t="s">
        <v>684</v>
      </c>
      <c r="D131" s="279" t="s">
        <v>685</v>
      </c>
      <c r="E131" s="279" t="s">
        <v>686</v>
      </c>
      <c r="F131" s="279" t="s">
        <v>305</v>
      </c>
      <c r="G131" s="279" t="s">
        <v>356</v>
      </c>
      <c r="H131" s="279" t="s">
        <v>356</v>
      </c>
      <c r="I131" s="279" t="s">
        <v>356</v>
      </c>
      <c r="J131" s="279" t="s">
        <v>356</v>
      </c>
      <c r="K131" s="279" t="s">
        <v>356</v>
      </c>
      <c r="L131" s="279" t="s">
        <v>356</v>
      </c>
      <c r="M131" s="279" t="s">
        <v>304</v>
      </c>
      <c r="N131" s="279" t="s">
        <v>316</v>
      </c>
      <c r="O131" s="279" t="s">
        <v>356</v>
      </c>
      <c r="P131" s="279" t="s">
        <v>356</v>
      </c>
      <c r="Q131" s="279" t="s">
        <v>356</v>
      </c>
      <c r="R131" s="279" t="s">
        <v>356</v>
      </c>
      <c r="S131" s="279" t="s">
        <v>356</v>
      </c>
      <c r="T131" s="279" t="s">
        <v>356</v>
      </c>
      <c r="U131" s="279" t="s">
        <v>356</v>
      </c>
      <c r="V131" s="279" t="s">
        <v>304</v>
      </c>
      <c r="W131" s="279" t="s">
        <v>316</v>
      </c>
      <c r="X131" s="279" t="s">
        <v>356</v>
      </c>
      <c r="Y131" s="279">
        <v>17964.68</v>
      </c>
    </row>
    <row r="132" spans="2:25" s="241" customFormat="1" x14ac:dyDescent="0.25">
      <c r="B132" s="279" t="s">
        <v>348</v>
      </c>
      <c r="C132" s="279" t="s">
        <v>687</v>
      </c>
      <c r="D132" s="279" t="s">
        <v>688</v>
      </c>
      <c r="E132" s="279" t="s">
        <v>689</v>
      </c>
      <c r="F132" s="279" t="s">
        <v>305</v>
      </c>
      <c r="G132" s="279" t="s">
        <v>356</v>
      </c>
      <c r="H132" s="279" t="s">
        <v>356</v>
      </c>
      <c r="I132" s="279" t="s">
        <v>356</v>
      </c>
      <c r="J132" s="279" t="s">
        <v>356</v>
      </c>
      <c r="K132" s="279" t="s">
        <v>356</v>
      </c>
      <c r="L132" s="279" t="s">
        <v>356</v>
      </c>
      <c r="M132" s="279" t="s">
        <v>304</v>
      </c>
      <c r="N132" s="279" t="s">
        <v>316</v>
      </c>
      <c r="O132" s="279" t="s">
        <v>356</v>
      </c>
      <c r="P132" s="279" t="s">
        <v>356</v>
      </c>
      <c r="Q132" s="279" t="s">
        <v>356</v>
      </c>
      <c r="R132" s="279" t="s">
        <v>356</v>
      </c>
      <c r="S132" s="279" t="s">
        <v>356</v>
      </c>
      <c r="T132" s="279" t="s">
        <v>356</v>
      </c>
      <c r="U132" s="279" t="s">
        <v>356</v>
      </c>
      <c r="V132" s="279" t="s">
        <v>304</v>
      </c>
      <c r="W132" s="279" t="s">
        <v>316</v>
      </c>
      <c r="X132" s="279" t="s">
        <v>356</v>
      </c>
      <c r="Y132" s="279">
        <v>18813.77</v>
      </c>
    </row>
    <row r="133" spans="2:25" s="241" customFormat="1" x14ac:dyDescent="0.25">
      <c r="B133" s="279" t="s">
        <v>348</v>
      </c>
      <c r="C133" s="279" t="s">
        <v>690</v>
      </c>
      <c r="D133" s="279" t="s">
        <v>691</v>
      </c>
      <c r="E133" s="279" t="s">
        <v>692</v>
      </c>
      <c r="F133" s="279" t="s">
        <v>599</v>
      </c>
      <c r="G133" s="279" t="s">
        <v>356</v>
      </c>
      <c r="H133" s="279" t="s">
        <v>356</v>
      </c>
      <c r="I133" s="279" t="s">
        <v>356</v>
      </c>
      <c r="J133" s="279" t="s">
        <v>356</v>
      </c>
      <c r="K133" s="279" t="s">
        <v>356</v>
      </c>
      <c r="L133" s="279" t="s">
        <v>356</v>
      </c>
      <c r="M133" s="279" t="s">
        <v>304</v>
      </c>
      <c r="N133" s="279" t="s">
        <v>316</v>
      </c>
      <c r="O133" s="279" t="s">
        <v>356</v>
      </c>
      <c r="P133" s="279" t="s">
        <v>356</v>
      </c>
      <c r="Q133" s="279" t="s">
        <v>356</v>
      </c>
      <c r="R133" s="279" t="s">
        <v>356</v>
      </c>
      <c r="S133" s="279" t="s">
        <v>356</v>
      </c>
      <c r="T133" s="279" t="s">
        <v>356</v>
      </c>
      <c r="U133" s="279" t="s">
        <v>356</v>
      </c>
      <c r="V133" s="279" t="s">
        <v>304</v>
      </c>
      <c r="W133" s="279" t="s">
        <v>316</v>
      </c>
      <c r="X133" s="279" t="s">
        <v>356</v>
      </c>
      <c r="Y133" s="279">
        <v>11969.75</v>
      </c>
    </row>
    <row r="134" spans="2:25" s="241" customFormat="1" x14ac:dyDescent="0.25">
      <c r="B134" s="279" t="s">
        <v>348</v>
      </c>
      <c r="C134" s="279" t="s">
        <v>693</v>
      </c>
      <c r="D134" s="279" t="s">
        <v>694</v>
      </c>
      <c r="E134" s="279" t="s">
        <v>1065</v>
      </c>
      <c r="F134" s="279" t="s">
        <v>599</v>
      </c>
      <c r="G134" s="279" t="s">
        <v>356</v>
      </c>
      <c r="H134" s="279" t="s">
        <v>356</v>
      </c>
      <c r="I134" s="279" t="s">
        <v>356</v>
      </c>
      <c r="J134" s="279" t="s">
        <v>356</v>
      </c>
      <c r="K134" s="279" t="s">
        <v>356</v>
      </c>
      <c r="L134" s="279" t="s">
        <v>356</v>
      </c>
      <c r="M134" s="279" t="s">
        <v>304</v>
      </c>
      <c r="N134" s="279" t="s">
        <v>316</v>
      </c>
      <c r="O134" s="279" t="s">
        <v>356</v>
      </c>
      <c r="P134" s="279" t="s">
        <v>356</v>
      </c>
      <c r="Q134" s="279" t="s">
        <v>356</v>
      </c>
      <c r="R134" s="279" t="s">
        <v>356</v>
      </c>
      <c r="S134" s="279" t="s">
        <v>356</v>
      </c>
      <c r="T134" s="279" t="s">
        <v>356</v>
      </c>
      <c r="U134" s="279" t="s">
        <v>356</v>
      </c>
      <c r="V134" s="279" t="s">
        <v>304</v>
      </c>
      <c r="W134" s="279" t="s">
        <v>316</v>
      </c>
      <c r="X134" s="279" t="s">
        <v>356</v>
      </c>
      <c r="Y134" s="279">
        <v>11178.78</v>
      </c>
    </row>
    <row r="135" spans="2:25" s="241" customFormat="1" x14ac:dyDescent="0.25">
      <c r="B135" s="279" t="s">
        <v>348</v>
      </c>
      <c r="C135" s="279" t="s">
        <v>695</v>
      </c>
      <c r="D135" s="279" t="s">
        <v>696</v>
      </c>
      <c r="E135" s="279" t="s">
        <v>697</v>
      </c>
      <c r="F135" s="279" t="s">
        <v>599</v>
      </c>
      <c r="G135" s="279" t="s">
        <v>356</v>
      </c>
      <c r="H135" s="279" t="s">
        <v>356</v>
      </c>
      <c r="I135" s="279" t="s">
        <v>356</v>
      </c>
      <c r="J135" s="279" t="s">
        <v>356</v>
      </c>
      <c r="K135" s="279" t="s">
        <v>356</v>
      </c>
      <c r="L135" s="279" t="s">
        <v>356</v>
      </c>
      <c r="M135" s="279" t="s">
        <v>304</v>
      </c>
      <c r="N135" s="279" t="s">
        <v>316</v>
      </c>
      <c r="O135" s="279" t="s">
        <v>356</v>
      </c>
      <c r="P135" s="279" t="s">
        <v>356</v>
      </c>
      <c r="Q135" s="279" t="s">
        <v>356</v>
      </c>
      <c r="R135" s="279" t="s">
        <v>356</v>
      </c>
      <c r="S135" s="279" t="s">
        <v>356</v>
      </c>
      <c r="T135" s="279" t="s">
        <v>356</v>
      </c>
      <c r="U135" s="279" t="s">
        <v>356</v>
      </c>
      <c r="V135" s="279" t="s">
        <v>304</v>
      </c>
      <c r="W135" s="279" t="s">
        <v>316</v>
      </c>
      <c r="X135" s="279" t="s">
        <v>356</v>
      </c>
      <c r="Y135" s="279">
        <v>33143.47</v>
      </c>
    </row>
    <row r="136" spans="2:25" s="241" customFormat="1" x14ac:dyDescent="0.25">
      <c r="B136" s="279" t="s">
        <v>348</v>
      </c>
      <c r="C136" s="279" t="s">
        <v>698</v>
      </c>
      <c r="D136" s="279" t="s">
        <v>699</v>
      </c>
      <c r="E136" s="279" t="s">
        <v>1066</v>
      </c>
      <c r="F136" s="279" t="s">
        <v>339</v>
      </c>
      <c r="G136" s="279" t="s">
        <v>356</v>
      </c>
      <c r="H136" s="279" t="s">
        <v>356</v>
      </c>
      <c r="I136" s="279" t="s">
        <v>356</v>
      </c>
      <c r="J136" s="279" t="s">
        <v>356</v>
      </c>
      <c r="K136" s="279" t="s">
        <v>356</v>
      </c>
      <c r="L136" s="279" t="s">
        <v>356</v>
      </c>
      <c r="M136" s="279" t="s">
        <v>304</v>
      </c>
      <c r="N136" s="279" t="s">
        <v>316</v>
      </c>
      <c r="O136" s="279" t="s">
        <v>356</v>
      </c>
      <c r="P136" s="279" t="s">
        <v>356</v>
      </c>
      <c r="Q136" s="279" t="s">
        <v>356</v>
      </c>
      <c r="R136" s="279" t="s">
        <v>356</v>
      </c>
      <c r="S136" s="279" t="s">
        <v>356</v>
      </c>
      <c r="T136" s="279" t="s">
        <v>356</v>
      </c>
      <c r="U136" s="279" t="s">
        <v>356</v>
      </c>
      <c r="V136" s="279" t="s">
        <v>304</v>
      </c>
      <c r="W136" s="279" t="s">
        <v>316</v>
      </c>
      <c r="X136" s="279" t="s">
        <v>356</v>
      </c>
      <c r="Y136" s="279">
        <v>31981.690000000002</v>
      </c>
    </row>
    <row r="137" spans="2:25" s="241" customFormat="1" x14ac:dyDescent="0.25">
      <c r="B137" s="279" t="s">
        <v>348</v>
      </c>
      <c r="C137" s="279" t="s">
        <v>700</v>
      </c>
      <c r="D137" s="279" t="s">
        <v>701</v>
      </c>
      <c r="E137" s="279" t="s">
        <v>702</v>
      </c>
      <c r="F137" s="279" t="s">
        <v>339</v>
      </c>
      <c r="G137" s="279" t="s">
        <v>356</v>
      </c>
      <c r="H137" s="279" t="s">
        <v>356</v>
      </c>
      <c r="I137" s="279" t="s">
        <v>356</v>
      </c>
      <c r="J137" s="279" t="s">
        <v>304</v>
      </c>
      <c r="K137" s="279" t="s">
        <v>356</v>
      </c>
      <c r="L137" s="279" t="s">
        <v>356</v>
      </c>
      <c r="M137" s="279" t="s">
        <v>356</v>
      </c>
      <c r="N137" s="279" t="s">
        <v>316</v>
      </c>
      <c r="O137" s="279" t="s">
        <v>356</v>
      </c>
      <c r="P137" s="279" t="s">
        <v>356</v>
      </c>
      <c r="Q137" s="279" t="s">
        <v>356</v>
      </c>
      <c r="R137" s="279" t="s">
        <v>356</v>
      </c>
      <c r="S137" s="279" t="s">
        <v>356</v>
      </c>
      <c r="T137" s="279" t="s">
        <v>356</v>
      </c>
      <c r="U137" s="279" t="s">
        <v>356</v>
      </c>
      <c r="V137" s="279" t="s">
        <v>304</v>
      </c>
      <c r="W137" s="279" t="s">
        <v>316</v>
      </c>
      <c r="X137" s="279" t="s">
        <v>356</v>
      </c>
      <c r="Y137" s="279">
        <v>1945.62</v>
      </c>
    </row>
    <row r="138" spans="2:25" s="241" customFormat="1" x14ac:dyDescent="0.25">
      <c r="B138" s="279" t="s">
        <v>348</v>
      </c>
      <c r="C138" s="279" t="s">
        <v>703</v>
      </c>
      <c r="D138" s="279" t="s">
        <v>704</v>
      </c>
      <c r="E138" s="279" t="s">
        <v>1067</v>
      </c>
      <c r="F138" s="279" t="s">
        <v>305</v>
      </c>
      <c r="G138" s="279" t="s">
        <v>356</v>
      </c>
      <c r="H138" s="279" t="s">
        <v>356</v>
      </c>
      <c r="I138" s="279" t="s">
        <v>356</v>
      </c>
      <c r="J138" s="279" t="s">
        <v>304</v>
      </c>
      <c r="K138" s="279" t="s">
        <v>356</v>
      </c>
      <c r="L138" s="279" t="s">
        <v>356</v>
      </c>
      <c r="M138" s="279" t="s">
        <v>356</v>
      </c>
      <c r="N138" s="279" t="s">
        <v>316</v>
      </c>
      <c r="O138" s="279" t="s">
        <v>356</v>
      </c>
      <c r="P138" s="279" t="s">
        <v>356</v>
      </c>
      <c r="Q138" s="279" t="s">
        <v>356</v>
      </c>
      <c r="R138" s="279" t="s">
        <v>356</v>
      </c>
      <c r="S138" s="279" t="s">
        <v>356</v>
      </c>
      <c r="T138" s="279" t="s">
        <v>356</v>
      </c>
      <c r="U138" s="279" t="s">
        <v>356</v>
      </c>
      <c r="V138" s="279" t="s">
        <v>304</v>
      </c>
      <c r="W138" s="279" t="s">
        <v>316</v>
      </c>
      <c r="X138" s="279" t="s">
        <v>356</v>
      </c>
      <c r="Y138" s="279">
        <v>35576.080000000002</v>
      </c>
    </row>
    <row r="139" spans="2:25" s="241" customFormat="1" x14ac:dyDescent="0.25">
      <c r="B139" s="279" t="s">
        <v>348</v>
      </c>
      <c r="C139" s="279" t="s">
        <v>705</v>
      </c>
      <c r="D139" s="279" t="s">
        <v>706</v>
      </c>
      <c r="E139" s="279" t="s">
        <v>707</v>
      </c>
      <c r="F139" s="279" t="s">
        <v>339</v>
      </c>
      <c r="G139" s="279" t="s">
        <v>356</v>
      </c>
      <c r="H139" s="279" t="s">
        <v>356</v>
      </c>
      <c r="I139" s="279" t="s">
        <v>356</v>
      </c>
      <c r="J139" s="279" t="s">
        <v>356</v>
      </c>
      <c r="K139" s="279" t="s">
        <v>356</v>
      </c>
      <c r="L139" s="279" t="s">
        <v>356</v>
      </c>
      <c r="M139" s="279" t="s">
        <v>304</v>
      </c>
      <c r="N139" s="279" t="s">
        <v>316</v>
      </c>
      <c r="O139" s="279" t="s">
        <v>356</v>
      </c>
      <c r="P139" s="279" t="s">
        <v>356</v>
      </c>
      <c r="Q139" s="279" t="s">
        <v>356</v>
      </c>
      <c r="R139" s="279" t="s">
        <v>356</v>
      </c>
      <c r="S139" s="279" t="s">
        <v>356</v>
      </c>
      <c r="T139" s="279" t="s">
        <v>356</v>
      </c>
      <c r="U139" s="279" t="s">
        <v>356</v>
      </c>
      <c r="V139" s="279" t="s">
        <v>304</v>
      </c>
      <c r="W139" s="279" t="s">
        <v>316</v>
      </c>
      <c r="X139" s="279" t="s">
        <v>356</v>
      </c>
      <c r="Y139" s="279">
        <v>10615.18</v>
      </c>
    </row>
    <row r="140" spans="2:25" s="241" customFormat="1" x14ac:dyDescent="0.25">
      <c r="B140" s="279" t="s">
        <v>348</v>
      </c>
      <c r="C140" s="279" t="s">
        <v>708</v>
      </c>
      <c r="D140" s="279" t="s">
        <v>709</v>
      </c>
      <c r="E140" s="279" t="s">
        <v>710</v>
      </c>
      <c r="F140" s="279" t="s">
        <v>305</v>
      </c>
      <c r="G140" s="279" t="s">
        <v>356</v>
      </c>
      <c r="H140" s="279" t="s">
        <v>356</v>
      </c>
      <c r="I140" s="279" t="s">
        <v>356</v>
      </c>
      <c r="J140" s="279" t="s">
        <v>356</v>
      </c>
      <c r="K140" s="279" t="s">
        <v>356</v>
      </c>
      <c r="L140" s="279" t="s">
        <v>356</v>
      </c>
      <c r="M140" s="279" t="s">
        <v>356</v>
      </c>
      <c r="N140" s="279" t="s">
        <v>316</v>
      </c>
      <c r="O140" s="279" t="s">
        <v>356</v>
      </c>
      <c r="P140" s="279" t="s">
        <v>356</v>
      </c>
      <c r="Q140" s="279" t="s">
        <v>356</v>
      </c>
      <c r="R140" s="279" t="s">
        <v>356</v>
      </c>
      <c r="S140" s="279" t="s">
        <v>304</v>
      </c>
      <c r="T140" s="279" t="s">
        <v>356</v>
      </c>
      <c r="U140" s="279" t="s">
        <v>356</v>
      </c>
      <c r="V140" s="279" t="s">
        <v>304</v>
      </c>
      <c r="W140" s="279" t="s">
        <v>316</v>
      </c>
      <c r="X140" s="279" t="s">
        <v>356</v>
      </c>
      <c r="Y140" s="279">
        <v>101256.06</v>
      </c>
    </row>
    <row r="141" spans="2:25" s="241" customFormat="1" x14ac:dyDescent="0.25">
      <c r="B141" s="279" t="s">
        <v>348</v>
      </c>
      <c r="C141" s="279" t="s">
        <v>711</v>
      </c>
      <c r="D141" s="279" t="s">
        <v>712</v>
      </c>
      <c r="E141" s="279" t="s">
        <v>713</v>
      </c>
      <c r="F141" s="279" t="s">
        <v>339</v>
      </c>
      <c r="G141" s="279" t="s">
        <v>356</v>
      </c>
      <c r="H141" s="279" t="s">
        <v>356</v>
      </c>
      <c r="I141" s="279" t="s">
        <v>356</v>
      </c>
      <c r="J141" s="279" t="s">
        <v>304</v>
      </c>
      <c r="K141" s="279" t="s">
        <v>356</v>
      </c>
      <c r="L141" s="279" t="s">
        <v>356</v>
      </c>
      <c r="M141" s="279" t="s">
        <v>356</v>
      </c>
      <c r="N141" s="279" t="s">
        <v>316</v>
      </c>
      <c r="O141" s="279" t="s">
        <v>356</v>
      </c>
      <c r="P141" s="279" t="s">
        <v>356</v>
      </c>
      <c r="Q141" s="279" t="s">
        <v>356</v>
      </c>
      <c r="R141" s="279" t="s">
        <v>356</v>
      </c>
      <c r="S141" s="279" t="s">
        <v>356</v>
      </c>
      <c r="T141" s="279" t="s">
        <v>356</v>
      </c>
      <c r="U141" s="279" t="s">
        <v>356</v>
      </c>
      <c r="V141" s="279" t="s">
        <v>304</v>
      </c>
      <c r="W141" s="279" t="s">
        <v>316</v>
      </c>
      <c r="X141" s="279" t="s">
        <v>356</v>
      </c>
      <c r="Y141" s="279">
        <v>38844.410000000003</v>
      </c>
    </row>
    <row r="142" spans="2:25" s="241" customFormat="1" x14ac:dyDescent="0.25">
      <c r="B142" s="279" t="s">
        <v>348</v>
      </c>
      <c r="C142" s="279" t="s">
        <v>714</v>
      </c>
      <c r="D142" s="279" t="s">
        <v>715</v>
      </c>
      <c r="E142" s="279" t="s">
        <v>716</v>
      </c>
      <c r="F142" s="279" t="s">
        <v>339</v>
      </c>
      <c r="G142" s="279" t="s">
        <v>356</v>
      </c>
      <c r="H142" s="279" t="s">
        <v>356</v>
      </c>
      <c r="I142" s="279" t="s">
        <v>356</v>
      </c>
      <c r="J142" s="279" t="s">
        <v>356</v>
      </c>
      <c r="K142" s="279" t="s">
        <v>356</v>
      </c>
      <c r="L142" s="279" t="s">
        <v>356</v>
      </c>
      <c r="M142" s="279" t="s">
        <v>304</v>
      </c>
      <c r="N142" s="279" t="s">
        <v>316</v>
      </c>
      <c r="O142" s="279" t="s">
        <v>356</v>
      </c>
      <c r="P142" s="279" t="s">
        <v>356</v>
      </c>
      <c r="Q142" s="279" t="s">
        <v>356</v>
      </c>
      <c r="R142" s="279" t="s">
        <v>356</v>
      </c>
      <c r="S142" s="279" t="s">
        <v>356</v>
      </c>
      <c r="T142" s="279" t="s">
        <v>356</v>
      </c>
      <c r="U142" s="279" t="s">
        <v>356</v>
      </c>
      <c r="V142" s="279" t="s">
        <v>304</v>
      </c>
      <c r="W142" s="279" t="s">
        <v>316</v>
      </c>
      <c r="X142" s="279" t="s">
        <v>356</v>
      </c>
      <c r="Y142" s="279">
        <v>18711.2</v>
      </c>
    </row>
    <row r="143" spans="2:25" s="241" customFormat="1" x14ac:dyDescent="0.25">
      <c r="B143" s="279" t="s">
        <v>348</v>
      </c>
      <c r="C143" s="279" t="s">
        <v>717</v>
      </c>
      <c r="D143" s="279" t="s">
        <v>718</v>
      </c>
      <c r="E143" s="279" t="s">
        <v>719</v>
      </c>
      <c r="F143" s="279" t="s">
        <v>339</v>
      </c>
      <c r="G143" s="279" t="s">
        <v>356</v>
      </c>
      <c r="H143" s="279" t="s">
        <v>356</v>
      </c>
      <c r="I143" s="279" t="s">
        <v>356</v>
      </c>
      <c r="J143" s="279" t="s">
        <v>304</v>
      </c>
      <c r="K143" s="279" t="s">
        <v>356</v>
      </c>
      <c r="L143" s="279" t="s">
        <v>356</v>
      </c>
      <c r="M143" s="279" t="s">
        <v>356</v>
      </c>
      <c r="N143" s="279" t="s">
        <v>316</v>
      </c>
      <c r="O143" s="279" t="s">
        <v>356</v>
      </c>
      <c r="P143" s="279" t="s">
        <v>356</v>
      </c>
      <c r="Q143" s="279" t="s">
        <v>356</v>
      </c>
      <c r="R143" s="279" t="s">
        <v>356</v>
      </c>
      <c r="S143" s="279" t="s">
        <v>356</v>
      </c>
      <c r="T143" s="279" t="s">
        <v>356</v>
      </c>
      <c r="U143" s="279" t="s">
        <v>356</v>
      </c>
      <c r="V143" s="279" t="s">
        <v>304</v>
      </c>
      <c r="W143" s="279" t="s">
        <v>316</v>
      </c>
      <c r="X143" s="279" t="s">
        <v>356</v>
      </c>
      <c r="Y143" s="279">
        <v>29186</v>
      </c>
    </row>
    <row r="144" spans="2:25" s="241" customFormat="1" x14ac:dyDescent="0.25">
      <c r="B144" s="279" t="s">
        <v>348</v>
      </c>
      <c r="C144" s="279" t="s">
        <v>720</v>
      </c>
      <c r="D144" s="279" t="s">
        <v>721</v>
      </c>
      <c r="E144" s="279" t="s">
        <v>722</v>
      </c>
      <c r="F144" s="279" t="s">
        <v>339</v>
      </c>
      <c r="G144" s="279" t="s">
        <v>356</v>
      </c>
      <c r="H144" s="279" t="s">
        <v>356</v>
      </c>
      <c r="I144" s="279" t="s">
        <v>356</v>
      </c>
      <c r="J144" s="279" t="s">
        <v>304</v>
      </c>
      <c r="K144" s="279" t="s">
        <v>356</v>
      </c>
      <c r="L144" s="279" t="s">
        <v>356</v>
      </c>
      <c r="M144" s="279" t="s">
        <v>356</v>
      </c>
      <c r="N144" s="279" t="s">
        <v>316</v>
      </c>
      <c r="O144" s="279" t="s">
        <v>356</v>
      </c>
      <c r="P144" s="279" t="s">
        <v>356</v>
      </c>
      <c r="Q144" s="279" t="s">
        <v>356</v>
      </c>
      <c r="R144" s="279" t="s">
        <v>356</v>
      </c>
      <c r="S144" s="279" t="s">
        <v>356</v>
      </c>
      <c r="T144" s="279" t="s">
        <v>356</v>
      </c>
      <c r="U144" s="279" t="s">
        <v>356</v>
      </c>
      <c r="V144" s="279" t="s">
        <v>304</v>
      </c>
      <c r="W144" s="279" t="s">
        <v>316</v>
      </c>
      <c r="X144" s="279" t="s">
        <v>356</v>
      </c>
      <c r="Y144" s="279">
        <v>100946.29</v>
      </c>
    </row>
    <row r="145" spans="2:25" s="241" customFormat="1" x14ac:dyDescent="0.25">
      <c r="B145" s="279" t="s">
        <v>348</v>
      </c>
      <c r="C145" s="279" t="s">
        <v>723</v>
      </c>
      <c r="D145" s="279" t="s">
        <v>724</v>
      </c>
      <c r="E145" s="279" t="s">
        <v>725</v>
      </c>
      <c r="F145" s="279" t="s">
        <v>305</v>
      </c>
      <c r="G145" s="279" t="s">
        <v>356</v>
      </c>
      <c r="H145" s="279" t="s">
        <v>356</v>
      </c>
      <c r="I145" s="279" t="s">
        <v>356</v>
      </c>
      <c r="J145" s="279" t="s">
        <v>304</v>
      </c>
      <c r="K145" s="279" t="s">
        <v>356</v>
      </c>
      <c r="L145" s="279" t="s">
        <v>356</v>
      </c>
      <c r="M145" s="279" t="s">
        <v>356</v>
      </c>
      <c r="N145" s="279" t="s">
        <v>316</v>
      </c>
      <c r="O145" s="279" t="s">
        <v>356</v>
      </c>
      <c r="P145" s="279" t="s">
        <v>356</v>
      </c>
      <c r="Q145" s="279" t="s">
        <v>356</v>
      </c>
      <c r="R145" s="279" t="s">
        <v>356</v>
      </c>
      <c r="S145" s="279" t="s">
        <v>356</v>
      </c>
      <c r="T145" s="279" t="s">
        <v>356</v>
      </c>
      <c r="U145" s="279" t="s">
        <v>356</v>
      </c>
      <c r="V145" s="279" t="s">
        <v>304</v>
      </c>
      <c r="W145" s="279" t="s">
        <v>316</v>
      </c>
      <c r="X145" s="279" t="s">
        <v>356</v>
      </c>
      <c r="Y145" s="279">
        <v>32707.91</v>
      </c>
    </row>
    <row r="146" spans="2:25" s="241" customFormat="1" x14ac:dyDescent="0.25">
      <c r="B146" s="279" t="s">
        <v>348</v>
      </c>
      <c r="C146" s="279" t="s">
        <v>726</v>
      </c>
      <c r="D146" s="279" t="s">
        <v>727</v>
      </c>
      <c r="E146" s="279" t="s">
        <v>728</v>
      </c>
      <c r="F146" s="279" t="s">
        <v>305</v>
      </c>
      <c r="G146" s="279" t="s">
        <v>356</v>
      </c>
      <c r="H146" s="279" t="s">
        <v>356</v>
      </c>
      <c r="I146" s="279" t="s">
        <v>356</v>
      </c>
      <c r="J146" s="279" t="s">
        <v>304</v>
      </c>
      <c r="K146" s="279" t="s">
        <v>356</v>
      </c>
      <c r="L146" s="279" t="s">
        <v>356</v>
      </c>
      <c r="M146" s="279" t="s">
        <v>356</v>
      </c>
      <c r="N146" s="279" t="s">
        <v>316</v>
      </c>
      <c r="O146" s="279" t="s">
        <v>356</v>
      </c>
      <c r="P146" s="279" t="s">
        <v>356</v>
      </c>
      <c r="Q146" s="279" t="s">
        <v>356</v>
      </c>
      <c r="R146" s="279" t="s">
        <v>356</v>
      </c>
      <c r="S146" s="279" t="s">
        <v>356</v>
      </c>
      <c r="T146" s="279" t="s">
        <v>356</v>
      </c>
      <c r="U146" s="279" t="s">
        <v>356</v>
      </c>
      <c r="V146" s="279" t="s">
        <v>304</v>
      </c>
      <c r="W146" s="279" t="s">
        <v>316</v>
      </c>
      <c r="X146" s="279" t="s">
        <v>356</v>
      </c>
      <c r="Y146" s="279">
        <v>34234.080000000002</v>
      </c>
    </row>
    <row r="147" spans="2:25" s="241" customFormat="1" x14ac:dyDescent="0.25">
      <c r="B147" s="279" t="s">
        <v>348</v>
      </c>
      <c r="C147" s="279" t="s">
        <v>729</v>
      </c>
      <c r="D147" s="279" t="s">
        <v>730</v>
      </c>
      <c r="E147" s="279" t="s">
        <v>731</v>
      </c>
      <c r="F147" s="279" t="s">
        <v>305</v>
      </c>
      <c r="G147" s="279" t="s">
        <v>356</v>
      </c>
      <c r="H147" s="279" t="s">
        <v>356</v>
      </c>
      <c r="I147" s="279" t="s">
        <v>356</v>
      </c>
      <c r="J147" s="279" t="s">
        <v>356</v>
      </c>
      <c r="K147" s="279" t="s">
        <v>356</v>
      </c>
      <c r="L147" s="279" t="s">
        <v>356</v>
      </c>
      <c r="M147" s="279" t="s">
        <v>304</v>
      </c>
      <c r="N147" s="279" t="s">
        <v>316</v>
      </c>
      <c r="O147" s="279" t="s">
        <v>356</v>
      </c>
      <c r="P147" s="279" t="s">
        <v>356</v>
      </c>
      <c r="Q147" s="279" t="s">
        <v>356</v>
      </c>
      <c r="R147" s="279" t="s">
        <v>356</v>
      </c>
      <c r="S147" s="279" t="s">
        <v>356</v>
      </c>
      <c r="T147" s="279" t="s">
        <v>356</v>
      </c>
      <c r="U147" s="279" t="s">
        <v>356</v>
      </c>
      <c r="V147" s="279" t="s">
        <v>304</v>
      </c>
      <c r="W147" s="279" t="s">
        <v>316</v>
      </c>
      <c r="X147" s="279" t="s">
        <v>356</v>
      </c>
      <c r="Y147" s="279">
        <v>16846.690000000002</v>
      </c>
    </row>
    <row r="148" spans="2:25" s="241" customFormat="1" x14ac:dyDescent="0.25">
      <c r="B148" s="279" t="s">
        <v>348</v>
      </c>
      <c r="C148" s="279" t="s">
        <v>732</v>
      </c>
      <c r="D148" s="279" t="s">
        <v>733</v>
      </c>
      <c r="E148" s="279" t="s">
        <v>734</v>
      </c>
      <c r="F148" s="279" t="s">
        <v>339</v>
      </c>
      <c r="G148" s="279" t="s">
        <v>356</v>
      </c>
      <c r="H148" s="279" t="s">
        <v>356</v>
      </c>
      <c r="I148" s="279" t="s">
        <v>356</v>
      </c>
      <c r="J148" s="279" t="s">
        <v>356</v>
      </c>
      <c r="K148" s="279" t="s">
        <v>356</v>
      </c>
      <c r="L148" s="279" t="s">
        <v>356</v>
      </c>
      <c r="M148" s="279" t="s">
        <v>304</v>
      </c>
      <c r="N148" s="279" t="s">
        <v>316</v>
      </c>
      <c r="O148" s="279" t="s">
        <v>356</v>
      </c>
      <c r="P148" s="279" t="s">
        <v>356</v>
      </c>
      <c r="Q148" s="279" t="s">
        <v>356</v>
      </c>
      <c r="R148" s="279" t="s">
        <v>356</v>
      </c>
      <c r="S148" s="279" t="s">
        <v>356</v>
      </c>
      <c r="T148" s="279" t="s">
        <v>356</v>
      </c>
      <c r="U148" s="279" t="s">
        <v>356</v>
      </c>
      <c r="V148" s="279" t="s">
        <v>304</v>
      </c>
      <c r="W148" s="279" t="s">
        <v>316</v>
      </c>
      <c r="X148" s="279" t="s">
        <v>356</v>
      </c>
      <c r="Y148" s="279">
        <v>6400.47</v>
      </c>
    </row>
    <row r="149" spans="2:25" s="241" customFormat="1" x14ac:dyDescent="0.25">
      <c r="B149" s="279" t="s">
        <v>348</v>
      </c>
      <c r="C149" s="279" t="s">
        <v>735</v>
      </c>
      <c r="D149" s="279" t="s">
        <v>736</v>
      </c>
      <c r="E149" s="279" t="s">
        <v>737</v>
      </c>
      <c r="F149" s="279" t="s">
        <v>339</v>
      </c>
      <c r="G149" s="279" t="s">
        <v>356</v>
      </c>
      <c r="H149" s="279" t="s">
        <v>356</v>
      </c>
      <c r="I149" s="279" t="s">
        <v>356</v>
      </c>
      <c r="J149" s="279" t="s">
        <v>356</v>
      </c>
      <c r="K149" s="279" t="s">
        <v>356</v>
      </c>
      <c r="L149" s="279" t="s">
        <v>356</v>
      </c>
      <c r="M149" s="279" t="s">
        <v>304</v>
      </c>
      <c r="N149" s="279" t="s">
        <v>316</v>
      </c>
      <c r="O149" s="279" t="s">
        <v>356</v>
      </c>
      <c r="P149" s="279" t="s">
        <v>356</v>
      </c>
      <c r="Q149" s="279" t="s">
        <v>356</v>
      </c>
      <c r="R149" s="279" t="s">
        <v>356</v>
      </c>
      <c r="S149" s="279" t="s">
        <v>356</v>
      </c>
      <c r="T149" s="279" t="s">
        <v>356</v>
      </c>
      <c r="U149" s="279" t="s">
        <v>356</v>
      </c>
      <c r="V149" s="279" t="s">
        <v>304</v>
      </c>
      <c r="W149" s="279" t="s">
        <v>316</v>
      </c>
      <c r="X149" s="279" t="s">
        <v>356</v>
      </c>
      <c r="Y149" s="279">
        <v>34821.979999999996</v>
      </c>
    </row>
    <row r="150" spans="2:25" s="241" customFormat="1" x14ac:dyDescent="0.25">
      <c r="B150" s="279" t="s">
        <v>348</v>
      </c>
      <c r="C150" s="279" t="s">
        <v>738</v>
      </c>
      <c r="D150" s="279" t="s">
        <v>739</v>
      </c>
      <c r="E150" s="279" t="s">
        <v>740</v>
      </c>
      <c r="F150" s="279" t="s">
        <v>599</v>
      </c>
      <c r="G150" s="279" t="s">
        <v>356</v>
      </c>
      <c r="H150" s="279" t="s">
        <v>356</v>
      </c>
      <c r="I150" s="279" t="s">
        <v>356</v>
      </c>
      <c r="J150" s="279" t="s">
        <v>356</v>
      </c>
      <c r="K150" s="279" t="s">
        <v>356</v>
      </c>
      <c r="L150" s="279" t="s">
        <v>356</v>
      </c>
      <c r="M150" s="279" t="s">
        <v>304</v>
      </c>
      <c r="N150" s="279" t="s">
        <v>316</v>
      </c>
      <c r="O150" s="279" t="s">
        <v>356</v>
      </c>
      <c r="P150" s="279" t="s">
        <v>356</v>
      </c>
      <c r="Q150" s="279" t="s">
        <v>356</v>
      </c>
      <c r="R150" s="279" t="s">
        <v>356</v>
      </c>
      <c r="S150" s="279" t="s">
        <v>356</v>
      </c>
      <c r="T150" s="279" t="s">
        <v>356</v>
      </c>
      <c r="U150" s="279" t="s">
        <v>356</v>
      </c>
      <c r="V150" s="279" t="s">
        <v>304</v>
      </c>
      <c r="W150" s="279" t="s">
        <v>316</v>
      </c>
      <c r="X150" s="279" t="s">
        <v>356</v>
      </c>
      <c r="Y150" s="279">
        <v>36881.549999999996</v>
      </c>
    </row>
    <row r="151" spans="2:25" s="241" customFormat="1" x14ac:dyDescent="0.25">
      <c r="B151" s="279" t="s">
        <v>348</v>
      </c>
      <c r="C151" s="279" t="s">
        <v>741</v>
      </c>
      <c r="D151" s="279" t="s">
        <v>742</v>
      </c>
      <c r="E151" s="279" t="s">
        <v>743</v>
      </c>
      <c r="F151" s="279" t="s">
        <v>339</v>
      </c>
      <c r="G151" s="279" t="s">
        <v>356</v>
      </c>
      <c r="H151" s="279" t="s">
        <v>356</v>
      </c>
      <c r="I151" s="279" t="s">
        <v>356</v>
      </c>
      <c r="J151" s="279" t="s">
        <v>304</v>
      </c>
      <c r="K151" s="279" t="s">
        <v>356</v>
      </c>
      <c r="L151" s="279" t="s">
        <v>356</v>
      </c>
      <c r="M151" s="279" t="s">
        <v>356</v>
      </c>
      <c r="N151" s="279" t="s">
        <v>316</v>
      </c>
      <c r="O151" s="279" t="s">
        <v>356</v>
      </c>
      <c r="P151" s="279" t="s">
        <v>356</v>
      </c>
      <c r="Q151" s="279" t="s">
        <v>356</v>
      </c>
      <c r="R151" s="279" t="s">
        <v>356</v>
      </c>
      <c r="S151" s="279" t="s">
        <v>356</v>
      </c>
      <c r="T151" s="279" t="s">
        <v>356</v>
      </c>
      <c r="U151" s="279" t="s">
        <v>356</v>
      </c>
      <c r="V151" s="279" t="s">
        <v>304</v>
      </c>
      <c r="W151" s="279" t="s">
        <v>316</v>
      </c>
      <c r="X151" s="279" t="s">
        <v>356</v>
      </c>
      <c r="Y151" s="279">
        <v>35181.42</v>
      </c>
    </row>
    <row r="152" spans="2:25" s="241" customFormat="1" x14ac:dyDescent="0.25">
      <c r="B152" s="279" t="s">
        <v>348</v>
      </c>
      <c r="C152" s="279" t="s">
        <v>744</v>
      </c>
      <c r="D152" s="279" t="s">
        <v>745</v>
      </c>
      <c r="E152" s="279" t="s">
        <v>746</v>
      </c>
      <c r="F152" s="279" t="s">
        <v>339</v>
      </c>
      <c r="G152" s="279" t="s">
        <v>356</v>
      </c>
      <c r="H152" s="279" t="s">
        <v>356</v>
      </c>
      <c r="I152" s="279" t="s">
        <v>356</v>
      </c>
      <c r="J152" s="279" t="s">
        <v>304</v>
      </c>
      <c r="K152" s="279" t="s">
        <v>356</v>
      </c>
      <c r="L152" s="279" t="s">
        <v>356</v>
      </c>
      <c r="M152" s="279" t="s">
        <v>356</v>
      </c>
      <c r="N152" s="279" t="s">
        <v>316</v>
      </c>
      <c r="O152" s="279" t="s">
        <v>356</v>
      </c>
      <c r="P152" s="279" t="s">
        <v>356</v>
      </c>
      <c r="Q152" s="279" t="s">
        <v>356</v>
      </c>
      <c r="R152" s="279" t="s">
        <v>356</v>
      </c>
      <c r="S152" s="279" t="s">
        <v>356</v>
      </c>
      <c r="T152" s="279" t="s">
        <v>356</v>
      </c>
      <c r="U152" s="279" t="s">
        <v>356</v>
      </c>
      <c r="V152" s="279" t="s">
        <v>304</v>
      </c>
      <c r="W152" s="279" t="s">
        <v>316</v>
      </c>
      <c r="X152" s="279" t="s">
        <v>356</v>
      </c>
      <c r="Y152" s="279">
        <v>67269.88</v>
      </c>
    </row>
    <row r="153" spans="2:25" s="241" customFormat="1" x14ac:dyDescent="0.25">
      <c r="B153" s="279" t="s">
        <v>348</v>
      </c>
      <c r="C153" s="279" t="s">
        <v>747</v>
      </c>
      <c r="D153" s="279" t="s">
        <v>748</v>
      </c>
      <c r="E153" s="279" t="s">
        <v>749</v>
      </c>
      <c r="F153" s="279" t="s">
        <v>339</v>
      </c>
      <c r="G153" s="279" t="s">
        <v>356</v>
      </c>
      <c r="H153" s="279" t="s">
        <v>356</v>
      </c>
      <c r="I153" s="279" t="s">
        <v>356</v>
      </c>
      <c r="J153" s="279" t="s">
        <v>356</v>
      </c>
      <c r="K153" s="279" t="s">
        <v>356</v>
      </c>
      <c r="L153" s="279" t="s">
        <v>356</v>
      </c>
      <c r="M153" s="279" t="s">
        <v>304</v>
      </c>
      <c r="N153" s="279" t="s">
        <v>316</v>
      </c>
      <c r="O153" s="279" t="s">
        <v>356</v>
      </c>
      <c r="P153" s="279" t="s">
        <v>356</v>
      </c>
      <c r="Q153" s="279" t="s">
        <v>356</v>
      </c>
      <c r="R153" s="279" t="s">
        <v>356</v>
      </c>
      <c r="S153" s="279" t="s">
        <v>356</v>
      </c>
      <c r="T153" s="279" t="s">
        <v>356</v>
      </c>
      <c r="U153" s="279" t="s">
        <v>356</v>
      </c>
      <c r="V153" s="279" t="s">
        <v>304</v>
      </c>
      <c r="W153" s="279" t="s">
        <v>316</v>
      </c>
      <c r="X153" s="279" t="s">
        <v>356</v>
      </c>
      <c r="Y153" s="279">
        <v>15860.980000000001</v>
      </c>
    </row>
    <row r="154" spans="2:25" s="241" customFormat="1" x14ac:dyDescent="0.25">
      <c r="B154" s="279" t="s">
        <v>348</v>
      </c>
      <c r="C154" s="279" t="s">
        <v>750</v>
      </c>
      <c r="D154" s="279" t="s">
        <v>751</v>
      </c>
      <c r="E154" s="279" t="s">
        <v>752</v>
      </c>
      <c r="F154" s="279" t="s">
        <v>339</v>
      </c>
      <c r="G154" s="279" t="s">
        <v>356</v>
      </c>
      <c r="H154" s="279" t="s">
        <v>356</v>
      </c>
      <c r="I154" s="279" t="s">
        <v>356</v>
      </c>
      <c r="J154" s="279" t="s">
        <v>356</v>
      </c>
      <c r="K154" s="279" t="s">
        <v>356</v>
      </c>
      <c r="L154" s="279" t="s">
        <v>356</v>
      </c>
      <c r="M154" s="279" t="s">
        <v>304</v>
      </c>
      <c r="N154" s="279" t="s">
        <v>316</v>
      </c>
      <c r="O154" s="279" t="s">
        <v>356</v>
      </c>
      <c r="P154" s="279" t="s">
        <v>356</v>
      </c>
      <c r="Q154" s="279" t="s">
        <v>356</v>
      </c>
      <c r="R154" s="279" t="s">
        <v>356</v>
      </c>
      <c r="S154" s="279" t="s">
        <v>356</v>
      </c>
      <c r="T154" s="279" t="s">
        <v>356</v>
      </c>
      <c r="U154" s="279" t="s">
        <v>356</v>
      </c>
      <c r="V154" s="279" t="s">
        <v>304</v>
      </c>
      <c r="W154" s="279" t="s">
        <v>316</v>
      </c>
      <c r="X154" s="279" t="s">
        <v>356</v>
      </c>
      <c r="Y154" s="279">
        <v>17511.920000000002</v>
      </c>
    </row>
    <row r="155" spans="2:25" s="241" customFormat="1" x14ac:dyDescent="0.25">
      <c r="B155" s="279" t="s">
        <v>348</v>
      </c>
      <c r="C155" s="279" t="s">
        <v>753</v>
      </c>
      <c r="D155" s="279" t="s">
        <v>754</v>
      </c>
      <c r="E155" s="279" t="s">
        <v>755</v>
      </c>
      <c r="F155" s="279" t="s">
        <v>599</v>
      </c>
      <c r="G155" s="279" t="s">
        <v>356</v>
      </c>
      <c r="H155" s="279" t="s">
        <v>356</v>
      </c>
      <c r="I155" s="279" t="s">
        <v>356</v>
      </c>
      <c r="J155" s="279" t="s">
        <v>356</v>
      </c>
      <c r="K155" s="279" t="s">
        <v>356</v>
      </c>
      <c r="L155" s="279" t="s">
        <v>356</v>
      </c>
      <c r="M155" s="279" t="s">
        <v>304</v>
      </c>
      <c r="N155" s="279" t="s">
        <v>316</v>
      </c>
      <c r="O155" s="279" t="s">
        <v>356</v>
      </c>
      <c r="P155" s="279" t="s">
        <v>356</v>
      </c>
      <c r="Q155" s="279" t="s">
        <v>356</v>
      </c>
      <c r="R155" s="279" t="s">
        <v>356</v>
      </c>
      <c r="S155" s="279" t="s">
        <v>356</v>
      </c>
      <c r="T155" s="279" t="s">
        <v>356</v>
      </c>
      <c r="U155" s="279" t="s">
        <v>356</v>
      </c>
      <c r="V155" s="279" t="s">
        <v>304</v>
      </c>
      <c r="W155" s="279" t="s">
        <v>316</v>
      </c>
      <c r="X155" s="279" t="s">
        <v>356</v>
      </c>
      <c r="Y155" s="279">
        <v>13486.21</v>
      </c>
    </row>
    <row r="156" spans="2:25" s="241" customFormat="1" x14ac:dyDescent="0.25">
      <c r="B156" s="279" t="s">
        <v>348</v>
      </c>
      <c r="C156" s="279" t="s">
        <v>756</v>
      </c>
      <c r="D156" s="279" t="s">
        <v>757</v>
      </c>
      <c r="E156" s="279" t="s">
        <v>758</v>
      </c>
      <c r="F156" s="279" t="s">
        <v>339</v>
      </c>
      <c r="G156" s="279" t="s">
        <v>356</v>
      </c>
      <c r="H156" s="279" t="s">
        <v>356</v>
      </c>
      <c r="I156" s="279" t="s">
        <v>356</v>
      </c>
      <c r="J156" s="279" t="s">
        <v>304</v>
      </c>
      <c r="K156" s="279" t="s">
        <v>356</v>
      </c>
      <c r="L156" s="279" t="s">
        <v>356</v>
      </c>
      <c r="M156" s="279" t="s">
        <v>356</v>
      </c>
      <c r="N156" s="279" t="s">
        <v>316</v>
      </c>
      <c r="O156" s="279" t="s">
        <v>356</v>
      </c>
      <c r="P156" s="279" t="s">
        <v>356</v>
      </c>
      <c r="Q156" s="279" t="s">
        <v>356</v>
      </c>
      <c r="R156" s="279" t="s">
        <v>356</v>
      </c>
      <c r="S156" s="279" t="s">
        <v>356</v>
      </c>
      <c r="T156" s="279" t="s">
        <v>356</v>
      </c>
      <c r="U156" s="279" t="s">
        <v>356</v>
      </c>
      <c r="V156" s="279" t="s">
        <v>304</v>
      </c>
      <c r="W156" s="279" t="s">
        <v>316</v>
      </c>
      <c r="X156" s="279" t="s">
        <v>356</v>
      </c>
      <c r="Y156" s="279">
        <v>100946.29</v>
      </c>
    </row>
    <row r="157" spans="2:25" s="241" customFormat="1" x14ac:dyDescent="0.25">
      <c r="B157" s="279" t="s">
        <v>348</v>
      </c>
      <c r="C157" s="279" t="s">
        <v>759</v>
      </c>
      <c r="D157" s="279" t="s">
        <v>760</v>
      </c>
      <c r="E157" s="279" t="s">
        <v>761</v>
      </c>
      <c r="F157" s="279" t="s">
        <v>339</v>
      </c>
      <c r="G157" s="279" t="s">
        <v>356</v>
      </c>
      <c r="H157" s="279" t="s">
        <v>356</v>
      </c>
      <c r="I157" s="279" t="s">
        <v>356</v>
      </c>
      <c r="J157" s="279" t="s">
        <v>356</v>
      </c>
      <c r="K157" s="279" t="s">
        <v>356</v>
      </c>
      <c r="L157" s="279" t="s">
        <v>356</v>
      </c>
      <c r="M157" s="279" t="s">
        <v>304</v>
      </c>
      <c r="N157" s="279" t="s">
        <v>316</v>
      </c>
      <c r="O157" s="279" t="s">
        <v>356</v>
      </c>
      <c r="P157" s="279" t="s">
        <v>356</v>
      </c>
      <c r="Q157" s="279" t="s">
        <v>356</v>
      </c>
      <c r="R157" s="279" t="s">
        <v>356</v>
      </c>
      <c r="S157" s="279" t="s">
        <v>356</v>
      </c>
      <c r="T157" s="279" t="s">
        <v>356</v>
      </c>
      <c r="U157" s="279" t="s">
        <v>356</v>
      </c>
      <c r="V157" s="279" t="s">
        <v>304</v>
      </c>
      <c r="W157" s="279" t="s">
        <v>316</v>
      </c>
      <c r="X157" s="279" t="s">
        <v>356</v>
      </c>
      <c r="Y157" s="279">
        <v>26428.29</v>
      </c>
    </row>
    <row r="158" spans="2:25" s="241" customFormat="1" x14ac:dyDescent="0.25">
      <c r="B158" s="279" t="s">
        <v>348</v>
      </c>
      <c r="C158" s="279" t="s">
        <v>762</v>
      </c>
      <c r="D158" s="279" t="s">
        <v>763</v>
      </c>
      <c r="E158" s="279" t="s">
        <v>764</v>
      </c>
      <c r="F158" s="279" t="s">
        <v>339</v>
      </c>
      <c r="G158" s="279" t="s">
        <v>356</v>
      </c>
      <c r="H158" s="279" t="s">
        <v>356</v>
      </c>
      <c r="I158" s="279" t="s">
        <v>356</v>
      </c>
      <c r="J158" s="279" t="s">
        <v>356</v>
      </c>
      <c r="K158" s="279" t="s">
        <v>356</v>
      </c>
      <c r="L158" s="279" t="s">
        <v>356</v>
      </c>
      <c r="M158" s="279" t="s">
        <v>304</v>
      </c>
      <c r="N158" s="279" t="s">
        <v>316</v>
      </c>
      <c r="O158" s="279" t="s">
        <v>356</v>
      </c>
      <c r="P158" s="279" t="s">
        <v>356</v>
      </c>
      <c r="Q158" s="279" t="s">
        <v>356</v>
      </c>
      <c r="R158" s="279" t="s">
        <v>356</v>
      </c>
      <c r="S158" s="279" t="s">
        <v>356</v>
      </c>
      <c r="T158" s="279" t="s">
        <v>356</v>
      </c>
      <c r="U158" s="279" t="s">
        <v>356</v>
      </c>
      <c r="V158" s="279" t="s">
        <v>304</v>
      </c>
      <c r="W158" s="279" t="s">
        <v>316</v>
      </c>
      <c r="X158" s="279" t="s">
        <v>356</v>
      </c>
      <c r="Y158" s="279">
        <v>38340.86</v>
      </c>
    </row>
    <row r="159" spans="2:25" s="241" customFormat="1" x14ac:dyDescent="0.25">
      <c r="B159" s="279" t="s">
        <v>348</v>
      </c>
      <c r="C159" s="279" t="s">
        <v>765</v>
      </c>
      <c r="D159" s="279" t="s">
        <v>766</v>
      </c>
      <c r="E159" s="279" t="s">
        <v>767</v>
      </c>
      <c r="F159" s="279" t="s">
        <v>339</v>
      </c>
      <c r="G159" s="279" t="s">
        <v>356</v>
      </c>
      <c r="H159" s="279" t="s">
        <v>356</v>
      </c>
      <c r="I159" s="279" t="s">
        <v>356</v>
      </c>
      <c r="J159" s="279" t="s">
        <v>356</v>
      </c>
      <c r="K159" s="279" t="s">
        <v>356</v>
      </c>
      <c r="L159" s="279" t="s">
        <v>356</v>
      </c>
      <c r="M159" s="279" t="s">
        <v>304</v>
      </c>
      <c r="N159" s="279" t="s">
        <v>316</v>
      </c>
      <c r="O159" s="279" t="s">
        <v>356</v>
      </c>
      <c r="P159" s="279" t="s">
        <v>356</v>
      </c>
      <c r="Q159" s="279" t="s">
        <v>356</v>
      </c>
      <c r="R159" s="279" t="s">
        <v>356</v>
      </c>
      <c r="S159" s="279" t="s">
        <v>356</v>
      </c>
      <c r="T159" s="279" t="s">
        <v>356</v>
      </c>
      <c r="U159" s="279" t="s">
        <v>356</v>
      </c>
      <c r="V159" s="279" t="s">
        <v>304</v>
      </c>
      <c r="W159" s="279" t="s">
        <v>316</v>
      </c>
      <c r="X159" s="279" t="s">
        <v>356</v>
      </c>
      <c r="Y159" s="279">
        <v>25202.46</v>
      </c>
    </row>
    <row r="160" spans="2:25" s="241" customFormat="1" x14ac:dyDescent="0.25">
      <c r="B160" s="279" t="s">
        <v>348</v>
      </c>
      <c r="C160" s="279" t="s">
        <v>768</v>
      </c>
      <c r="D160" s="279" t="s">
        <v>769</v>
      </c>
      <c r="E160" s="279" t="s">
        <v>770</v>
      </c>
      <c r="F160" s="279" t="s">
        <v>305</v>
      </c>
      <c r="G160" s="279" t="s">
        <v>356</v>
      </c>
      <c r="H160" s="279" t="s">
        <v>356</v>
      </c>
      <c r="I160" s="279" t="s">
        <v>356</v>
      </c>
      <c r="J160" s="279" t="s">
        <v>304</v>
      </c>
      <c r="K160" s="279" t="s">
        <v>356</v>
      </c>
      <c r="L160" s="279" t="s">
        <v>356</v>
      </c>
      <c r="M160" s="279" t="s">
        <v>356</v>
      </c>
      <c r="N160" s="279" t="s">
        <v>316</v>
      </c>
      <c r="O160" s="279" t="s">
        <v>356</v>
      </c>
      <c r="P160" s="279" t="s">
        <v>356</v>
      </c>
      <c r="Q160" s="279" t="s">
        <v>356</v>
      </c>
      <c r="R160" s="279" t="s">
        <v>356</v>
      </c>
      <c r="S160" s="279" t="s">
        <v>356</v>
      </c>
      <c r="T160" s="279" t="s">
        <v>356</v>
      </c>
      <c r="U160" s="279" t="s">
        <v>356</v>
      </c>
      <c r="V160" s="279" t="s">
        <v>304</v>
      </c>
      <c r="W160" s="279" t="s">
        <v>316</v>
      </c>
      <c r="X160" s="279" t="s">
        <v>356</v>
      </c>
      <c r="Y160" s="279">
        <v>93350</v>
      </c>
    </row>
    <row r="161" spans="2:25" s="241" customFormat="1" x14ac:dyDescent="0.25">
      <c r="B161" s="279" t="s">
        <v>348</v>
      </c>
      <c r="C161" s="279" t="s">
        <v>771</v>
      </c>
      <c r="D161" s="279" t="s">
        <v>772</v>
      </c>
      <c r="E161" s="279" t="s">
        <v>773</v>
      </c>
      <c r="F161" s="279" t="s">
        <v>339</v>
      </c>
      <c r="G161" s="279" t="s">
        <v>356</v>
      </c>
      <c r="H161" s="279" t="s">
        <v>356</v>
      </c>
      <c r="I161" s="279" t="s">
        <v>356</v>
      </c>
      <c r="J161" s="279" t="s">
        <v>356</v>
      </c>
      <c r="K161" s="279" t="s">
        <v>356</v>
      </c>
      <c r="L161" s="279" t="s">
        <v>356</v>
      </c>
      <c r="M161" s="279" t="s">
        <v>356</v>
      </c>
      <c r="N161" s="279" t="s">
        <v>316</v>
      </c>
      <c r="O161" s="279" t="s">
        <v>356</v>
      </c>
      <c r="P161" s="279" t="s">
        <v>356</v>
      </c>
      <c r="Q161" s="279" t="s">
        <v>356</v>
      </c>
      <c r="R161" s="279" t="s">
        <v>356</v>
      </c>
      <c r="S161" s="279" t="s">
        <v>304</v>
      </c>
      <c r="T161" s="279" t="s">
        <v>356</v>
      </c>
      <c r="U161" s="279" t="s">
        <v>356</v>
      </c>
      <c r="V161" s="279" t="s">
        <v>304</v>
      </c>
      <c r="W161" s="279" t="s">
        <v>316</v>
      </c>
      <c r="X161" s="279" t="s">
        <v>356</v>
      </c>
      <c r="Y161" s="279">
        <v>101256.06</v>
      </c>
    </row>
    <row r="162" spans="2:25" s="241" customFormat="1" x14ac:dyDescent="0.25">
      <c r="B162" s="279" t="s">
        <v>348</v>
      </c>
      <c r="C162" s="279" t="s">
        <v>774</v>
      </c>
      <c r="D162" s="279" t="s">
        <v>775</v>
      </c>
      <c r="E162" s="279" t="s">
        <v>776</v>
      </c>
      <c r="F162" s="279" t="s">
        <v>305</v>
      </c>
      <c r="G162" s="279" t="s">
        <v>356</v>
      </c>
      <c r="H162" s="279" t="s">
        <v>356</v>
      </c>
      <c r="I162" s="279" t="s">
        <v>356</v>
      </c>
      <c r="J162" s="279" t="s">
        <v>304</v>
      </c>
      <c r="K162" s="279" t="s">
        <v>356</v>
      </c>
      <c r="L162" s="279" t="s">
        <v>356</v>
      </c>
      <c r="M162" s="279" t="s">
        <v>356</v>
      </c>
      <c r="N162" s="279" t="s">
        <v>316</v>
      </c>
      <c r="O162" s="279" t="s">
        <v>356</v>
      </c>
      <c r="P162" s="279" t="s">
        <v>356</v>
      </c>
      <c r="Q162" s="279" t="s">
        <v>356</v>
      </c>
      <c r="R162" s="279" t="s">
        <v>356</v>
      </c>
      <c r="S162" s="279" t="s">
        <v>356</v>
      </c>
      <c r="T162" s="279" t="s">
        <v>356</v>
      </c>
      <c r="U162" s="279" t="s">
        <v>356</v>
      </c>
      <c r="V162" s="279" t="s">
        <v>304</v>
      </c>
      <c r="W162" s="279" t="s">
        <v>316</v>
      </c>
      <c r="X162" s="279" t="s">
        <v>356</v>
      </c>
      <c r="Y162" s="279">
        <v>31724.97</v>
      </c>
    </row>
    <row r="163" spans="2:25" s="241" customFormat="1" x14ac:dyDescent="0.25">
      <c r="B163" s="279" t="s">
        <v>348</v>
      </c>
      <c r="C163" s="279" t="s">
        <v>777</v>
      </c>
      <c r="D163" s="279" t="s">
        <v>778</v>
      </c>
      <c r="E163" s="279" t="s">
        <v>779</v>
      </c>
      <c r="F163" s="279" t="s">
        <v>339</v>
      </c>
      <c r="G163" s="279" t="s">
        <v>356</v>
      </c>
      <c r="H163" s="279" t="s">
        <v>356</v>
      </c>
      <c r="I163" s="279" t="s">
        <v>356</v>
      </c>
      <c r="J163" s="279" t="s">
        <v>356</v>
      </c>
      <c r="K163" s="279" t="s">
        <v>356</v>
      </c>
      <c r="L163" s="279" t="s">
        <v>356</v>
      </c>
      <c r="M163" s="279" t="s">
        <v>304</v>
      </c>
      <c r="N163" s="279" t="s">
        <v>316</v>
      </c>
      <c r="O163" s="279" t="s">
        <v>356</v>
      </c>
      <c r="P163" s="279" t="s">
        <v>356</v>
      </c>
      <c r="Q163" s="279" t="s">
        <v>356</v>
      </c>
      <c r="R163" s="279" t="s">
        <v>356</v>
      </c>
      <c r="S163" s="279" t="s">
        <v>356</v>
      </c>
      <c r="T163" s="279" t="s">
        <v>356</v>
      </c>
      <c r="U163" s="279" t="s">
        <v>356</v>
      </c>
      <c r="V163" s="279" t="s">
        <v>304</v>
      </c>
      <c r="W163" s="279" t="s">
        <v>316</v>
      </c>
      <c r="X163" s="279" t="s">
        <v>356</v>
      </c>
      <c r="Y163" s="279">
        <v>8213.82</v>
      </c>
    </row>
    <row r="164" spans="2:25" s="241" customFormat="1" x14ac:dyDescent="0.25">
      <c r="B164" s="279" t="s">
        <v>348</v>
      </c>
      <c r="C164" s="279" t="s">
        <v>780</v>
      </c>
      <c r="D164" s="279" t="s">
        <v>781</v>
      </c>
      <c r="E164" s="279" t="s">
        <v>782</v>
      </c>
      <c r="F164" s="279" t="s">
        <v>339</v>
      </c>
      <c r="G164" s="279" t="s">
        <v>356</v>
      </c>
      <c r="H164" s="279" t="s">
        <v>356</v>
      </c>
      <c r="I164" s="279" t="s">
        <v>356</v>
      </c>
      <c r="J164" s="279" t="s">
        <v>356</v>
      </c>
      <c r="K164" s="279" t="s">
        <v>356</v>
      </c>
      <c r="L164" s="279" t="s">
        <v>356</v>
      </c>
      <c r="M164" s="279" t="s">
        <v>304</v>
      </c>
      <c r="N164" s="279" t="s">
        <v>316</v>
      </c>
      <c r="O164" s="279" t="s">
        <v>356</v>
      </c>
      <c r="P164" s="279" t="s">
        <v>356</v>
      </c>
      <c r="Q164" s="279" t="s">
        <v>356</v>
      </c>
      <c r="R164" s="279" t="s">
        <v>356</v>
      </c>
      <c r="S164" s="279" t="s">
        <v>356</v>
      </c>
      <c r="T164" s="279" t="s">
        <v>356</v>
      </c>
      <c r="U164" s="279" t="s">
        <v>356</v>
      </c>
      <c r="V164" s="279" t="s">
        <v>304</v>
      </c>
      <c r="W164" s="279" t="s">
        <v>316</v>
      </c>
      <c r="X164" s="279" t="s">
        <v>356</v>
      </c>
      <c r="Y164" s="279">
        <v>18106.599999999999</v>
      </c>
    </row>
    <row r="165" spans="2:25" s="241" customFormat="1" x14ac:dyDescent="0.25">
      <c r="B165" s="279" t="s">
        <v>348</v>
      </c>
      <c r="C165" s="279" t="s">
        <v>783</v>
      </c>
      <c r="D165" s="279" t="s">
        <v>784</v>
      </c>
      <c r="E165" s="279" t="s">
        <v>785</v>
      </c>
      <c r="F165" s="279" t="s">
        <v>339</v>
      </c>
      <c r="G165" s="279" t="s">
        <v>356</v>
      </c>
      <c r="H165" s="279" t="s">
        <v>356</v>
      </c>
      <c r="I165" s="279" t="s">
        <v>356</v>
      </c>
      <c r="J165" s="279" t="s">
        <v>356</v>
      </c>
      <c r="K165" s="279" t="s">
        <v>356</v>
      </c>
      <c r="L165" s="279" t="s">
        <v>356</v>
      </c>
      <c r="M165" s="279" t="s">
        <v>304</v>
      </c>
      <c r="N165" s="279" t="s">
        <v>316</v>
      </c>
      <c r="O165" s="279" t="s">
        <v>356</v>
      </c>
      <c r="P165" s="279" t="s">
        <v>356</v>
      </c>
      <c r="Q165" s="279" t="s">
        <v>356</v>
      </c>
      <c r="R165" s="279" t="s">
        <v>356</v>
      </c>
      <c r="S165" s="279" t="s">
        <v>356</v>
      </c>
      <c r="T165" s="279" t="s">
        <v>356</v>
      </c>
      <c r="U165" s="279" t="s">
        <v>356</v>
      </c>
      <c r="V165" s="279" t="s">
        <v>304</v>
      </c>
      <c r="W165" s="279" t="s">
        <v>316</v>
      </c>
      <c r="X165" s="279" t="s">
        <v>356</v>
      </c>
      <c r="Y165" s="279">
        <v>15605.82</v>
      </c>
    </row>
    <row r="166" spans="2:25" s="241" customFormat="1" x14ac:dyDescent="0.25">
      <c r="B166" s="279" t="s">
        <v>348</v>
      </c>
      <c r="C166" s="279" t="s">
        <v>1068</v>
      </c>
      <c r="D166" s="279" t="s">
        <v>1069</v>
      </c>
      <c r="E166" s="279" t="s">
        <v>1070</v>
      </c>
      <c r="F166" s="279" t="s">
        <v>339</v>
      </c>
      <c r="G166" s="279" t="s">
        <v>356</v>
      </c>
      <c r="H166" s="279" t="s">
        <v>356</v>
      </c>
      <c r="I166" s="279" t="s">
        <v>356</v>
      </c>
      <c r="J166" s="279" t="s">
        <v>304</v>
      </c>
      <c r="K166" s="279" t="s">
        <v>356</v>
      </c>
      <c r="L166" s="279" t="s">
        <v>356</v>
      </c>
      <c r="M166" s="279" t="s">
        <v>356</v>
      </c>
      <c r="N166" s="279" t="s">
        <v>316</v>
      </c>
      <c r="O166" s="279" t="s">
        <v>356</v>
      </c>
      <c r="P166" s="279" t="s">
        <v>356</v>
      </c>
      <c r="Q166" s="279" t="s">
        <v>356</v>
      </c>
      <c r="R166" s="279" t="s">
        <v>356</v>
      </c>
      <c r="S166" s="279" t="s">
        <v>356</v>
      </c>
      <c r="T166" s="279" t="s">
        <v>356</v>
      </c>
      <c r="U166" s="279" t="s">
        <v>356</v>
      </c>
      <c r="V166" s="279" t="s">
        <v>304</v>
      </c>
      <c r="W166" s="279" t="s">
        <v>316</v>
      </c>
      <c r="X166" s="279" t="s">
        <v>356</v>
      </c>
      <c r="Y166" s="279">
        <v>12413.4</v>
      </c>
    </row>
    <row r="167" spans="2:25" s="241" customFormat="1" x14ac:dyDescent="0.25">
      <c r="B167" s="279" t="s">
        <v>348</v>
      </c>
      <c r="C167" s="279" t="s">
        <v>1071</v>
      </c>
      <c r="D167" s="279" t="s">
        <v>1072</v>
      </c>
      <c r="E167" s="279" t="s">
        <v>1073</v>
      </c>
      <c r="F167" s="279" t="s">
        <v>599</v>
      </c>
      <c r="G167" s="279" t="s">
        <v>356</v>
      </c>
      <c r="H167" s="279" t="s">
        <v>356</v>
      </c>
      <c r="I167" s="279" t="s">
        <v>356</v>
      </c>
      <c r="J167" s="279" t="s">
        <v>356</v>
      </c>
      <c r="K167" s="279" t="s">
        <v>356</v>
      </c>
      <c r="L167" s="279" t="s">
        <v>356</v>
      </c>
      <c r="M167" s="279" t="s">
        <v>304</v>
      </c>
      <c r="N167" s="279" t="s">
        <v>316</v>
      </c>
      <c r="O167" s="279" t="s">
        <v>356</v>
      </c>
      <c r="P167" s="279" t="s">
        <v>356</v>
      </c>
      <c r="Q167" s="279" t="s">
        <v>356</v>
      </c>
      <c r="R167" s="279" t="s">
        <v>356</v>
      </c>
      <c r="S167" s="279" t="s">
        <v>356</v>
      </c>
      <c r="T167" s="279" t="s">
        <v>356</v>
      </c>
      <c r="U167" s="279" t="s">
        <v>356</v>
      </c>
      <c r="V167" s="279" t="s">
        <v>304</v>
      </c>
      <c r="W167" s="279" t="s">
        <v>316</v>
      </c>
      <c r="X167" s="279" t="s">
        <v>356</v>
      </c>
      <c r="Y167" s="279">
        <v>9973.33</v>
      </c>
    </row>
    <row r="168" spans="2:25" s="241" customFormat="1" x14ac:dyDescent="0.25">
      <c r="B168" s="279" t="s">
        <v>348</v>
      </c>
      <c r="C168" s="279" t="s">
        <v>1074</v>
      </c>
      <c r="D168" s="279" t="s">
        <v>1075</v>
      </c>
      <c r="E168" s="279" t="s">
        <v>1076</v>
      </c>
      <c r="F168" s="279" t="s">
        <v>599</v>
      </c>
      <c r="G168" s="279" t="s">
        <v>356</v>
      </c>
      <c r="H168" s="279" t="s">
        <v>356</v>
      </c>
      <c r="I168" s="279" t="s">
        <v>356</v>
      </c>
      <c r="J168" s="279" t="s">
        <v>356</v>
      </c>
      <c r="K168" s="279" t="s">
        <v>356</v>
      </c>
      <c r="L168" s="279" t="s">
        <v>356</v>
      </c>
      <c r="M168" s="279" t="s">
        <v>304</v>
      </c>
      <c r="N168" s="279" t="s">
        <v>316</v>
      </c>
      <c r="O168" s="279" t="s">
        <v>356</v>
      </c>
      <c r="P168" s="279" t="s">
        <v>356</v>
      </c>
      <c r="Q168" s="279" t="s">
        <v>356</v>
      </c>
      <c r="R168" s="279" t="s">
        <v>356</v>
      </c>
      <c r="S168" s="279" t="s">
        <v>356</v>
      </c>
      <c r="T168" s="279" t="s">
        <v>356</v>
      </c>
      <c r="U168" s="279" t="s">
        <v>356</v>
      </c>
      <c r="V168" s="279" t="s">
        <v>304</v>
      </c>
      <c r="W168" s="279" t="s">
        <v>316</v>
      </c>
      <c r="X168" s="279" t="s">
        <v>356</v>
      </c>
      <c r="Y168" s="279">
        <v>9648.15</v>
      </c>
    </row>
    <row r="169" spans="2:25" s="241" customFormat="1" x14ac:dyDescent="0.25">
      <c r="B169" s="279" t="s">
        <v>348</v>
      </c>
      <c r="C169" s="279" t="s">
        <v>1077</v>
      </c>
      <c r="D169" s="279" t="s">
        <v>1078</v>
      </c>
      <c r="E169" s="279" t="s">
        <v>1079</v>
      </c>
      <c r="F169" s="279" t="s">
        <v>599</v>
      </c>
      <c r="G169" s="279" t="s">
        <v>356</v>
      </c>
      <c r="H169" s="279" t="s">
        <v>356</v>
      </c>
      <c r="I169" s="279" t="s">
        <v>356</v>
      </c>
      <c r="J169" s="279" t="s">
        <v>356</v>
      </c>
      <c r="K169" s="279" t="s">
        <v>356</v>
      </c>
      <c r="L169" s="279" t="s">
        <v>356</v>
      </c>
      <c r="M169" s="279" t="s">
        <v>304</v>
      </c>
      <c r="N169" s="279" t="s">
        <v>316</v>
      </c>
      <c r="O169" s="279" t="s">
        <v>356</v>
      </c>
      <c r="P169" s="279" t="s">
        <v>356</v>
      </c>
      <c r="Q169" s="279" t="s">
        <v>356</v>
      </c>
      <c r="R169" s="279" t="s">
        <v>356</v>
      </c>
      <c r="S169" s="279" t="s">
        <v>356</v>
      </c>
      <c r="T169" s="279" t="s">
        <v>356</v>
      </c>
      <c r="U169" s="279" t="s">
        <v>356</v>
      </c>
      <c r="V169" s="279" t="s">
        <v>304</v>
      </c>
      <c r="W169" s="279" t="s">
        <v>316</v>
      </c>
      <c r="X169" s="279" t="s">
        <v>356</v>
      </c>
      <c r="Y169" s="279">
        <v>6529.7</v>
      </c>
    </row>
    <row r="170" spans="2:25" s="241" customFormat="1" x14ac:dyDescent="0.25">
      <c r="B170" s="279" t="s">
        <v>348</v>
      </c>
      <c r="C170" s="279" t="s">
        <v>1080</v>
      </c>
      <c r="D170" s="279" t="s">
        <v>1081</v>
      </c>
      <c r="E170" s="279" t="s">
        <v>1082</v>
      </c>
      <c r="F170" s="279" t="s">
        <v>339</v>
      </c>
      <c r="G170" s="279" t="s">
        <v>356</v>
      </c>
      <c r="H170" s="279" t="s">
        <v>356</v>
      </c>
      <c r="I170" s="279" t="s">
        <v>356</v>
      </c>
      <c r="J170" s="279" t="s">
        <v>356</v>
      </c>
      <c r="K170" s="279" t="s">
        <v>356</v>
      </c>
      <c r="L170" s="279" t="s">
        <v>356</v>
      </c>
      <c r="M170" s="279" t="s">
        <v>304</v>
      </c>
      <c r="N170" s="279" t="s">
        <v>316</v>
      </c>
      <c r="O170" s="279" t="s">
        <v>356</v>
      </c>
      <c r="P170" s="279" t="s">
        <v>356</v>
      </c>
      <c r="Q170" s="279" t="s">
        <v>356</v>
      </c>
      <c r="R170" s="279" t="s">
        <v>356</v>
      </c>
      <c r="S170" s="279" t="s">
        <v>356</v>
      </c>
      <c r="T170" s="279" t="s">
        <v>356</v>
      </c>
      <c r="U170" s="279" t="s">
        <v>356</v>
      </c>
      <c r="V170" s="279" t="s">
        <v>304</v>
      </c>
      <c r="W170" s="279" t="s">
        <v>316</v>
      </c>
      <c r="X170" s="279" t="s">
        <v>356</v>
      </c>
      <c r="Y170" s="279">
        <v>5815.52</v>
      </c>
    </row>
    <row r="171" spans="2:25" s="241" customFormat="1" x14ac:dyDescent="0.25">
      <c r="B171" s="279" t="s">
        <v>348</v>
      </c>
      <c r="C171" s="279" t="s">
        <v>1083</v>
      </c>
      <c r="D171" s="279" t="s">
        <v>1084</v>
      </c>
      <c r="E171" s="279" t="s">
        <v>1085</v>
      </c>
      <c r="F171" s="279" t="s">
        <v>599</v>
      </c>
      <c r="G171" s="279" t="s">
        <v>356</v>
      </c>
      <c r="H171" s="279" t="s">
        <v>356</v>
      </c>
      <c r="I171" s="279" t="s">
        <v>356</v>
      </c>
      <c r="J171" s="279" t="s">
        <v>356</v>
      </c>
      <c r="K171" s="279" t="s">
        <v>356</v>
      </c>
      <c r="L171" s="279" t="s">
        <v>356</v>
      </c>
      <c r="M171" s="279" t="s">
        <v>304</v>
      </c>
      <c r="N171" s="279" t="s">
        <v>316</v>
      </c>
      <c r="O171" s="279" t="s">
        <v>356</v>
      </c>
      <c r="P171" s="279" t="s">
        <v>356</v>
      </c>
      <c r="Q171" s="279" t="s">
        <v>356</v>
      </c>
      <c r="R171" s="279" t="s">
        <v>356</v>
      </c>
      <c r="S171" s="279" t="s">
        <v>356</v>
      </c>
      <c r="T171" s="279" t="s">
        <v>356</v>
      </c>
      <c r="U171" s="279" t="s">
        <v>356</v>
      </c>
      <c r="V171" s="279" t="s">
        <v>304</v>
      </c>
      <c r="W171" s="279" t="s">
        <v>316</v>
      </c>
      <c r="X171" s="279" t="s">
        <v>356</v>
      </c>
      <c r="Y171" s="279">
        <v>2478.34</v>
      </c>
    </row>
    <row r="172" spans="2:25" s="241" customFormat="1" x14ac:dyDescent="0.25">
      <c r="B172" s="279" t="s">
        <v>348</v>
      </c>
      <c r="C172" s="279" t="s">
        <v>1086</v>
      </c>
      <c r="D172" s="279" t="s">
        <v>1087</v>
      </c>
      <c r="E172" s="279" t="s">
        <v>1088</v>
      </c>
      <c r="F172" s="279" t="s">
        <v>599</v>
      </c>
      <c r="G172" s="279" t="s">
        <v>356</v>
      </c>
      <c r="H172" s="279" t="s">
        <v>356</v>
      </c>
      <c r="I172" s="279" t="s">
        <v>356</v>
      </c>
      <c r="J172" s="279" t="s">
        <v>356</v>
      </c>
      <c r="K172" s="279" t="s">
        <v>356</v>
      </c>
      <c r="L172" s="279" t="s">
        <v>356</v>
      </c>
      <c r="M172" s="279" t="s">
        <v>304</v>
      </c>
      <c r="N172" s="279" t="s">
        <v>316</v>
      </c>
      <c r="O172" s="279" t="s">
        <v>356</v>
      </c>
      <c r="P172" s="279" t="s">
        <v>356</v>
      </c>
      <c r="Q172" s="279" t="s">
        <v>356</v>
      </c>
      <c r="R172" s="279" t="s">
        <v>356</v>
      </c>
      <c r="S172" s="279" t="s">
        <v>356</v>
      </c>
      <c r="T172" s="279" t="s">
        <v>356</v>
      </c>
      <c r="U172" s="279" t="s">
        <v>356</v>
      </c>
      <c r="V172" s="279" t="s">
        <v>304</v>
      </c>
      <c r="W172" s="279" t="s">
        <v>316</v>
      </c>
      <c r="X172" s="279" t="s">
        <v>356</v>
      </c>
      <c r="Y172" s="279">
        <v>2621.59</v>
      </c>
    </row>
    <row r="173" spans="2:25" x14ac:dyDescent="0.25">
      <c r="B173" s="86" t="s">
        <v>286</v>
      </c>
      <c r="C173" s="255">
        <f>COUNTA(C14:C172)</f>
        <v>159</v>
      </c>
      <c r="D173" s="33"/>
      <c r="F173" s="33"/>
      <c r="G173" s="85"/>
      <c r="H173" s="31"/>
      <c r="I173" s="31"/>
      <c r="J173" s="31"/>
      <c r="K173" s="31"/>
      <c r="L173" s="31"/>
      <c r="M173" s="31"/>
      <c r="N173" s="31"/>
      <c r="O173" s="33"/>
      <c r="P173" s="33"/>
      <c r="Q173" s="33"/>
      <c r="R173" s="33"/>
      <c r="S173" s="33"/>
      <c r="T173" s="33"/>
      <c r="U173" s="33"/>
      <c r="V173" s="435" t="s">
        <v>112</v>
      </c>
      <c r="W173" s="435"/>
      <c r="X173" s="435"/>
      <c r="Y173" s="256">
        <f>SUM(Y14:Y172)</f>
        <v>9132668.3400000017</v>
      </c>
    </row>
    <row r="174" spans="2:25" x14ac:dyDescent="0.25">
      <c r="B174" s="35"/>
      <c r="C174" s="36"/>
      <c r="D174" s="36"/>
      <c r="E174" s="37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87"/>
    </row>
    <row r="175" spans="2:25" x14ac:dyDescent="0.25">
      <c r="B175" s="39" t="s">
        <v>72</v>
      </c>
      <c r="C175" s="85"/>
      <c r="D175" s="85"/>
      <c r="E175" s="88"/>
      <c r="F175" s="85"/>
      <c r="G175" s="85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</row>
    <row r="176" spans="2:25" x14ac:dyDescent="0.25">
      <c r="B176" s="39" t="s">
        <v>287</v>
      </c>
      <c r="C176" s="85"/>
      <c r="D176" s="85"/>
      <c r="E176" s="88"/>
      <c r="F176" s="85"/>
      <c r="G176" s="85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</row>
    <row r="177" spans="2:4" x14ac:dyDescent="0.25">
      <c r="B177" s="214"/>
      <c r="C177" s="215"/>
      <c r="D177" s="216"/>
    </row>
    <row r="178" spans="2:4" x14ac:dyDescent="0.25">
      <c r="B178" s="407" t="str">
        <f>'B)'!B35:D35</f>
        <v>Héctor Alejandro González López</v>
      </c>
      <c r="C178" s="408"/>
      <c r="D178" s="409"/>
    </row>
    <row r="179" spans="2:4" x14ac:dyDescent="0.25">
      <c r="B179" s="420" t="s">
        <v>37</v>
      </c>
      <c r="C179" s="421"/>
      <c r="D179" s="422"/>
    </row>
    <row r="180" spans="2:4" x14ac:dyDescent="0.25">
      <c r="B180" s="207"/>
      <c r="C180" s="208"/>
      <c r="D180" s="209"/>
    </row>
    <row r="181" spans="2:4" x14ac:dyDescent="0.25">
      <c r="B181" s="407" t="str">
        <f>'B)'!B38:D38</f>
        <v>Unidad de Enlace PEF / CONAC</v>
      </c>
      <c r="C181" s="408"/>
      <c r="D181" s="409"/>
    </row>
    <row r="182" spans="2:4" x14ac:dyDescent="0.25">
      <c r="B182" s="420" t="s">
        <v>38</v>
      </c>
      <c r="C182" s="421"/>
      <c r="D182" s="422"/>
    </row>
    <row r="183" spans="2:4" x14ac:dyDescent="0.25">
      <c r="B183" s="207"/>
      <c r="C183" s="208"/>
      <c r="D183" s="209"/>
    </row>
    <row r="184" spans="2:4" x14ac:dyDescent="0.25">
      <c r="B184" s="407"/>
      <c r="C184" s="408"/>
      <c r="D184" s="409"/>
    </row>
    <row r="185" spans="2:4" x14ac:dyDescent="0.25">
      <c r="B185" s="420" t="s">
        <v>39</v>
      </c>
      <c r="C185" s="421"/>
      <c r="D185" s="422"/>
    </row>
    <row r="186" spans="2:4" x14ac:dyDescent="0.25">
      <c r="B186" s="207"/>
      <c r="C186" s="208"/>
      <c r="D186" s="209"/>
    </row>
    <row r="187" spans="2:4" x14ac:dyDescent="0.25">
      <c r="B187" s="423" t="str">
        <f>'B)'!B44:D44</f>
        <v>Guadalupe, Zacatecas, 4 de octubre de 2022</v>
      </c>
      <c r="C187" s="424"/>
      <c r="D187" s="425"/>
    </row>
    <row r="188" spans="2:4" x14ac:dyDescent="0.25">
      <c r="B188" s="420" t="s">
        <v>296</v>
      </c>
      <c r="C188" s="421"/>
      <c r="D188" s="422"/>
    </row>
    <row r="189" spans="2:4" x14ac:dyDescent="0.25">
      <c r="B189" s="210"/>
      <c r="C189" s="211"/>
      <c r="D189" s="212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185:D185"/>
    <mergeCell ref="B187:D187"/>
    <mergeCell ref="B188:D188"/>
    <mergeCell ref="V173:X173"/>
    <mergeCell ref="B178:D178"/>
    <mergeCell ref="B179:D179"/>
    <mergeCell ref="B181:D181"/>
    <mergeCell ref="B182:D182"/>
    <mergeCell ref="B184:D184"/>
  </mergeCells>
  <dataValidations count="1">
    <dataValidation allowBlank="1" showInputMessage="1" showErrorMessage="1" sqref="B8:P8" xr:uid="{00000000-0002-0000-04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3" fitToHeight="0" orientation="landscape" r:id="rId1"/>
  <headerFooter>
    <oddFooter xml:space="preserve">&amp;L
</oddFooter>
  </headerFooter>
  <rowBreaks count="1" manualBreakCount="1">
    <brk id="117" max="2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W197"/>
  <sheetViews>
    <sheetView showGridLines="0" zoomScale="70" zoomScaleNormal="70" zoomScaleSheetLayoutView="80" workbookViewId="0">
      <pane ySplit="12" topLeftCell="A179" activePane="bottomLeft" state="frozen"/>
      <selection activeCell="G34" sqref="G34"/>
      <selection pane="bottomLeft" activeCell="B192" sqref="B192:E192"/>
    </sheetView>
  </sheetViews>
  <sheetFormatPr baseColWidth="10" defaultColWidth="11" defaultRowHeight="15" x14ac:dyDescent="0.25"/>
  <cols>
    <col min="1" max="1" width="1.85546875" style="24" customWidth="1"/>
    <col min="2" max="2" width="13.85546875" style="24" customWidth="1"/>
    <col min="3" max="3" width="12.85546875" style="24" bestFit="1" customWidth="1"/>
    <col min="4" max="4" width="12.140625" style="24" bestFit="1" customWidth="1"/>
    <col min="5" max="5" width="17.85546875" style="24" bestFit="1" customWidth="1"/>
    <col min="6" max="6" width="24.140625" style="24" bestFit="1" customWidth="1"/>
    <col min="7" max="7" width="48.5703125" style="24" customWidth="1"/>
    <col min="8" max="8" width="38.28515625" style="24" customWidth="1"/>
    <col min="9" max="9" width="12.28515625" style="24" customWidth="1"/>
    <col min="10" max="10" width="11.5703125" style="24" customWidth="1"/>
    <col min="11" max="11" width="6.85546875" style="24" customWidth="1"/>
    <col min="12" max="13" width="7" style="24" customWidth="1"/>
    <col min="14" max="14" width="17.7109375" style="24" bestFit="1" customWidth="1"/>
    <col min="15" max="15" width="8.42578125" style="24" customWidth="1"/>
    <col min="16" max="16" width="9.42578125" style="24" customWidth="1"/>
    <col min="17" max="17" width="10.28515625" style="24" customWidth="1"/>
    <col min="18" max="18" width="28.85546875" style="24" bestFit="1" customWidth="1"/>
    <col min="19" max="20" width="15.28515625" style="24" customWidth="1"/>
    <col min="21" max="21" width="26.140625" style="24" customWidth="1"/>
    <col min="22" max="22" width="34.85546875" style="24" bestFit="1" customWidth="1"/>
    <col min="23" max="23" width="45.140625" style="24" bestFit="1" customWidth="1"/>
    <col min="24" max="16384" width="11" style="24"/>
  </cols>
  <sheetData>
    <row r="1" spans="2:23" ht="17.2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2"/>
      <c r="T1" s="92"/>
      <c r="U1" s="92"/>
      <c r="V1" s="92"/>
    </row>
    <row r="2" spans="2:23" ht="17.2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92"/>
      <c r="U2" s="92"/>
      <c r="V2" s="92"/>
    </row>
    <row r="3" spans="2:23" ht="17.2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2"/>
      <c r="T3" s="92"/>
      <c r="U3" s="92"/>
      <c r="V3" s="92"/>
    </row>
    <row r="4" spans="2:23" ht="17.2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2"/>
      <c r="T4" s="92"/>
      <c r="U4" s="92"/>
      <c r="V4" s="92"/>
    </row>
    <row r="5" spans="2:23" ht="17.2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2"/>
      <c r="T5" s="92"/>
      <c r="U5" s="92"/>
      <c r="V5" s="92"/>
    </row>
    <row r="6" spans="2:23" ht="17.2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2"/>
      <c r="T6" s="92"/>
      <c r="U6" s="92"/>
      <c r="V6" s="92"/>
    </row>
    <row r="7" spans="2:23" s="46" customFormat="1" ht="17.25" customHeight="1" x14ac:dyDescent="0.3">
      <c r="B7" s="12" t="s">
        <v>113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230" t="str">
        <f>'Caratula Resumen'!E16</f>
        <v xml:space="preserve"> ZACATECAS </v>
      </c>
      <c r="V7" s="14"/>
    </row>
    <row r="8" spans="2:23" s="46" customFormat="1" ht="17.100000000000001" customHeight="1" x14ac:dyDescent="0.3">
      <c r="B8" s="451" t="str">
        <f>'Caratula Resumen'!E17</f>
        <v>Fondo de Aportaciones para la Educación Tecnológica y de Adultos/Colegio Nacional de Educación Profesional Técnica (FAETA/CONALEP)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231"/>
      <c r="R8" s="16"/>
      <c r="S8" s="16"/>
      <c r="T8" s="221"/>
      <c r="U8" s="221" t="str">
        <f>+'A Y  II D3'!X8</f>
        <v>3er. Trimestre 2022</v>
      </c>
      <c r="V8" s="204"/>
    </row>
    <row r="9" spans="2:23" ht="17.25" customHeight="1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82"/>
    </row>
    <row r="10" spans="2:23" ht="5.0999999999999996" hidden="1" customHeight="1" x14ac:dyDescent="0.35">
      <c r="B10" s="84"/>
      <c r="C10" s="83"/>
      <c r="D10" s="83"/>
      <c r="E10" s="83"/>
      <c r="F10" s="83"/>
      <c r="G10" s="83"/>
      <c r="H10" s="83"/>
      <c r="I10" s="83"/>
      <c r="J10" s="84"/>
    </row>
    <row r="11" spans="2:23" s="241" customFormat="1" ht="37.5" customHeight="1" x14ac:dyDescent="0.25">
      <c r="B11" s="448" t="s">
        <v>41</v>
      </c>
      <c r="C11" s="452" t="s">
        <v>114</v>
      </c>
      <c r="D11" s="452" t="s">
        <v>67</v>
      </c>
      <c r="E11" s="454" t="s">
        <v>83</v>
      </c>
      <c r="F11" s="456" t="s">
        <v>43</v>
      </c>
      <c r="G11" s="456" t="s">
        <v>44</v>
      </c>
      <c r="H11" s="458" t="s">
        <v>115</v>
      </c>
      <c r="I11" s="448" t="s">
        <v>116</v>
      </c>
      <c r="J11" s="447" t="s">
        <v>46</v>
      </c>
      <c r="K11" s="447"/>
      <c r="L11" s="447"/>
      <c r="M11" s="447"/>
      <c r="N11" s="447"/>
      <c r="O11" s="447"/>
      <c r="P11" s="447"/>
      <c r="Q11" s="448" t="s">
        <v>117</v>
      </c>
      <c r="R11" s="449" t="s">
        <v>118</v>
      </c>
      <c r="S11" s="448" t="s">
        <v>119</v>
      </c>
      <c r="T11" s="448"/>
      <c r="U11" s="448" t="s">
        <v>48</v>
      </c>
      <c r="V11" s="449" t="s">
        <v>49</v>
      </c>
    </row>
    <row r="12" spans="2:23" s="241" customFormat="1" ht="55.5" customHeight="1" x14ac:dyDescent="0.25">
      <c r="B12" s="448"/>
      <c r="C12" s="453"/>
      <c r="D12" s="453"/>
      <c r="E12" s="455"/>
      <c r="F12" s="457"/>
      <c r="G12" s="457"/>
      <c r="H12" s="459"/>
      <c r="I12" s="448"/>
      <c r="J12" s="265" t="s">
        <v>57</v>
      </c>
      <c r="K12" s="265" t="s">
        <v>58</v>
      </c>
      <c r="L12" s="265" t="s">
        <v>59</v>
      </c>
      <c r="M12" s="265" t="s">
        <v>60</v>
      </c>
      <c r="N12" s="265" t="s">
        <v>61</v>
      </c>
      <c r="O12" s="266" t="s">
        <v>62</v>
      </c>
      <c r="P12" s="265" t="s">
        <v>63</v>
      </c>
      <c r="Q12" s="448"/>
      <c r="R12" s="450"/>
      <c r="S12" s="266" t="s">
        <v>120</v>
      </c>
      <c r="T12" s="266" t="s">
        <v>121</v>
      </c>
      <c r="U12" s="448"/>
      <c r="V12" s="449"/>
    </row>
    <row r="13" spans="2:23" s="241" customFormat="1" ht="5.0999999999999996" customHeight="1" x14ac:dyDescent="0.25"/>
    <row r="14" spans="2:23" s="241" customFormat="1" ht="51" hidden="1" x14ac:dyDescent="0.25">
      <c r="B14" s="267" t="s">
        <v>41</v>
      </c>
      <c r="C14" s="267" t="s">
        <v>114</v>
      </c>
      <c r="D14" s="267" t="s">
        <v>67</v>
      </c>
      <c r="E14" s="268" t="s">
        <v>83</v>
      </c>
      <c r="F14" s="268" t="s">
        <v>43</v>
      </c>
      <c r="G14" s="268" t="s">
        <v>44</v>
      </c>
      <c r="H14" s="267" t="s">
        <v>115</v>
      </c>
      <c r="I14" s="267" t="s">
        <v>116</v>
      </c>
      <c r="J14" s="265" t="s">
        <v>57</v>
      </c>
      <c r="K14" s="265" t="s">
        <v>58</v>
      </c>
      <c r="L14" s="265" t="s">
        <v>59</v>
      </c>
      <c r="M14" s="265" t="s">
        <v>60</v>
      </c>
      <c r="N14" s="265" t="s">
        <v>61</v>
      </c>
      <c r="O14" s="265" t="s">
        <v>92</v>
      </c>
      <c r="P14" s="265" t="s">
        <v>93</v>
      </c>
      <c r="Q14" s="267" t="s">
        <v>117</v>
      </c>
      <c r="R14" s="267" t="s">
        <v>118</v>
      </c>
      <c r="S14" s="265" t="s">
        <v>122</v>
      </c>
      <c r="T14" s="265" t="s">
        <v>123</v>
      </c>
      <c r="U14" s="267" t="s">
        <v>48</v>
      </c>
      <c r="V14" s="267" t="s">
        <v>49</v>
      </c>
    </row>
    <row r="15" spans="2:23" s="241" customFormat="1" x14ac:dyDescent="0.25">
      <c r="B15" s="228" t="s">
        <v>348</v>
      </c>
      <c r="C15" s="393" t="s">
        <v>305</v>
      </c>
      <c r="D15" s="393" t="s">
        <v>306</v>
      </c>
      <c r="E15" s="393" t="s">
        <v>353</v>
      </c>
      <c r="F15" s="393" t="s">
        <v>354</v>
      </c>
      <c r="G15" s="229" t="s">
        <v>355</v>
      </c>
      <c r="H15" s="228" t="s">
        <v>786</v>
      </c>
      <c r="I15" s="225" t="s">
        <v>787</v>
      </c>
      <c r="J15" s="225" t="s">
        <v>311</v>
      </c>
      <c r="K15" s="225" t="s">
        <v>312</v>
      </c>
      <c r="L15" s="225" t="s">
        <v>313</v>
      </c>
      <c r="M15" s="225" t="s">
        <v>314</v>
      </c>
      <c r="N15" s="225" t="s">
        <v>788</v>
      </c>
      <c r="O15" s="402">
        <v>0</v>
      </c>
      <c r="P15" s="225" t="s">
        <v>789</v>
      </c>
      <c r="Q15" s="225" t="s">
        <v>303</v>
      </c>
      <c r="R15" s="225" t="s">
        <v>872</v>
      </c>
      <c r="S15" s="394" t="s">
        <v>1090</v>
      </c>
      <c r="T15" s="394" t="s">
        <v>1091</v>
      </c>
      <c r="U15" s="401">
        <v>45838.81</v>
      </c>
      <c r="V15" s="225">
        <v>0</v>
      </c>
      <c r="W15" s="269"/>
    </row>
    <row r="16" spans="2:23" s="241" customFormat="1" x14ac:dyDescent="0.25">
      <c r="B16" s="225" t="s">
        <v>348</v>
      </c>
      <c r="C16" s="225" t="s">
        <v>305</v>
      </c>
      <c r="D16" s="225" t="s">
        <v>306</v>
      </c>
      <c r="E16" s="225" t="s">
        <v>357</v>
      </c>
      <c r="F16" s="225" t="s">
        <v>358</v>
      </c>
      <c r="G16" s="395" t="s">
        <v>359</v>
      </c>
      <c r="H16" s="396" t="s">
        <v>790</v>
      </c>
      <c r="I16" s="397" t="s">
        <v>787</v>
      </c>
      <c r="J16" s="398" t="s">
        <v>311</v>
      </c>
      <c r="K16" s="399" t="s">
        <v>312</v>
      </c>
      <c r="L16" s="400" t="s">
        <v>313</v>
      </c>
      <c r="M16" s="225" t="s">
        <v>314</v>
      </c>
      <c r="N16" s="225" t="s">
        <v>791</v>
      </c>
      <c r="O16" s="402">
        <v>0</v>
      </c>
      <c r="P16" s="225" t="s">
        <v>792</v>
      </c>
      <c r="Q16" s="396" t="s">
        <v>304</v>
      </c>
      <c r="R16" s="225" t="s">
        <v>872</v>
      </c>
      <c r="S16" s="396" t="s">
        <v>1090</v>
      </c>
      <c r="T16" s="396" t="s">
        <v>1091</v>
      </c>
      <c r="U16" s="401">
        <v>43173.599999999999</v>
      </c>
      <c r="V16" s="402">
        <v>0</v>
      </c>
      <c r="W16" s="269"/>
    </row>
    <row r="17" spans="2:23" s="241" customFormat="1" x14ac:dyDescent="0.25">
      <c r="B17" s="225" t="s">
        <v>348</v>
      </c>
      <c r="C17" s="225" t="s">
        <v>305</v>
      </c>
      <c r="D17" s="225" t="s">
        <v>306</v>
      </c>
      <c r="E17" s="225" t="s">
        <v>360</v>
      </c>
      <c r="F17" s="225" t="s">
        <v>361</v>
      </c>
      <c r="G17" s="395" t="s">
        <v>362</v>
      </c>
      <c r="H17" s="396" t="s">
        <v>793</v>
      </c>
      <c r="I17" s="397" t="s">
        <v>787</v>
      </c>
      <c r="J17" s="398" t="s">
        <v>311</v>
      </c>
      <c r="K17" s="399" t="s">
        <v>312</v>
      </c>
      <c r="L17" s="400" t="s">
        <v>313</v>
      </c>
      <c r="M17" s="225" t="s">
        <v>314</v>
      </c>
      <c r="N17" s="225" t="s">
        <v>794</v>
      </c>
      <c r="O17" s="402">
        <v>0</v>
      </c>
      <c r="P17" s="225" t="s">
        <v>795</v>
      </c>
      <c r="Q17" s="396" t="s">
        <v>304</v>
      </c>
      <c r="R17" s="225" t="s">
        <v>872</v>
      </c>
      <c r="S17" s="396" t="s">
        <v>1090</v>
      </c>
      <c r="T17" s="396" t="s">
        <v>1091</v>
      </c>
      <c r="U17" s="401">
        <v>40754.129999999997</v>
      </c>
      <c r="V17" s="402">
        <v>0</v>
      </c>
      <c r="W17" s="269"/>
    </row>
    <row r="18" spans="2:23" s="241" customFormat="1" x14ac:dyDescent="0.25">
      <c r="B18" s="225" t="s">
        <v>348</v>
      </c>
      <c r="C18" s="225" t="s">
        <v>305</v>
      </c>
      <c r="D18" s="225" t="s">
        <v>306</v>
      </c>
      <c r="E18" s="225" t="s">
        <v>363</v>
      </c>
      <c r="F18" s="225" t="s">
        <v>364</v>
      </c>
      <c r="G18" s="395" t="s">
        <v>365</v>
      </c>
      <c r="H18" s="396" t="s">
        <v>796</v>
      </c>
      <c r="I18" s="397" t="s">
        <v>787</v>
      </c>
      <c r="J18" s="398" t="s">
        <v>311</v>
      </c>
      <c r="K18" s="399" t="s">
        <v>312</v>
      </c>
      <c r="L18" s="400" t="s">
        <v>313</v>
      </c>
      <c r="M18" s="225" t="s">
        <v>314</v>
      </c>
      <c r="N18" s="225" t="s">
        <v>797</v>
      </c>
      <c r="O18" s="402">
        <v>0</v>
      </c>
      <c r="P18" s="225" t="s">
        <v>798</v>
      </c>
      <c r="Q18" s="396" t="s">
        <v>304</v>
      </c>
      <c r="R18" s="225" t="s">
        <v>872</v>
      </c>
      <c r="S18" s="396" t="s">
        <v>1090</v>
      </c>
      <c r="T18" s="396" t="s">
        <v>1091</v>
      </c>
      <c r="U18" s="401">
        <v>66488.83</v>
      </c>
      <c r="V18" s="402">
        <v>3855.42</v>
      </c>
      <c r="W18" s="269"/>
    </row>
    <row r="19" spans="2:23" s="241" customFormat="1" x14ac:dyDescent="0.25">
      <c r="B19" s="225" t="s">
        <v>348</v>
      </c>
      <c r="C19" s="225" t="s">
        <v>305</v>
      </c>
      <c r="D19" s="225" t="s">
        <v>306</v>
      </c>
      <c r="E19" s="225" t="s">
        <v>366</v>
      </c>
      <c r="F19" s="225" t="s">
        <v>367</v>
      </c>
      <c r="G19" s="395" t="s">
        <v>368</v>
      </c>
      <c r="H19" s="396" t="s">
        <v>799</v>
      </c>
      <c r="I19" s="397" t="s">
        <v>787</v>
      </c>
      <c r="J19" s="398" t="s">
        <v>311</v>
      </c>
      <c r="K19" s="399" t="s">
        <v>312</v>
      </c>
      <c r="L19" s="400" t="s">
        <v>313</v>
      </c>
      <c r="M19" s="225" t="s">
        <v>314</v>
      </c>
      <c r="N19" s="225" t="s">
        <v>800</v>
      </c>
      <c r="O19" s="402">
        <v>0</v>
      </c>
      <c r="P19" s="225" t="s">
        <v>801</v>
      </c>
      <c r="Q19" s="396" t="s">
        <v>303</v>
      </c>
      <c r="R19" s="225" t="s">
        <v>872</v>
      </c>
      <c r="S19" s="396" t="s">
        <v>1090</v>
      </c>
      <c r="T19" s="396" t="s">
        <v>1091</v>
      </c>
      <c r="U19" s="401">
        <v>104004.62</v>
      </c>
      <c r="V19" s="402">
        <v>6000</v>
      </c>
      <c r="W19" s="269"/>
    </row>
    <row r="20" spans="2:23" s="241" customFormat="1" x14ac:dyDescent="0.25">
      <c r="B20" s="225" t="s">
        <v>348</v>
      </c>
      <c r="C20" s="225" t="s">
        <v>305</v>
      </c>
      <c r="D20" s="225" t="s">
        <v>306</v>
      </c>
      <c r="E20" s="225" t="s">
        <v>369</v>
      </c>
      <c r="F20" s="225" t="s">
        <v>370</v>
      </c>
      <c r="G20" s="395" t="s">
        <v>371</v>
      </c>
      <c r="H20" s="396" t="s">
        <v>802</v>
      </c>
      <c r="I20" s="397" t="s">
        <v>787</v>
      </c>
      <c r="J20" s="398" t="s">
        <v>311</v>
      </c>
      <c r="K20" s="399" t="s">
        <v>312</v>
      </c>
      <c r="L20" s="400" t="s">
        <v>313</v>
      </c>
      <c r="M20" s="225" t="s">
        <v>314</v>
      </c>
      <c r="N20" s="225" t="s">
        <v>803</v>
      </c>
      <c r="O20" s="402">
        <v>0</v>
      </c>
      <c r="P20" s="225" t="s">
        <v>804</v>
      </c>
      <c r="Q20" s="396" t="s">
        <v>303</v>
      </c>
      <c r="R20" s="225" t="s">
        <v>872</v>
      </c>
      <c r="S20" s="396" t="s">
        <v>1090</v>
      </c>
      <c r="T20" s="396" t="s">
        <v>1091</v>
      </c>
      <c r="U20" s="401">
        <v>102183.5</v>
      </c>
      <c r="V20" s="402">
        <v>0</v>
      </c>
      <c r="W20" s="269"/>
    </row>
    <row r="21" spans="2:23" s="241" customFormat="1" x14ac:dyDescent="0.25">
      <c r="B21" s="225" t="s">
        <v>348</v>
      </c>
      <c r="C21" s="225" t="s">
        <v>305</v>
      </c>
      <c r="D21" s="225" t="s">
        <v>306</v>
      </c>
      <c r="E21" s="225" t="s">
        <v>372</v>
      </c>
      <c r="F21" s="225" t="s">
        <v>373</v>
      </c>
      <c r="G21" s="395" t="s">
        <v>374</v>
      </c>
      <c r="H21" s="396" t="s">
        <v>786</v>
      </c>
      <c r="I21" s="397" t="s">
        <v>787</v>
      </c>
      <c r="J21" s="398" t="s">
        <v>311</v>
      </c>
      <c r="K21" s="399" t="s">
        <v>312</v>
      </c>
      <c r="L21" s="400" t="s">
        <v>313</v>
      </c>
      <c r="M21" s="225" t="s">
        <v>314</v>
      </c>
      <c r="N21" s="225" t="s">
        <v>788</v>
      </c>
      <c r="O21" s="402">
        <v>0</v>
      </c>
      <c r="P21" s="225" t="s">
        <v>805</v>
      </c>
      <c r="Q21" s="396" t="s">
        <v>303</v>
      </c>
      <c r="R21" s="225" t="s">
        <v>872</v>
      </c>
      <c r="S21" s="396" t="s">
        <v>1090</v>
      </c>
      <c r="T21" s="396" t="s">
        <v>1091</v>
      </c>
      <c r="U21" s="401">
        <v>52634.62</v>
      </c>
      <c r="V21" s="402">
        <v>0</v>
      </c>
      <c r="W21" s="269"/>
    </row>
    <row r="22" spans="2:23" s="241" customFormat="1" x14ac:dyDescent="0.25">
      <c r="B22" s="225" t="s">
        <v>348</v>
      </c>
      <c r="C22" s="225" t="s">
        <v>305</v>
      </c>
      <c r="D22" s="225" t="s">
        <v>306</v>
      </c>
      <c r="E22" s="225" t="s">
        <v>375</v>
      </c>
      <c r="F22" s="225" t="s">
        <v>376</v>
      </c>
      <c r="G22" s="395" t="s">
        <v>377</v>
      </c>
      <c r="H22" s="396" t="s">
        <v>799</v>
      </c>
      <c r="I22" s="397" t="s">
        <v>787</v>
      </c>
      <c r="J22" s="398" t="s">
        <v>311</v>
      </c>
      <c r="K22" s="399" t="s">
        <v>312</v>
      </c>
      <c r="L22" s="400" t="s">
        <v>313</v>
      </c>
      <c r="M22" s="225" t="s">
        <v>314</v>
      </c>
      <c r="N22" s="225" t="s">
        <v>800</v>
      </c>
      <c r="O22" s="402">
        <v>0</v>
      </c>
      <c r="P22" s="225" t="s">
        <v>806</v>
      </c>
      <c r="Q22" s="396" t="s">
        <v>303</v>
      </c>
      <c r="R22" s="225" t="s">
        <v>872</v>
      </c>
      <c r="S22" s="396" t="s">
        <v>1090</v>
      </c>
      <c r="T22" s="396" t="s">
        <v>1091</v>
      </c>
      <c r="U22" s="401">
        <v>77902.5</v>
      </c>
      <c r="V22" s="402">
        <v>0</v>
      </c>
      <c r="W22" s="269"/>
    </row>
    <row r="23" spans="2:23" s="241" customFormat="1" x14ac:dyDescent="0.25">
      <c r="B23" s="225" t="s">
        <v>348</v>
      </c>
      <c r="C23" s="225" t="s">
        <v>305</v>
      </c>
      <c r="D23" s="225" t="s">
        <v>306</v>
      </c>
      <c r="E23" s="225" t="s">
        <v>378</v>
      </c>
      <c r="F23" s="225" t="s">
        <v>379</v>
      </c>
      <c r="G23" s="395" t="s">
        <v>380</v>
      </c>
      <c r="H23" s="396" t="s">
        <v>807</v>
      </c>
      <c r="I23" s="397" t="s">
        <v>787</v>
      </c>
      <c r="J23" s="398" t="s">
        <v>311</v>
      </c>
      <c r="K23" s="399" t="s">
        <v>312</v>
      </c>
      <c r="L23" s="400" t="s">
        <v>313</v>
      </c>
      <c r="M23" s="225" t="s">
        <v>314</v>
      </c>
      <c r="N23" s="225" t="s">
        <v>808</v>
      </c>
      <c r="O23" s="402">
        <v>0</v>
      </c>
      <c r="P23" s="225" t="s">
        <v>809</v>
      </c>
      <c r="Q23" s="396" t="s">
        <v>303</v>
      </c>
      <c r="R23" s="225" t="s">
        <v>872</v>
      </c>
      <c r="S23" s="396" t="s">
        <v>1090</v>
      </c>
      <c r="T23" s="396" t="s">
        <v>1091</v>
      </c>
      <c r="U23" s="401">
        <v>59304.34</v>
      </c>
      <c r="V23" s="402">
        <v>0</v>
      </c>
      <c r="W23" s="269"/>
    </row>
    <row r="24" spans="2:23" s="241" customFormat="1" x14ac:dyDescent="0.25">
      <c r="B24" s="225" t="s">
        <v>348</v>
      </c>
      <c r="C24" s="225" t="s">
        <v>305</v>
      </c>
      <c r="D24" s="225" t="s">
        <v>306</v>
      </c>
      <c r="E24" s="225" t="s">
        <v>381</v>
      </c>
      <c r="F24" s="225" t="s">
        <v>382</v>
      </c>
      <c r="G24" s="395" t="s">
        <v>383</v>
      </c>
      <c r="H24" s="396" t="s">
        <v>799</v>
      </c>
      <c r="I24" s="397" t="s">
        <v>787</v>
      </c>
      <c r="J24" s="398" t="s">
        <v>311</v>
      </c>
      <c r="K24" s="399" t="s">
        <v>312</v>
      </c>
      <c r="L24" s="400" t="s">
        <v>313</v>
      </c>
      <c r="M24" s="225" t="s">
        <v>314</v>
      </c>
      <c r="N24" s="225" t="s">
        <v>800</v>
      </c>
      <c r="O24" s="402">
        <v>0</v>
      </c>
      <c r="P24" s="225" t="s">
        <v>810</v>
      </c>
      <c r="Q24" s="396" t="s">
        <v>303</v>
      </c>
      <c r="R24" s="225" t="s">
        <v>872</v>
      </c>
      <c r="S24" s="396" t="s">
        <v>1090</v>
      </c>
      <c r="T24" s="396" t="s">
        <v>1091</v>
      </c>
      <c r="U24" s="401">
        <v>84578.21</v>
      </c>
      <c r="V24" s="402">
        <v>0</v>
      </c>
      <c r="W24" s="269"/>
    </row>
    <row r="25" spans="2:23" s="241" customFormat="1" x14ac:dyDescent="0.25">
      <c r="B25" s="225" t="s">
        <v>348</v>
      </c>
      <c r="C25" s="225" t="s">
        <v>305</v>
      </c>
      <c r="D25" s="225" t="s">
        <v>306</v>
      </c>
      <c r="E25" s="225" t="s">
        <v>384</v>
      </c>
      <c r="F25" s="225" t="s">
        <v>385</v>
      </c>
      <c r="G25" s="395" t="s">
        <v>386</v>
      </c>
      <c r="H25" s="396" t="s">
        <v>786</v>
      </c>
      <c r="I25" s="397" t="s">
        <v>787</v>
      </c>
      <c r="J25" s="398" t="s">
        <v>311</v>
      </c>
      <c r="K25" s="399" t="s">
        <v>312</v>
      </c>
      <c r="L25" s="400" t="s">
        <v>313</v>
      </c>
      <c r="M25" s="225" t="s">
        <v>314</v>
      </c>
      <c r="N25" s="225" t="s">
        <v>788</v>
      </c>
      <c r="O25" s="402">
        <v>0</v>
      </c>
      <c r="P25" s="225" t="s">
        <v>811</v>
      </c>
      <c r="Q25" s="396" t="s">
        <v>303</v>
      </c>
      <c r="R25" s="225" t="s">
        <v>872</v>
      </c>
      <c r="S25" s="396" t="s">
        <v>1090</v>
      </c>
      <c r="T25" s="396" t="s">
        <v>1091</v>
      </c>
      <c r="U25" s="401">
        <v>47109.52</v>
      </c>
      <c r="V25" s="402">
        <v>0</v>
      </c>
      <c r="W25" s="269"/>
    </row>
    <row r="26" spans="2:23" s="241" customFormat="1" x14ac:dyDescent="0.25">
      <c r="B26" s="225" t="s">
        <v>348</v>
      </c>
      <c r="C26" s="225" t="s">
        <v>305</v>
      </c>
      <c r="D26" s="225" t="s">
        <v>306</v>
      </c>
      <c r="E26" s="225" t="s">
        <v>387</v>
      </c>
      <c r="F26" s="225" t="s">
        <v>388</v>
      </c>
      <c r="G26" s="395" t="s">
        <v>389</v>
      </c>
      <c r="H26" s="396" t="s">
        <v>812</v>
      </c>
      <c r="I26" s="397" t="s">
        <v>787</v>
      </c>
      <c r="J26" s="398" t="s">
        <v>311</v>
      </c>
      <c r="K26" s="399" t="s">
        <v>312</v>
      </c>
      <c r="L26" s="400" t="s">
        <v>313</v>
      </c>
      <c r="M26" s="225" t="s">
        <v>314</v>
      </c>
      <c r="N26" s="225" t="s">
        <v>813</v>
      </c>
      <c r="O26" s="402">
        <v>0</v>
      </c>
      <c r="P26" s="225" t="s">
        <v>814</v>
      </c>
      <c r="Q26" s="396" t="s">
        <v>304</v>
      </c>
      <c r="R26" s="225" t="s">
        <v>872</v>
      </c>
      <c r="S26" s="396" t="s">
        <v>1090</v>
      </c>
      <c r="T26" s="396" t="s">
        <v>1091</v>
      </c>
      <c r="U26" s="401">
        <v>53485.29</v>
      </c>
      <c r="V26" s="402">
        <v>4500</v>
      </c>
      <c r="W26" s="269"/>
    </row>
    <row r="27" spans="2:23" s="241" customFormat="1" x14ac:dyDescent="0.25">
      <c r="B27" s="225" t="s">
        <v>348</v>
      </c>
      <c r="C27" s="225" t="s">
        <v>305</v>
      </c>
      <c r="D27" s="225" t="s">
        <v>306</v>
      </c>
      <c r="E27" s="225" t="s">
        <v>390</v>
      </c>
      <c r="F27" s="225" t="s">
        <v>391</v>
      </c>
      <c r="G27" s="395" t="s">
        <v>392</v>
      </c>
      <c r="H27" s="396" t="s">
        <v>802</v>
      </c>
      <c r="I27" s="397" t="s">
        <v>787</v>
      </c>
      <c r="J27" s="398" t="s">
        <v>311</v>
      </c>
      <c r="K27" s="399" t="s">
        <v>312</v>
      </c>
      <c r="L27" s="400" t="s">
        <v>313</v>
      </c>
      <c r="M27" s="225" t="s">
        <v>314</v>
      </c>
      <c r="N27" s="225" t="s">
        <v>803</v>
      </c>
      <c r="O27" s="402">
        <v>0</v>
      </c>
      <c r="P27" s="225" t="s">
        <v>815</v>
      </c>
      <c r="Q27" s="396" t="s">
        <v>303</v>
      </c>
      <c r="R27" s="225" t="s">
        <v>872</v>
      </c>
      <c r="S27" s="396" t="s">
        <v>1090</v>
      </c>
      <c r="T27" s="396" t="s">
        <v>1091</v>
      </c>
      <c r="U27" s="401">
        <v>128731.85</v>
      </c>
      <c r="V27" s="402">
        <v>0</v>
      </c>
      <c r="W27" s="269"/>
    </row>
    <row r="28" spans="2:23" s="241" customFormat="1" x14ac:dyDescent="0.25">
      <c r="B28" s="225" t="s">
        <v>348</v>
      </c>
      <c r="C28" s="225" t="s">
        <v>305</v>
      </c>
      <c r="D28" s="225" t="s">
        <v>306</v>
      </c>
      <c r="E28" s="225" t="s">
        <v>393</v>
      </c>
      <c r="F28" s="225" t="s">
        <v>394</v>
      </c>
      <c r="G28" s="395" t="s">
        <v>395</v>
      </c>
      <c r="H28" s="396" t="s">
        <v>802</v>
      </c>
      <c r="I28" s="397" t="s">
        <v>787</v>
      </c>
      <c r="J28" s="398" t="s">
        <v>311</v>
      </c>
      <c r="K28" s="399" t="s">
        <v>312</v>
      </c>
      <c r="L28" s="400" t="s">
        <v>313</v>
      </c>
      <c r="M28" s="225" t="s">
        <v>314</v>
      </c>
      <c r="N28" s="225" t="s">
        <v>803</v>
      </c>
      <c r="O28" s="402">
        <v>0</v>
      </c>
      <c r="P28" s="225" t="s">
        <v>816</v>
      </c>
      <c r="Q28" s="396" t="s">
        <v>303</v>
      </c>
      <c r="R28" s="225" t="s">
        <v>872</v>
      </c>
      <c r="S28" s="396" t="s">
        <v>1090</v>
      </c>
      <c r="T28" s="396" t="s">
        <v>1091</v>
      </c>
      <c r="U28" s="401">
        <v>142993.85</v>
      </c>
      <c r="V28" s="402">
        <v>0</v>
      </c>
      <c r="W28" s="269"/>
    </row>
    <row r="29" spans="2:23" s="241" customFormat="1" x14ac:dyDescent="0.25">
      <c r="B29" s="225" t="s">
        <v>348</v>
      </c>
      <c r="C29" s="225" t="s">
        <v>339</v>
      </c>
      <c r="D29" s="225" t="s">
        <v>306</v>
      </c>
      <c r="E29" s="225" t="s">
        <v>396</v>
      </c>
      <c r="F29" s="225" t="s">
        <v>397</v>
      </c>
      <c r="G29" s="395" t="s">
        <v>398</v>
      </c>
      <c r="H29" s="396" t="s">
        <v>802</v>
      </c>
      <c r="I29" s="397" t="s">
        <v>787</v>
      </c>
      <c r="J29" s="398" t="s">
        <v>311</v>
      </c>
      <c r="K29" s="399" t="s">
        <v>312</v>
      </c>
      <c r="L29" s="400" t="s">
        <v>313</v>
      </c>
      <c r="M29" s="225" t="s">
        <v>314</v>
      </c>
      <c r="N29" s="225" t="s">
        <v>803</v>
      </c>
      <c r="O29" s="402">
        <v>0</v>
      </c>
      <c r="P29" s="225" t="s">
        <v>817</v>
      </c>
      <c r="Q29" s="396" t="s">
        <v>303</v>
      </c>
      <c r="R29" s="225" t="s">
        <v>872</v>
      </c>
      <c r="S29" s="396" t="s">
        <v>1090</v>
      </c>
      <c r="T29" s="396" t="s">
        <v>1091</v>
      </c>
      <c r="U29" s="401">
        <v>123945.63</v>
      </c>
      <c r="V29" s="402">
        <v>0</v>
      </c>
      <c r="W29" s="269"/>
    </row>
    <row r="30" spans="2:23" s="241" customFormat="1" x14ac:dyDescent="0.25">
      <c r="B30" s="225" t="s">
        <v>348</v>
      </c>
      <c r="C30" s="225" t="s">
        <v>339</v>
      </c>
      <c r="D30" s="225" t="s">
        <v>306</v>
      </c>
      <c r="E30" s="225" t="s">
        <v>399</v>
      </c>
      <c r="F30" s="225" t="s">
        <v>400</v>
      </c>
      <c r="G30" s="395" t="s">
        <v>401</v>
      </c>
      <c r="H30" s="396" t="s">
        <v>799</v>
      </c>
      <c r="I30" s="397" t="s">
        <v>787</v>
      </c>
      <c r="J30" s="398" t="s">
        <v>311</v>
      </c>
      <c r="K30" s="399" t="s">
        <v>312</v>
      </c>
      <c r="L30" s="400" t="s">
        <v>313</v>
      </c>
      <c r="M30" s="225" t="s">
        <v>314</v>
      </c>
      <c r="N30" s="225" t="s">
        <v>800</v>
      </c>
      <c r="O30" s="402">
        <v>0</v>
      </c>
      <c r="P30" s="225" t="s">
        <v>818</v>
      </c>
      <c r="Q30" s="396" t="s">
        <v>303</v>
      </c>
      <c r="R30" s="225" t="s">
        <v>872</v>
      </c>
      <c r="S30" s="396" t="s">
        <v>1090</v>
      </c>
      <c r="T30" s="396" t="s">
        <v>1091</v>
      </c>
      <c r="U30" s="401">
        <v>73911.88</v>
      </c>
      <c r="V30" s="402">
        <v>0</v>
      </c>
      <c r="W30" s="269"/>
    </row>
    <row r="31" spans="2:23" s="241" customFormat="1" x14ac:dyDescent="0.25">
      <c r="B31" s="225" t="s">
        <v>348</v>
      </c>
      <c r="C31" s="225" t="s">
        <v>339</v>
      </c>
      <c r="D31" s="225" t="s">
        <v>306</v>
      </c>
      <c r="E31" s="225" t="s">
        <v>402</v>
      </c>
      <c r="F31" s="225" t="s">
        <v>403</v>
      </c>
      <c r="G31" s="395" t="s">
        <v>404</v>
      </c>
      <c r="H31" s="396" t="s">
        <v>790</v>
      </c>
      <c r="I31" s="397" t="s">
        <v>787</v>
      </c>
      <c r="J31" s="398" t="s">
        <v>311</v>
      </c>
      <c r="K31" s="399" t="s">
        <v>312</v>
      </c>
      <c r="L31" s="400" t="s">
        <v>313</v>
      </c>
      <c r="M31" s="225" t="s">
        <v>314</v>
      </c>
      <c r="N31" s="225" t="s">
        <v>791</v>
      </c>
      <c r="O31" s="402">
        <v>0</v>
      </c>
      <c r="P31" s="225" t="s">
        <v>819</v>
      </c>
      <c r="Q31" s="396" t="s">
        <v>304</v>
      </c>
      <c r="R31" s="225" t="s">
        <v>872</v>
      </c>
      <c r="S31" s="396" t="s">
        <v>1090</v>
      </c>
      <c r="T31" s="396" t="s">
        <v>1091</v>
      </c>
      <c r="U31" s="401">
        <v>46287.07</v>
      </c>
      <c r="V31" s="402">
        <v>0</v>
      </c>
      <c r="W31" s="269"/>
    </row>
    <row r="32" spans="2:23" s="241" customFormat="1" x14ac:dyDescent="0.25">
      <c r="B32" s="225" t="s">
        <v>348</v>
      </c>
      <c r="C32" s="225" t="s">
        <v>339</v>
      </c>
      <c r="D32" s="225" t="s">
        <v>306</v>
      </c>
      <c r="E32" s="225" t="s">
        <v>405</v>
      </c>
      <c r="F32" s="225" t="s">
        <v>406</v>
      </c>
      <c r="G32" s="395" t="s">
        <v>407</v>
      </c>
      <c r="H32" s="396" t="s">
        <v>802</v>
      </c>
      <c r="I32" s="397" t="s">
        <v>787</v>
      </c>
      <c r="J32" s="398" t="s">
        <v>311</v>
      </c>
      <c r="K32" s="399" t="s">
        <v>312</v>
      </c>
      <c r="L32" s="400" t="s">
        <v>313</v>
      </c>
      <c r="M32" s="225" t="s">
        <v>314</v>
      </c>
      <c r="N32" s="225" t="s">
        <v>820</v>
      </c>
      <c r="O32" s="402">
        <v>0</v>
      </c>
      <c r="P32" s="225" t="s">
        <v>821</v>
      </c>
      <c r="Q32" s="396" t="s">
        <v>303</v>
      </c>
      <c r="R32" s="225" t="s">
        <v>872</v>
      </c>
      <c r="S32" s="396" t="s">
        <v>1090</v>
      </c>
      <c r="T32" s="396" t="s">
        <v>1091</v>
      </c>
      <c r="U32" s="401">
        <v>80715</v>
      </c>
      <c r="V32" s="402">
        <v>0</v>
      </c>
      <c r="W32" s="269"/>
    </row>
    <row r="33" spans="2:23" s="241" customFormat="1" x14ac:dyDescent="0.25">
      <c r="B33" s="225" t="s">
        <v>348</v>
      </c>
      <c r="C33" s="225" t="s">
        <v>339</v>
      </c>
      <c r="D33" s="225" t="s">
        <v>306</v>
      </c>
      <c r="E33" s="225" t="s">
        <v>408</v>
      </c>
      <c r="F33" s="225" t="s">
        <v>409</v>
      </c>
      <c r="G33" s="395" t="s">
        <v>410</v>
      </c>
      <c r="H33" s="396" t="s">
        <v>812</v>
      </c>
      <c r="I33" s="397" t="s">
        <v>787</v>
      </c>
      <c r="J33" s="398" t="s">
        <v>311</v>
      </c>
      <c r="K33" s="399" t="s">
        <v>312</v>
      </c>
      <c r="L33" s="400" t="s">
        <v>313</v>
      </c>
      <c r="M33" s="225" t="s">
        <v>314</v>
      </c>
      <c r="N33" s="225" t="s">
        <v>813</v>
      </c>
      <c r="O33" s="402">
        <v>0</v>
      </c>
      <c r="P33" s="225" t="s">
        <v>822</v>
      </c>
      <c r="Q33" s="396" t="s">
        <v>304</v>
      </c>
      <c r="R33" s="225" t="s">
        <v>872</v>
      </c>
      <c r="S33" s="396" t="s">
        <v>1090</v>
      </c>
      <c r="T33" s="396" t="s">
        <v>1091</v>
      </c>
      <c r="U33" s="401">
        <v>54363.66</v>
      </c>
      <c r="V33" s="402">
        <v>0</v>
      </c>
      <c r="W33" s="269"/>
    </row>
    <row r="34" spans="2:23" s="241" customFormat="1" x14ac:dyDescent="0.25">
      <c r="B34" s="225" t="s">
        <v>348</v>
      </c>
      <c r="C34" s="225" t="s">
        <v>339</v>
      </c>
      <c r="D34" s="225" t="s">
        <v>306</v>
      </c>
      <c r="E34" s="225" t="s">
        <v>411</v>
      </c>
      <c r="F34" s="225" t="s">
        <v>412</v>
      </c>
      <c r="G34" s="395" t="s">
        <v>413</v>
      </c>
      <c r="H34" s="396" t="s">
        <v>796</v>
      </c>
      <c r="I34" s="397" t="s">
        <v>787</v>
      </c>
      <c r="J34" s="398" t="s">
        <v>311</v>
      </c>
      <c r="K34" s="399" t="s">
        <v>312</v>
      </c>
      <c r="L34" s="400" t="s">
        <v>313</v>
      </c>
      <c r="M34" s="225" t="s">
        <v>314</v>
      </c>
      <c r="N34" s="225" t="s">
        <v>823</v>
      </c>
      <c r="O34" s="402">
        <v>0</v>
      </c>
      <c r="P34" s="225" t="s">
        <v>824</v>
      </c>
      <c r="Q34" s="396" t="s">
        <v>304</v>
      </c>
      <c r="R34" s="225" t="s">
        <v>872</v>
      </c>
      <c r="S34" s="396" t="s">
        <v>1090</v>
      </c>
      <c r="T34" s="396" t="s">
        <v>1091</v>
      </c>
      <c r="U34" s="401">
        <v>73573.8</v>
      </c>
      <c r="V34" s="402">
        <v>0</v>
      </c>
      <c r="W34" s="269"/>
    </row>
    <row r="35" spans="2:23" s="241" customFormat="1" x14ac:dyDescent="0.25">
      <c r="B35" s="225" t="s">
        <v>348</v>
      </c>
      <c r="C35" s="225" t="s">
        <v>339</v>
      </c>
      <c r="D35" s="225" t="s">
        <v>306</v>
      </c>
      <c r="E35" s="225" t="s">
        <v>414</v>
      </c>
      <c r="F35" s="225" t="s">
        <v>415</v>
      </c>
      <c r="G35" s="395" t="s">
        <v>416</v>
      </c>
      <c r="H35" s="396" t="s">
        <v>802</v>
      </c>
      <c r="I35" s="397" t="s">
        <v>787</v>
      </c>
      <c r="J35" s="398" t="s">
        <v>311</v>
      </c>
      <c r="K35" s="399" t="s">
        <v>312</v>
      </c>
      <c r="L35" s="400" t="s">
        <v>313</v>
      </c>
      <c r="M35" s="225" t="s">
        <v>314</v>
      </c>
      <c r="N35" s="225" t="s">
        <v>803</v>
      </c>
      <c r="O35" s="402">
        <v>0</v>
      </c>
      <c r="P35" s="225" t="s">
        <v>825</v>
      </c>
      <c r="Q35" s="396" t="s">
        <v>303</v>
      </c>
      <c r="R35" s="225" t="s">
        <v>872</v>
      </c>
      <c r="S35" s="396" t="s">
        <v>1090</v>
      </c>
      <c r="T35" s="396" t="s">
        <v>1091</v>
      </c>
      <c r="U35" s="401">
        <v>133065.37</v>
      </c>
      <c r="V35" s="402">
        <v>0</v>
      </c>
      <c r="W35" s="269"/>
    </row>
    <row r="36" spans="2:23" s="241" customFormat="1" x14ac:dyDescent="0.25">
      <c r="B36" s="225" t="s">
        <v>348</v>
      </c>
      <c r="C36" s="225" t="s">
        <v>339</v>
      </c>
      <c r="D36" s="225" t="s">
        <v>306</v>
      </c>
      <c r="E36" s="225" t="s">
        <v>417</v>
      </c>
      <c r="F36" s="225" t="s">
        <v>418</v>
      </c>
      <c r="G36" s="395" t="s">
        <v>419</v>
      </c>
      <c r="H36" s="396" t="s">
        <v>799</v>
      </c>
      <c r="I36" s="397" t="s">
        <v>787</v>
      </c>
      <c r="J36" s="398" t="s">
        <v>311</v>
      </c>
      <c r="K36" s="399" t="s">
        <v>312</v>
      </c>
      <c r="L36" s="400" t="s">
        <v>313</v>
      </c>
      <c r="M36" s="225" t="s">
        <v>314</v>
      </c>
      <c r="N36" s="225" t="s">
        <v>800</v>
      </c>
      <c r="O36" s="402">
        <v>0</v>
      </c>
      <c r="P36" s="225" t="s">
        <v>826</v>
      </c>
      <c r="Q36" s="396" t="s">
        <v>303</v>
      </c>
      <c r="R36" s="225" t="s">
        <v>872</v>
      </c>
      <c r="S36" s="396" t="s">
        <v>1090</v>
      </c>
      <c r="T36" s="396" t="s">
        <v>1091</v>
      </c>
      <c r="U36" s="401">
        <v>79914.880000000005</v>
      </c>
      <c r="V36" s="402">
        <v>0</v>
      </c>
      <c r="W36" s="269"/>
    </row>
    <row r="37" spans="2:23" s="241" customFormat="1" x14ac:dyDescent="0.25">
      <c r="B37" s="225" t="s">
        <v>348</v>
      </c>
      <c r="C37" s="225" t="s">
        <v>339</v>
      </c>
      <c r="D37" s="225" t="s">
        <v>306</v>
      </c>
      <c r="E37" s="225" t="s">
        <v>420</v>
      </c>
      <c r="F37" s="225" t="s">
        <v>421</v>
      </c>
      <c r="G37" s="395" t="s">
        <v>422</v>
      </c>
      <c r="H37" s="396" t="s">
        <v>786</v>
      </c>
      <c r="I37" s="397" t="s">
        <v>787</v>
      </c>
      <c r="J37" s="398" t="s">
        <v>311</v>
      </c>
      <c r="K37" s="399" t="s">
        <v>312</v>
      </c>
      <c r="L37" s="400" t="s">
        <v>313</v>
      </c>
      <c r="M37" s="225" t="s">
        <v>314</v>
      </c>
      <c r="N37" s="225" t="s">
        <v>827</v>
      </c>
      <c r="O37" s="402">
        <v>0</v>
      </c>
      <c r="P37" s="225" t="s">
        <v>828</v>
      </c>
      <c r="Q37" s="396" t="s">
        <v>303</v>
      </c>
      <c r="R37" s="225" t="s">
        <v>872</v>
      </c>
      <c r="S37" s="396" t="s">
        <v>1090</v>
      </c>
      <c r="T37" s="396" t="s">
        <v>1091</v>
      </c>
      <c r="U37" s="401">
        <v>67474.37</v>
      </c>
      <c r="V37" s="402">
        <v>0</v>
      </c>
      <c r="W37" s="269"/>
    </row>
    <row r="38" spans="2:23" s="241" customFormat="1" x14ac:dyDescent="0.25">
      <c r="B38" s="225" t="s">
        <v>348</v>
      </c>
      <c r="C38" s="225" t="s">
        <v>339</v>
      </c>
      <c r="D38" s="225" t="s">
        <v>306</v>
      </c>
      <c r="E38" s="225" t="s">
        <v>423</v>
      </c>
      <c r="F38" s="225" t="s">
        <v>424</v>
      </c>
      <c r="G38" s="395" t="s">
        <v>425</v>
      </c>
      <c r="H38" s="396" t="s">
        <v>799</v>
      </c>
      <c r="I38" s="397" t="s">
        <v>787</v>
      </c>
      <c r="J38" s="398" t="s">
        <v>311</v>
      </c>
      <c r="K38" s="399" t="s">
        <v>312</v>
      </c>
      <c r="L38" s="400" t="s">
        <v>313</v>
      </c>
      <c r="M38" s="225" t="s">
        <v>314</v>
      </c>
      <c r="N38" s="225" t="s">
        <v>800</v>
      </c>
      <c r="O38" s="402">
        <v>0</v>
      </c>
      <c r="P38" s="225" t="s">
        <v>829</v>
      </c>
      <c r="Q38" s="396" t="s">
        <v>303</v>
      </c>
      <c r="R38" s="225" t="s">
        <v>872</v>
      </c>
      <c r="S38" s="396" t="s">
        <v>1090</v>
      </c>
      <c r="T38" s="396" t="s">
        <v>1091</v>
      </c>
      <c r="U38" s="401">
        <v>86969.73</v>
      </c>
      <c r="V38" s="402">
        <v>0</v>
      </c>
      <c r="W38" s="269"/>
    </row>
    <row r="39" spans="2:23" s="241" customFormat="1" x14ac:dyDescent="0.25">
      <c r="B39" s="225" t="s">
        <v>348</v>
      </c>
      <c r="C39" s="225" t="s">
        <v>339</v>
      </c>
      <c r="D39" s="225" t="s">
        <v>306</v>
      </c>
      <c r="E39" s="225" t="s">
        <v>426</v>
      </c>
      <c r="F39" s="225" t="s">
        <v>427</v>
      </c>
      <c r="G39" s="395" t="s">
        <v>428</v>
      </c>
      <c r="H39" s="396" t="s">
        <v>802</v>
      </c>
      <c r="I39" s="397" t="s">
        <v>787</v>
      </c>
      <c r="J39" s="398" t="s">
        <v>311</v>
      </c>
      <c r="K39" s="399" t="s">
        <v>312</v>
      </c>
      <c r="L39" s="400" t="s">
        <v>313</v>
      </c>
      <c r="M39" s="225" t="s">
        <v>314</v>
      </c>
      <c r="N39" s="225" t="s">
        <v>803</v>
      </c>
      <c r="O39" s="402">
        <v>0</v>
      </c>
      <c r="P39" s="225" t="s">
        <v>830</v>
      </c>
      <c r="Q39" s="396" t="s">
        <v>303</v>
      </c>
      <c r="R39" s="225" t="s">
        <v>872</v>
      </c>
      <c r="S39" s="396" t="s">
        <v>1090</v>
      </c>
      <c r="T39" s="396" t="s">
        <v>1091</v>
      </c>
      <c r="U39" s="401">
        <v>137130.29999999999</v>
      </c>
      <c r="V39" s="402">
        <v>0</v>
      </c>
      <c r="W39" s="269"/>
    </row>
    <row r="40" spans="2:23" s="241" customFormat="1" x14ac:dyDescent="0.25">
      <c r="B40" s="225" t="s">
        <v>348</v>
      </c>
      <c r="C40" s="225" t="s">
        <v>339</v>
      </c>
      <c r="D40" s="225" t="s">
        <v>306</v>
      </c>
      <c r="E40" s="225" t="s">
        <v>429</v>
      </c>
      <c r="F40" s="225" t="s">
        <v>430</v>
      </c>
      <c r="G40" s="395" t="s">
        <v>431</v>
      </c>
      <c r="H40" s="396" t="s">
        <v>799</v>
      </c>
      <c r="I40" s="397" t="s">
        <v>787</v>
      </c>
      <c r="J40" s="398" t="s">
        <v>311</v>
      </c>
      <c r="K40" s="399" t="s">
        <v>312</v>
      </c>
      <c r="L40" s="400" t="s">
        <v>313</v>
      </c>
      <c r="M40" s="225" t="s">
        <v>314</v>
      </c>
      <c r="N40" s="225" t="s">
        <v>800</v>
      </c>
      <c r="O40" s="402">
        <v>0</v>
      </c>
      <c r="P40" s="225" t="s">
        <v>831</v>
      </c>
      <c r="Q40" s="396" t="s">
        <v>303</v>
      </c>
      <c r="R40" s="225" t="s">
        <v>872</v>
      </c>
      <c r="S40" s="396" t="s">
        <v>1090</v>
      </c>
      <c r="T40" s="396" t="s">
        <v>1091</v>
      </c>
      <c r="U40" s="401">
        <v>93035.48</v>
      </c>
      <c r="V40" s="402">
        <v>0</v>
      </c>
      <c r="W40" s="269"/>
    </row>
    <row r="41" spans="2:23" s="241" customFormat="1" x14ac:dyDescent="0.25">
      <c r="B41" s="225" t="s">
        <v>348</v>
      </c>
      <c r="C41" s="225" t="s">
        <v>305</v>
      </c>
      <c r="D41" s="225" t="s">
        <v>306</v>
      </c>
      <c r="E41" s="225" t="s">
        <v>432</v>
      </c>
      <c r="F41" s="225" t="s">
        <v>433</v>
      </c>
      <c r="G41" s="395" t="s">
        <v>434</v>
      </c>
      <c r="H41" s="396" t="s">
        <v>802</v>
      </c>
      <c r="I41" s="397" t="s">
        <v>787</v>
      </c>
      <c r="J41" s="398" t="s">
        <v>311</v>
      </c>
      <c r="K41" s="399" t="s">
        <v>312</v>
      </c>
      <c r="L41" s="400" t="s">
        <v>313</v>
      </c>
      <c r="M41" s="225" t="s">
        <v>314</v>
      </c>
      <c r="N41" s="225" t="s">
        <v>803</v>
      </c>
      <c r="O41" s="402">
        <v>0</v>
      </c>
      <c r="P41" s="225" t="s">
        <v>832</v>
      </c>
      <c r="Q41" s="396" t="s">
        <v>303</v>
      </c>
      <c r="R41" s="225" t="s">
        <v>872</v>
      </c>
      <c r="S41" s="396" t="s">
        <v>1090</v>
      </c>
      <c r="T41" s="396" t="s">
        <v>1091</v>
      </c>
      <c r="U41" s="401">
        <v>118491.4</v>
      </c>
      <c r="V41" s="402">
        <v>0</v>
      </c>
      <c r="W41" s="269"/>
    </row>
    <row r="42" spans="2:23" s="241" customFormat="1" x14ac:dyDescent="0.25">
      <c r="B42" s="225" t="s">
        <v>348</v>
      </c>
      <c r="C42" s="225" t="s">
        <v>339</v>
      </c>
      <c r="D42" s="225" t="s">
        <v>306</v>
      </c>
      <c r="E42" s="225" t="s">
        <v>435</v>
      </c>
      <c r="F42" s="225" t="s">
        <v>436</v>
      </c>
      <c r="G42" s="395" t="s">
        <v>437</v>
      </c>
      <c r="H42" s="396" t="s">
        <v>786</v>
      </c>
      <c r="I42" s="397" t="s">
        <v>787</v>
      </c>
      <c r="J42" s="398" t="s">
        <v>311</v>
      </c>
      <c r="K42" s="399" t="s">
        <v>312</v>
      </c>
      <c r="L42" s="400" t="s">
        <v>313</v>
      </c>
      <c r="M42" s="225" t="s">
        <v>314</v>
      </c>
      <c r="N42" s="225" t="s">
        <v>788</v>
      </c>
      <c r="O42" s="402">
        <v>0</v>
      </c>
      <c r="P42" s="225" t="s">
        <v>833</v>
      </c>
      <c r="Q42" s="396" t="s">
        <v>303</v>
      </c>
      <c r="R42" s="225" t="s">
        <v>872</v>
      </c>
      <c r="S42" s="396" t="s">
        <v>1090</v>
      </c>
      <c r="T42" s="396" t="s">
        <v>1091</v>
      </c>
      <c r="U42" s="401">
        <v>41887.599999999999</v>
      </c>
      <c r="V42" s="402">
        <v>0</v>
      </c>
      <c r="W42" s="269"/>
    </row>
    <row r="43" spans="2:23" s="241" customFormat="1" x14ac:dyDescent="0.25">
      <c r="B43" s="225" t="s">
        <v>348</v>
      </c>
      <c r="C43" s="225" t="s">
        <v>339</v>
      </c>
      <c r="D43" s="225" t="s">
        <v>306</v>
      </c>
      <c r="E43" s="225" t="s">
        <v>438</v>
      </c>
      <c r="F43" s="225" t="s">
        <v>439</v>
      </c>
      <c r="G43" s="395" t="s">
        <v>440</v>
      </c>
      <c r="H43" s="396" t="s">
        <v>793</v>
      </c>
      <c r="I43" s="397" t="s">
        <v>787</v>
      </c>
      <c r="J43" s="398" t="s">
        <v>311</v>
      </c>
      <c r="K43" s="399" t="s">
        <v>312</v>
      </c>
      <c r="L43" s="400" t="s">
        <v>313</v>
      </c>
      <c r="M43" s="225" t="s">
        <v>314</v>
      </c>
      <c r="N43" s="225" t="s">
        <v>794</v>
      </c>
      <c r="O43" s="402">
        <v>0</v>
      </c>
      <c r="P43" s="225" t="s">
        <v>834</v>
      </c>
      <c r="Q43" s="396" t="s">
        <v>304</v>
      </c>
      <c r="R43" s="225" t="s">
        <v>872</v>
      </c>
      <c r="S43" s="396" t="s">
        <v>1090</v>
      </c>
      <c r="T43" s="396" t="s">
        <v>1091</v>
      </c>
      <c r="U43" s="401">
        <v>43061.03</v>
      </c>
      <c r="V43" s="402">
        <v>0</v>
      </c>
      <c r="W43" s="269"/>
    </row>
    <row r="44" spans="2:23" s="241" customFormat="1" x14ac:dyDescent="0.25">
      <c r="B44" s="225" t="s">
        <v>348</v>
      </c>
      <c r="C44" s="225" t="s">
        <v>305</v>
      </c>
      <c r="D44" s="225" t="s">
        <v>306</v>
      </c>
      <c r="E44" s="225" t="s">
        <v>307</v>
      </c>
      <c r="F44" s="225" t="s">
        <v>308</v>
      </c>
      <c r="G44" s="395" t="s">
        <v>309</v>
      </c>
      <c r="H44" s="396" t="s">
        <v>796</v>
      </c>
      <c r="I44" s="397" t="s">
        <v>787</v>
      </c>
      <c r="J44" s="398" t="s">
        <v>311</v>
      </c>
      <c r="K44" s="399" t="s">
        <v>312</v>
      </c>
      <c r="L44" s="400" t="s">
        <v>313</v>
      </c>
      <c r="M44" s="225" t="s">
        <v>314</v>
      </c>
      <c r="N44" s="225" t="s">
        <v>315</v>
      </c>
      <c r="O44" s="402">
        <v>0</v>
      </c>
      <c r="P44" s="225" t="s">
        <v>317</v>
      </c>
      <c r="Q44" s="396" t="s">
        <v>304</v>
      </c>
      <c r="R44" s="225" t="s">
        <v>872</v>
      </c>
      <c r="S44" s="396" t="s">
        <v>1090</v>
      </c>
      <c r="T44" s="396" t="s">
        <v>1091</v>
      </c>
      <c r="U44" s="401">
        <v>46337.760000000002</v>
      </c>
      <c r="V44" s="402">
        <v>0</v>
      </c>
      <c r="W44" s="269"/>
    </row>
    <row r="45" spans="2:23" s="241" customFormat="1" x14ac:dyDescent="0.25">
      <c r="B45" s="225" t="s">
        <v>348</v>
      </c>
      <c r="C45" s="225" t="s">
        <v>305</v>
      </c>
      <c r="D45" s="225" t="s">
        <v>835</v>
      </c>
      <c r="E45" s="225" t="s">
        <v>441</v>
      </c>
      <c r="F45" s="225" t="s">
        <v>442</v>
      </c>
      <c r="G45" s="395" t="s">
        <v>443</v>
      </c>
      <c r="H45" s="396" t="s">
        <v>836</v>
      </c>
      <c r="I45" s="397" t="s">
        <v>837</v>
      </c>
      <c r="J45" s="398" t="s">
        <v>311</v>
      </c>
      <c r="K45" s="399" t="s">
        <v>312</v>
      </c>
      <c r="L45" s="400" t="s">
        <v>313</v>
      </c>
      <c r="M45" s="225" t="s">
        <v>314</v>
      </c>
      <c r="N45" s="225" t="s">
        <v>328</v>
      </c>
      <c r="O45" s="402">
        <v>174</v>
      </c>
      <c r="P45" s="225"/>
      <c r="Q45" s="396" t="s">
        <v>332</v>
      </c>
      <c r="R45" s="225" t="s">
        <v>873</v>
      </c>
      <c r="S45" s="396" t="s">
        <v>1090</v>
      </c>
      <c r="T45" s="396" t="s">
        <v>1091</v>
      </c>
      <c r="U45" s="401">
        <v>55918.59</v>
      </c>
      <c r="V45" s="402">
        <v>12790.51</v>
      </c>
      <c r="W45" s="269"/>
    </row>
    <row r="46" spans="2:23" s="241" customFormat="1" x14ac:dyDescent="0.25">
      <c r="B46" s="225" t="s">
        <v>348</v>
      </c>
      <c r="C46" s="225" t="s">
        <v>305</v>
      </c>
      <c r="D46" s="225" t="s">
        <v>835</v>
      </c>
      <c r="E46" s="225" t="s">
        <v>444</v>
      </c>
      <c r="F46" s="225" t="s">
        <v>445</v>
      </c>
      <c r="G46" s="395" t="s">
        <v>446</v>
      </c>
      <c r="H46" s="396" t="s">
        <v>836</v>
      </c>
      <c r="I46" s="397" t="s">
        <v>1092</v>
      </c>
      <c r="J46" s="398" t="s">
        <v>311</v>
      </c>
      <c r="K46" s="399" t="s">
        <v>312</v>
      </c>
      <c r="L46" s="400" t="s">
        <v>313</v>
      </c>
      <c r="M46" s="225" t="s">
        <v>314</v>
      </c>
      <c r="N46" s="225" t="s">
        <v>344</v>
      </c>
      <c r="O46" s="402">
        <v>153</v>
      </c>
      <c r="P46" s="225"/>
      <c r="Q46" s="396" t="s">
        <v>332</v>
      </c>
      <c r="R46" s="225" t="s">
        <v>873</v>
      </c>
      <c r="S46" s="396" t="s">
        <v>1090</v>
      </c>
      <c r="T46" s="396" t="s">
        <v>1091</v>
      </c>
      <c r="U46" s="401">
        <v>42630.05</v>
      </c>
      <c r="V46" s="402">
        <v>34420.07</v>
      </c>
      <c r="W46" s="269"/>
    </row>
    <row r="47" spans="2:23" s="241" customFormat="1" x14ac:dyDescent="0.25">
      <c r="B47" s="225" t="s">
        <v>348</v>
      </c>
      <c r="C47" s="225" t="s">
        <v>305</v>
      </c>
      <c r="D47" s="225" t="s">
        <v>835</v>
      </c>
      <c r="E47" s="225" t="s">
        <v>447</v>
      </c>
      <c r="F47" s="225" t="s">
        <v>448</v>
      </c>
      <c r="G47" s="395" t="s">
        <v>449</v>
      </c>
      <c r="H47" s="396" t="s">
        <v>836</v>
      </c>
      <c r="I47" s="397" t="s">
        <v>837</v>
      </c>
      <c r="J47" s="398" t="s">
        <v>311</v>
      </c>
      <c r="K47" s="399" t="s">
        <v>312</v>
      </c>
      <c r="L47" s="400" t="s">
        <v>313</v>
      </c>
      <c r="M47" s="225" t="s">
        <v>314</v>
      </c>
      <c r="N47" s="225" t="s">
        <v>328</v>
      </c>
      <c r="O47" s="402">
        <v>156</v>
      </c>
      <c r="P47" s="225"/>
      <c r="Q47" s="396" t="s">
        <v>332</v>
      </c>
      <c r="R47" s="225" t="s">
        <v>873</v>
      </c>
      <c r="S47" s="396" t="s">
        <v>1090</v>
      </c>
      <c r="T47" s="396" t="s">
        <v>1091</v>
      </c>
      <c r="U47" s="401">
        <v>53083.89</v>
      </c>
      <c r="V47" s="402">
        <v>15250.71</v>
      </c>
      <c r="W47" s="269"/>
    </row>
    <row r="48" spans="2:23" s="241" customFormat="1" x14ac:dyDescent="0.25">
      <c r="B48" s="225" t="s">
        <v>348</v>
      </c>
      <c r="C48" s="225" t="s">
        <v>305</v>
      </c>
      <c r="D48" s="225" t="s">
        <v>306</v>
      </c>
      <c r="E48" s="225" t="s">
        <v>450</v>
      </c>
      <c r="F48" s="225" t="s">
        <v>451</v>
      </c>
      <c r="G48" s="395" t="s">
        <v>452</v>
      </c>
      <c r="H48" s="396" t="s">
        <v>836</v>
      </c>
      <c r="I48" s="397" t="s">
        <v>837</v>
      </c>
      <c r="J48" s="398" t="s">
        <v>311</v>
      </c>
      <c r="K48" s="399" t="s">
        <v>312</v>
      </c>
      <c r="L48" s="400" t="s">
        <v>313</v>
      </c>
      <c r="M48" s="225" t="s">
        <v>314</v>
      </c>
      <c r="N48" s="225" t="s">
        <v>344</v>
      </c>
      <c r="O48" s="402">
        <v>142</v>
      </c>
      <c r="P48" s="225"/>
      <c r="Q48" s="396" t="s">
        <v>332</v>
      </c>
      <c r="R48" s="225" t="s">
        <v>873</v>
      </c>
      <c r="S48" s="396" t="s">
        <v>1090</v>
      </c>
      <c r="T48" s="396" t="s">
        <v>1091</v>
      </c>
      <c r="U48" s="401">
        <v>41983.360000000001</v>
      </c>
      <c r="V48" s="402">
        <v>13579.02</v>
      </c>
      <c r="W48" s="269"/>
    </row>
    <row r="49" spans="2:23" s="241" customFormat="1" x14ac:dyDescent="0.25">
      <c r="B49" s="225" t="s">
        <v>348</v>
      </c>
      <c r="C49" s="225" t="s">
        <v>305</v>
      </c>
      <c r="D49" s="225" t="s">
        <v>306</v>
      </c>
      <c r="E49" s="225" t="s">
        <v>453</v>
      </c>
      <c r="F49" s="225" t="s">
        <v>454</v>
      </c>
      <c r="G49" s="395" t="s">
        <v>455</v>
      </c>
      <c r="H49" s="396" t="s">
        <v>836</v>
      </c>
      <c r="I49" s="397" t="s">
        <v>837</v>
      </c>
      <c r="J49" s="398" t="s">
        <v>311</v>
      </c>
      <c r="K49" s="399" t="s">
        <v>312</v>
      </c>
      <c r="L49" s="400" t="s">
        <v>313</v>
      </c>
      <c r="M49" s="225" t="s">
        <v>314</v>
      </c>
      <c r="N49" s="225" t="s">
        <v>328</v>
      </c>
      <c r="O49" s="402">
        <v>203</v>
      </c>
      <c r="P49" s="225"/>
      <c r="Q49" s="396" t="s">
        <v>332</v>
      </c>
      <c r="R49" s="225" t="s">
        <v>873</v>
      </c>
      <c r="S49" s="396" t="s">
        <v>1090</v>
      </c>
      <c r="T49" s="396" t="s">
        <v>1091</v>
      </c>
      <c r="U49" s="401">
        <v>64847.33</v>
      </c>
      <c r="V49" s="402">
        <v>17471.48</v>
      </c>
      <c r="W49" s="269"/>
    </row>
    <row r="50" spans="2:23" s="241" customFormat="1" x14ac:dyDescent="0.25">
      <c r="B50" s="225" t="s">
        <v>348</v>
      </c>
      <c r="C50" s="225" t="s">
        <v>305</v>
      </c>
      <c r="D50" s="225" t="s">
        <v>306</v>
      </c>
      <c r="E50" s="225" t="s">
        <v>456</v>
      </c>
      <c r="F50" s="225" t="s">
        <v>457</v>
      </c>
      <c r="G50" s="395" t="s">
        <v>458</v>
      </c>
      <c r="H50" s="396" t="s">
        <v>836</v>
      </c>
      <c r="I50" s="397" t="s">
        <v>837</v>
      </c>
      <c r="J50" s="398" t="s">
        <v>311</v>
      </c>
      <c r="K50" s="399" t="s">
        <v>312</v>
      </c>
      <c r="L50" s="400" t="s">
        <v>313</v>
      </c>
      <c r="M50" s="225" t="s">
        <v>314</v>
      </c>
      <c r="N50" s="225" t="s">
        <v>328</v>
      </c>
      <c r="O50" s="402">
        <v>93</v>
      </c>
      <c r="P50" s="225"/>
      <c r="Q50" s="396" t="s">
        <v>332</v>
      </c>
      <c r="R50" s="225" t="s">
        <v>873</v>
      </c>
      <c r="S50" s="396" t="s">
        <v>1090</v>
      </c>
      <c r="T50" s="396" t="s">
        <v>1091</v>
      </c>
      <c r="U50" s="401">
        <v>30151.07</v>
      </c>
      <c r="V50" s="402">
        <v>12524.48</v>
      </c>
      <c r="W50" s="269"/>
    </row>
    <row r="51" spans="2:23" s="241" customFormat="1" x14ac:dyDescent="0.25">
      <c r="B51" s="225" t="s">
        <v>348</v>
      </c>
      <c r="C51" s="225" t="s">
        <v>305</v>
      </c>
      <c r="D51" s="225" t="s">
        <v>306</v>
      </c>
      <c r="E51" s="225" t="s">
        <v>459</v>
      </c>
      <c r="F51" s="225" t="s">
        <v>460</v>
      </c>
      <c r="G51" s="395" t="s">
        <v>461</v>
      </c>
      <c r="H51" s="396" t="s">
        <v>836</v>
      </c>
      <c r="I51" s="397" t="s">
        <v>837</v>
      </c>
      <c r="J51" s="398" t="s">
        <v>311</v>
      </c>
      <c r="K51" s="399" t="s">
        <v>312</v>
      </c>
      <c r="L51" s="400" t="s">
        <v>313</v>
      </c>
      <c r="M51" s="225" t="s">
        <v>314</v>
      </c>
      <c r="N51" s="225" t="s">
        <v>838</v>
      </c>
      <c r="O51" s="402">
        <v>126</v>
      </c>
      <c r="P51" s="225"/>
      <c r="Q51" s="396" t="s">
        <v>332</v>
      </c>
      <c r="R51" s="225" t="s">
        <v>873</v>
      </c>
      <c r="S51" s="396" t="s">
        <v>1090</v>
      </c>
      <c r="T51" s="396" t="s">
        <v>1091</v>
      </c>
      <c r="U51" s="401">
        <v>32065.72</v>
      </c>
      <c r="V51" s="402">
        <v>11370.68</v>
      </c>
      <c r="W51" s="269"/>
    </row>
    <row r="52" spans="2:23" s="241" customFormat="1" x14ac:dyDescent="0.25">
      <c r="B52" s="225" t="s">
        <v>348</v>
      </c>
      <c r="C52" s="225" t="s">
        <v>305</v>
      </c>
      <c r="D52" s="225" t="s">
        <v>835</v>
      </c>
      <c r="E52" s="225" t="s">
        <v>462</v>
      </c>
      <c r="F52" s="225" t="s">
        <v>463</v>
      </c>
      <c r="G52" s="395" t="s">
        <v>464</v>
      </c>
      <c r="H52" s="396" t="s">
        <v>836</v>
      </c>
      <c r="I52" s="397" t="s">
        <v>837</v>
      </c>
      <c r="J52" s="398" t="s">
        <v>311</v>
      </c>
      <c r="K52" s="399" t="s">
        <v>312</v>
      </c>
      <c r="L52" s="400" t="s">
        <v>313</v>
      </c>
      <c r="M52" s="225" t="s">
        <v>314</v>
      </c>
      <c r="N52" s="225" t="s">
        <v>328</v>
      </c>
      <c r="O52" s="402">
        <v>222</v>
      </c>
      <c r="P52" s="225"/>
      <c r="Q52" s="396" t="s">
        <v>332</v>
      </c>
      <c r="R52" s="225" t="s">
        <v>873</v>
      </c>
      <c r="S52" s="396" t="s">
        <v>1090</v>
      </c>
      <c r="T52" s="396" t="s">
        <v>1091</v>
      </c>
      <c r="U52" s="401">
        <v>68834.47</v>
      </c>
      <c r="V52" s="402">
        <v>25721.7</v>
      </c>
      <c r="W52" s="269"/>
    </row>
    <row r="53" spans="2:23" s="241" customFormat="1" x14ac:dyDescent="0.25">
      <c r="B53" s="225" t="s">
        <v>348</v>
      </c>
      <c r="C53" s="225" t="s">
        <v>305</v>
      </c>
      <c r="D53" s="225" t="s">
        <v>306</v>
      </c>
      <c r="E53" s="225" t="s">
        <v>465</v>
      </c>
      <c r="F53" s="225" t="s">
        <v>466</v>
      </c>
      <c r="G53" s="395" t="s">
        <v>467</v>
      </c>
      <c r="H53" s="396" t="s">
        <v>836</v>
      </c>
      <c r="I53" s="397" t="s">
        <v>837</v>
      </c>
      <c r="J53" s="398" t="s">
        <v>311</v>
      </c>
      <c r="K53" s="399" t="s">
        <v>312</v>
      </c>
      <c r="L53" s="400" t="s">
        <v>313</v>
      </c>
      <c r="M53" s="225" t="s">
        <v>314</v>
      </c>
      <c r="N53" s="225" t="s">
        <v>328</v>
      </c>
      <c r="O53" s="402">
        <v>210</v>
      </c>
      <c r="P53" s="225"/>
      <c r="Q53" s="396" t="s">
        <v>332</v>
      </c>
      <c r="R53" s="225" t="s">
        <v>873</v>
      </c>
      <c r="S53" s="396" t="s">
        <v>1090</v>
      </c>
      <c r="T53" s="396" t="s">
        <v>1091</v>
      </c>
      <c r="U53" s="401">
        <v>63245.29</v>
      </c>
      <c r="V53" s="402">
        <v>16878.22</v>
      </c>
      <c r="W53" s="269"/>
    </row>
    <row r="54" spans="2:23" s="241" customFormat="1" x14ac:dyDescent="0.25">
      <c r="B54" s="225" t="s">
        <v>348</v>
      </c>
      <c r="C54" s="225" t="s">
        <v>305</v>
      </c>
      <c r="D54" s="225" t="s">
        <v>306</v>
      </c>
      <c r="E54" s="225" t="s">
        <v>468</v>
      </c>
      <c r="F54" s="225" t="s">
        <v>469</v>
      </c>
      <c r="G54" s="395" t="s">
        <v>470</v>
      </c>
      <c r="H54" s="396" t="s">
        <v>836</v>
      </c>
      <c r="I54" s="397" t="s">
        <v>837</v>
      </c>
      <c r="J54" s="398" t="s">
        <v>311</v>
      </c>
      <c r="K54" s="399" t="s">
        <v>312</v>
      </c>
      <c r="L54" s="400" t="s">
        <v>313</v>
      </c>
      <c r="M54" s="225" t="s">
        <v>314</v>
      </c>
      <c r="N54" s="225" t="s">
        <v>839</v>
      </c>
      <c r="O54" s="402">
        <v>12</v>
      </c>
      <c r="P54" s="225"/>
      <c r="Q54" s="396" t="s">
        <v>332</v>
      </c>
      <c r="R54" s="225" t="s">
        <v>873</v>
      </c>
      <c r="S54" s="396" t="s">
        <v>1090</v>
      </c>
      <c r="T54" s="396" t="s">
        <v>1091</v>
      </c>
      <c r="U54" s="401">
        <v>1775.26</v>
      </c>
      <c r="V54" s="402">
        <v>2558.5300000000002</v>
      </c>
      <c r="W54" s="269"/>
    </row>
    <row r="55" spans="2:23" s="241" customFormat="1" x14ac:dyDescent="0.25">
      <c r="B55" s="225" t="s">
        <v>348</v>
      </c>
      <c r="C55" s="225" t="s">
        <v>305</v>
      </c>
      <c r="D55" s="225" t="s">
        <v>306</v>
      </c>
      <c r="E55" s="225" t="s">
        <v>471</v>
      </c>
      <c r="F55" s="225" t="s">
        <v>472</v>
      </c>
      <c r="G55" s="395" t="s">
        <v>473</v>
      </c>
      <c r="H55" s="396" t="s">
        <v>836</v>
      </c>
      <c r="I55" s="397" t="s">
        <v>837</v>
      </c>
      <c r="J55" s="398" t="s">
        <v>311</v>
      </c>
      <c r="K55" s="399" t="s">
        <v>312</v>
      </c>
      <c r="L55" s="400" t="s">
        <v>313</v>
      </c>
      <c r="M55" s="225" t="s">
        <v>314</v>
      </c>
      <c r="N55" s="225" t="s">
        <v>328</v>
      </c>
      <c r="O55" s="402">
        <v>117</v>
      </c>
      <c r="P55" s="225"/>
      <c r="Q55" s="396" t="s">
        <v>332</v>
      </c>
      <c r="R55" s="225" t="s">
        <v>873</v>
      </c>
      <c r="S55" s="396" t="s">
        <v>1090</v>
      </c>
      <c r="T55" s="396" t="s">
        <v>1091</v>
      </c>
      <c r="U55" s="401">
        <v>36199.31</v>
      </c>
      <c r="V55" s="402">
        <v>12521.18</v>
      </c>
      <c r="W55" s="269"/>
    </row>
    <row r="56" spans="2:23" s="241" customFormat="1" x14ac:dyDescent="0.25">
      <c r="B56" s="225" t="s">
        <v>348</v>
      </c>
      <c r="C56" s="225" t="s">
        <v>305</v>
      </c>
      <c r="D56" s="225" t="s">
        <v>306</v>
      </c>
      <c r="E56" s="225" t="s">
        <v>474</v>
      </c>
      <c r="F56" s="225" t="s">
        <v>475</v>
      </c>
      <c r="G56" s="395" t="s">
        <v>476</v>
      </c>
      <c r="H56" s="396" t="s">
        <v>836</v>
      </c>
      <c r="I56" s="397" t="s">
        <v>837</v>
      </c>
      <c r="J56" s="398" t="s">
        <v>311</v>
      </c>
      <c r="K56" s="399" t="s">
        <v>312</v>
      </c>
      <c r="L56" s="400" t="s">
        <v>313</v>
      </c>
      <c r="M56" s="225" t="s">
        <v>314</v>
      </c>
      <c r="N56" s="225" t="s">
        <v>344</v>
      </c>
      <c r="O56" s="402">
        <v>210</v>
      </c>
      <c r="P56" s="225"/>
      <c r="Q56" s="396" t="s">
        <v>332</v>
      </c>
      <c r="R56" s="225" t="s">
        <v>873</v>
      </c>
      <c r="S56" s="396" t="s">
        <v>1090</v>
      </c>
      <c r="T56" s="396" t="s">
        <v>1091</v>
      </c>
      <c r="U56" s="401">
        <v>49803.9</v>
      </c>
      <c r="V56" s="402">
        <v>18857.54</v>
      </c>
      <c r="W56" s="269"/>
    </row>
    <row r="57" spans="2:23" s="241" customFormat="1" x14ac:dyDescent="0.25">
      <c r="B57" s="225" t="s">
        <v>348</v>
      </c>
      <c r="C57" s="225" t="s">
        <v>305</v>
      </c>
      <c r="D57" s="225" t="s">
        <v>306</v>
      </c>
      <c r="E57" s="225" t="s">
        <v>477</v>
      </c>
      <c r="F57" s="225" t="s">
        <v>478</v>
      </c>
      <c r="G57" s="395" t="s">
        <v>479</v>
      </c>
      <c r="H57" s="396" t="s">
        <v>836</v>
      </c>
      <c r="I57" s="397" t="s">
        <v>837</v>
      </c>
      <c r="J57" s="398" t="s">
        <v>311</v>
      </c>
      <c r="K57" s="399" t="s">
        <v>312</v>
      </c>
      <c r="L57" s="400" t="s">
        <v>313</v>
      </c>
      <c r="M57" s="225" t="s">
        <v>314</v>
      </c>
      <c r="N57" s="225" t="s">
        <v>328</v>
      </c>
      <c r="O57" s="402">
        <v>231</v>
      </c>
      <c r="P57" s="225"/>
      <c r="Q57" s="396" t="s">
        <v>332</v>
      </c>
      <c r="R57" s="225" t="s">
        <v>873</v>
      </c>
      <c r="S57" s="396" t="s">
        <v>1090</v>
      </c>
      <c r="T57" s="396" t="s">
        <v>1091</v>
      </c>
      <c r="U57" s="401">
        <v>68069.47</v>
      </c>
      <c r="V57" s="402">
        <v>29777.33</v>
      </c>
      <c r="W57" s="269"/>
    </row>
    <row r="58" spans="2:23" s="241" customFormat="1" x14ac:dyDescent="0.25">
      <c r="B58" s="225" t="s">
        <v>348</v>
      </c>
      <c r="C58" s="225" t="s">
        <v>305</v>
      </c>
      <c r="D58" s="225" t="s">
        <v>306</v>
      </c>
      <c r="E58" s="225" t="s">
        <v>323</v>
      </c>
      <c r="F58" s="225" t="s">
        <v>324</v>
      </c>
      <c r="G58" s="395" t="s">
        <v>325</v>
      </c>
      <c r="H58" s="396" t="s">
        <v>836</v>
      </c>
      <c r="I58" s="397" t="s">
        <v>837</v>
      </c>
      <c r="J58" s="398" t="s">
        <v>311</v>
      </c>
      <c r="K58" s="399" t="s">
        <v>312</v>
      </c>
      <c r="L58" s="400" t="s">
        <v>313</v>
      </c>
      <c r="M58" s="225" t="s">
        <v>314</v>
      </c>
      <c r="N58" s="225" t="s">
        <v>328</v>
      </c>
      <c r="O58" s="402">
        <v>103</v>
      </c>
      <c r="P58" s="225"/>
      <c r="Q58" s="396" t="s">
        <v>332</v>
      </c>
      <c r="R58" s="225" t="s">
        <v>873</v>
      </c>
      <c r="S58" s="396" t="s">
        <v>1090</v>
      </c>
      <c r="T58" s="396" t="s">
        <v>1091</v>
      </c>
      <c r="U58" s="401">
        <v>33796.199999999997</v>
      </c>
      <c r="V58" s="402">
        <v>44004.93</v>
      </c>
      <c r="W58" s="269"/>
    </row>
    <row r="59" spans="2:23" s="241" customFormat="1" x14ac:dyDescent="0.25">
      <c r="B59" s="225" t="s">
        <v>348</v>
      </c>
      <c r="C59" s="225" t="s">
        <v>305</v>
      </c>
      <c r="D59" s="225" t="s">
        <v>306</v>
      </c>
      <c r="E59" s="225" t="s">
        <v>480</v>
      </c>
      <c r="F59" s="225" t="s">
        <v>481</v>
      </c>
      <c r="G59" s="395" t="s">
        <v>482</v>
      </c>
      <c r="H59" s="396" t="s">
        <v>836</v>
      </c>
      <c r="I59" s="397" t="s">
        <v>837</v>
      </c>
      <c r="J59" s="398" t="s">
        <v>311</v>
      </c>
      <c r="K59" s="399" t="s">
        <v>312</v>
      </c>
      <c r="L59" s="400" t="s">
        <v>313</v>
      </c>
      <c r="M59" s="225" t="s">
        <v>314</v>
      </c>
      <c r="N59" s="225" t="s">
        <v>344</v>
      </c>
      <c r="O59" s="402">
        <v>152</v>
      </c>
      <c r="P59" s="225"/>
      <c r="Q59" s="396" t="s">
        <v>332</v>
      </c>
      <c r="R59" s="225" t="s">
        <v>873</v>
      </c>
      <c r="S59" s="396" t="s">
        <v>1090</v>
      </c>
      <c r="T59" s="396" t="s">
        <v>1091</v>
      </c>
      <c r="U59" s="401">
        <v>40664.18</v>
      </c>
      <c r="V59" s="402">
        <v>12087.79</v>
      </c>
      <c r="W59" s="269"/>
    </row>
    <row r="60" spans="2:23" s="241" customFormat="1" x14ac:dyDescent="0.25">
      <c r="B60" s="225" t="s">
        <v>348</v>
      </c>
      <c r="C60" s="225" t="s">
        <v>305</v>
      </c>
      <c r="D60" s="225" t="s">
        <v>306</v>
      </c>
      <c r="E60" s="225" t="s">
        <v>333</v>
      </c>
      <c r="F60" s="225" t="s">
        <v>334</v>
      </c>
      <c r="G60" s="395" t="s">
        <v>335</v>
      </c>
      <c r="H60" s="396" t="s">
        <v>836</v>
      </c>
      <c r="I60" s="397" t="s">
        <v>837</v>
      </c>
      <c r="J60" s="398" t="s">
        <v>311</v>
      </c>
      <c r="K60" s="399" t="s">
        <v>312</v>
      </c>
      <c r="L60" s="400" t="s">
        <v>313</v>
      </c>
      <c r="M60" s="225" t="s">
        <v>314</v>
      </c>
      <c r="N60" s="225" t="s">
        <v>328</v>
      </c>
      <c r="O60" s="402">
        <v>63</v>
      </c>
      <c r="P60" s="225"/>
      <c r="Q60" s="396" t="s">
        <v>332</v>
      </c>
      <c r="R60" s="225" t="s">
        <v>873</v>
      </c>
      <c r="S60" s="396" t="s">
        <v>1090</v>
      </c>
      <c r="T60" s="396" t="s">
        <v>1091</v>
      </c>
      <c r="U60" s="401">
        <v>22815.79</v>
      </c>
      <c r="V60" s="402">
        <v>65184.81</v>
      </c>
      <c r="W60" s="269"/>
    </row>
    <row r="61" spans="2:23" s="241" customFormat="1" x14ac:dyDescent="0.25">
      <c r="B61" s="225" t="s">
        <v>348</v>
      </c>
      <c r="C61" s="225" t="s">
        <v>305</v>
      </c>
      <c r="D61" s="225" t="s">
        <v>306</v>
      </c>
      <c r="E61" s="225" t="s">
        <v>483</v>
      </c>
      <c r="F61" s="225" t="s">
        <v>484</v>
      </c>
      <c r="G61" s="395" t="s">
        <v>485</v>
      </c>
      <c r="H61" s="396" t="s">
        <v>836</v>
      </c>
      <c r="I61" s="397" t="s">
        <v>837</v>
      </c>
      <c r="J61" s="398" t="s">
        <v>311</v>
      </c>
      <c r="K61" s="399" t="s">
        <v>312</v>
      </c>
      <c r="L61" s="400" t="s">
        <v>313</v>
      </c>
      <c r="M61" s="225" t="s">
        <v>314</v>
      </c>
      <c r="N61" s="225" t="s">
        <v>344</v>
      </c>
      <c r="O61" s="402">
        <v>150</v>
      </c>
      <c r="P61" s="225"/>
      <c r="Q61" s="396" t="s">
        <v>332</v>
      </c>
      <c r="R61" s="225" t="s">
        <v>873</v>
      </c>
      <c r="S61" s="396" t="s">
        <v>1090</v>
      </c>
      <c r="T61" s="396" t="s">
        <v>1091</v>
      </c>
      <c r="U61" s="401">
        <v>49377.06</v>
      </c>
      <c r="V61" s="402">
        <v>18531.599999999999</v>
      </c>
      <c r="W61" s="269"/>
    </row>
    <row r="62" spans="2:23" s="241" customFormat="1" x14ac:dyDescent="0.25">
      <c r="B62" s="225" t="s">
        <v>348</v>
      </c>
      <c r="C62" s="225" t="s">
        <v>305</v>
      </c>
      <c r="D62" s="225" t="s">
        <v>306</v>
      </c>
      <c r="E62" s="225" t="s">
        <v>486</v>
      </c>
      <c r="F62" s="225" t="s">
        <v>487</v>
      </c>
      <c r="G62" s="395" t="s">
        <v>488</v>
      </c>
      <c r="H62" s="396" t="s">
        <v>836</v>
      </c>
      <c r="I62" s="397" t="s">
        <v>837</v>
      </c>
      <c r="J62" s="398" t="s">
        <v>311</v>
      </c>
      <c r="K62" s="399" t="s">
        <v>312</v>
      </c>
      <c r="L62" s="400" t="s">
        <v>313</v>
      </c>
      <c r="M62" s="225" t="s">
        <v>314</v>
      </c>
      <c r="N62" s="225" t="s">
        <v>328</v>
      </c>
      <c r="O62" s="402">
        <v>180</v>
      </c>
      <c r="P62" s="225"/>
      <c r="Q62" s="396" t="s">
        <v>332</v>
      </c>
      <c r="R62" s="225" t="s">
        <v>873</v>
      </c>
      <c r="S62" s="396" t="s">
        <v>1090</v>
      </c>
      <c r="T62" s="396" t="s">
        <v>1091</v>
      </c>
      <c r="U62" s="401">
        <v>55343</v>
      </c>
      <c r="V62" s="402">
        <v>22144.61</v>
      </c>
      <c r="W62" s="269"/>
    </row>
    <row r="63" spans="2:23" s="241" customFormat="1" x14ac:dyDescent="0.25">
      <c r="B63" s="225" t="s">
        <v>348</v>
      </c>
      <c r="C63" s="225" t="s">
        <v>305</v>
      </c>
      <c r="D63" s="225" t="s">
        <v>306</v>
      </c>
      <c r="E63" s="225" t="s">
        <v>489</v>
      </c>
      <c r="F63" s="225" t="s">
        <v>490</v>
      </c>
      <c r="G63" s="395" t="s">
        <v>491</v>
      </c>
      <c r="H63" s="396" t="s">
        <v>836</v>
      </c>
      <c r="I63" s="397" t="s">
        <v>837</v>
      </c>
      <c r="J63" s="398" t="s">
        <v>311</v>
      </c>
      <c r="K63" s="399" t="s">
        <v>312</v>
      </c>
      <c r="L63" s="400" t="s">
        <v>313</v>
      </c>
      <c r="M63" s="225" t="s">
        <v>314</v>
      </c>
      <c r="N63" s="225" t="s">
        <v>328</v>
      </c>
      <c r="O63" s="402">
        <v>153</v>
      </c>
      <c r="P63" s="225"/>
      <c r="Q63" s="396" t="s">
        <v>332</v>
      </c>
      <c r="R63" s="225" t="s">
        <v>873</v>
      </c>
      <c r="S63" s="396" t="s">
        <v>1090</v>
      </c>
      <c r="T63" s="396" t="s">
        <v>1091</v>
      </c>
      <c r="U63" s="401">
        <v>50581.8</v>
      </c>
      <c r="V63" s="402">
        <v>12929.05</v>
      </c>
      <c r="W63" s="269"/>
    </row>
    <row r="64" spans="2:23" s="241" customFormat="1" x14ac:dyDescent="0.25">
      <c r="B64" s="225" t="s">
        <v>348</v>
      </c>
      <c r="C64" s="225" t="s">
        <v>305</v>
      </c>
      <c r="D64" s="225" t="s">
        <v>306</v>
      </c>
      <c r="E64" s="225" t="s">
        <v>492</v>
      </c>
      <c r="F64" s="225" t="s">
        <v>493</v>
      </c>
      <c r="G64" s="395" t="s">
        <v>494</v>
      </c>
      <c r="H64" s="396" t="s">
        <v>836</v>
      </c>
      <c r="I64" s="397" t="s">
        <v>837</v>
      </c>
      <c r="J64" s="398" t="s">
        <v>311</v>
      </c>
      <c r="K64" s="399" t="s">
        <v>312</v>
      </c>
      <c r="L64" s="400" t="s">
        <v>313</v>
      </c>
      <c r="M64" s="225" t="s">
        <v>314</v>
      </c>
      <c r="N64" s="225" t="s">
        <v>328</v>
      </c>
      <c r="O64" s="402">
        <v>179</v>
      </c>
      <c r="P64" s="225"/>
      <c r="Q64" s="396" t="s">
        <v>332</v>
      </c>
      <c r="R64" s="225" t="s">
        <v>873</v>
      </c>
      <c r="S64" s="396" t="s">
        <v>1090</v>
      </c>
      <c r="T64" s="396" t="s">
        <v>1091</v>
      </c>
      <c r="U64" s="401">
        <v>56045.03</v>
      </c>
      <c r="V64" s="402">
        <v>17302.63</v>
      </c>
      <c r="W64" s="269"/>
    </row>
    <row r="65" spans="2:23" s="241" customFormat="1" x14ac:dyDescent="0.25">
      <c r="B65" s="225" t="s">
        <v>348</v>
      </c>
      <c r="C65" s="225" t="s">
        <v>305</v>
      </c>
      <c r="D65" s="225" t="s">
        <v>306</v>
      </c>
      <c r="E65" s="225" t="s">
        <v>495</v>
      </c>
      <c r="F65" s="225" t="s">
        <v>496</v>
      </c>
      <c r="G65" s="395" t="s">
        <v>497</v>
      </c>
      <c r="H65" s="396" t="s">
        <v>836</v>
      </c>
      <c r="I65" s="397" t="s">
        <v>837</v>
      </c>
      <c r="J65" s="398" t="s">
        <v>311</v>
      </c>
      <c r="K65" s="399" t="s">
        <v>312</v>
      </c>
      <c r="L65" s="400" t="s">
        <v>313</v>
      </c>
      <c r="M65" s="225" t="s">
        <v>314</v>
      </c>
      <c r="N65" s="225" t="s">
        <v>328</v>
      </c>
      <c r="O65" s="402">
        <v>150</v>
      </c>
      <c r="P65" s="225"/>
      <c r="Q65" s="396" t="s">
        <v>332</v>
      </c>
      <c r="R65" s="225" t="s">
        <v>873</v>
      </c>
      <c r="S65" s="396" t="s">
        <v>1090</v>
      </c>
      <c r="T65" s="396" t="s">
        <v>1091</v>
      </c>
      <c r="U65" s="401">
        <v>48988.76</v>
      </c>
      <c r="V65" s="402">
        <v>18222.5</v>
      </c>
      <c r="W65" s="269"/>
    </row>
    <row r="66" spans="2:23" s="241" customFormat="1" x14ac:dyDescent="0.25">
      <c r="B66" s="225" t="s">
        <v>348</v>
      </c>
      <c r="C66" s="225" t="s">
        <v>305</v>
      </c>
      <c r="D66" s="225" t="s">
        <v>306</v>
      </c>
      <c r="E66" s="225" t="s">
        <v>498</v>
      </c>
      <c r="F66" s="225" t="s">
        <v>499</v>
      </c>
      <c r="G66" s="395" t="s">
        <v>500</v>
      </c>
      <c r="H66" s="396" t="s">
        <v>836</v>
      </c>
      <c r="I66" s="397" t="s">
        <v>837</v>
      </c>
      <c r="J66" s="398" t="s">
        <v>311</v>
      </c>
      <c r="K66" s="399" t="s">
        <v>312</v>
      </c>
      <c r="L66" s="400" t="s">
        <v>313</v>
      </c>
      <c r="M66" s="225" t="s">
        <v>314</v>
      </c>
      <c r="N66" s="225" t="s">
        <v>344</v>
      </c>
      <c r="O66" s="402">
        <v>76</v>
      </c>
      <c r="P66" s="225"/>
      <c r="Q66" s="396" t="s">
        <v>332</v>
      </c>
      <c r="R66" s="225" t="s">
        <v>873</v>
      </c>
      <c r="S66" s="396" t="s">
        <v>1090</v>
      </c>
      <c r="T66" s="396" t="s">
        <v>1091</v>
      </c>
      <c r="U66" s="401">
        <v>29544.12</v>
      </c>
      <c r="V66" s="402">
        <v>5194.92</v>
      </c>
      <c r="W66" s="269"/>
    </row>
    <row r="67" spans="2:23" s="241" customFormat="1" x14ac:dyDescent="0.25">
      <c r="B67" s="225" t="s">
        <v>348</v>
      </c>
      <c r="C67" s="225" t="s">
        <v>305</v>
      </c>
      <c r="D67" s="225" t="s">
        <v>306</v>
      </c>
      <c r="E67" s="225" t="s">
        <v>501</v>
      </c>
      <c r="F67" s="225" t="s">
        <v>502</v>
      </c>
      <c r="G67" s="395" t="s">
        <v>503</v>
      </c>
      <c r="H67" s="396" t="s">
        <v>836</v>
      </c>
      <c r="I67" s="397" t="s">
        <v>837</v>
      </c>
      <c r="J67" s="398" t="s">
        <v>311</v>
      </c>
      <c r="K67" s="399" t="s">
        <v>312</v>
      </c>
      <c r="L67" s="400" t="s">
        <v>313</v>
      </c>
      <c r="M67" s="225" t="s">
        <v>314</v>
      </c>
      <c r="N67" s="225" t="s">
        <v>328</v>
      </c>
      <c r="O67" s="402">
        <v>216</v>
      </c>
      <c r="P67" s="225"/>
      <c r="Q67" s="396" t="s">
        <v>332</v>
      </c>
      <c r="R67" s="225" t="s">
        <v>873</v>
      </c>
      <c r="S67" s="396" t="s">
        <v>1090</v>
      </c>
      <c r="T67" s="396" t="s">
        <v>1091</v>
      </c>
      <c r="U67" s="401">
        <v>52405.29</v>
      </c>
      <c r="V67" s="402">
        <v>20588.07</v>
      </c>
      <c r="W67" s="269"/>
    </row>
    <row r="68" spans="2:23" s="241" customFormat="1" x14ac:dyDescent="0.25">
      <c r="B68" s="225" t="s">
        <v>348</v>
      </c>
      <c r="C68" s="225" t="s">
        <v>305</v>
      </c>
      <c r="D68" s="225" t="s">
        <v>306</v>
      </c>
      <c r="E68" s="225" t="s">
        <v>504</v>
      </c>
      <c r="F68" s="225" t="s">
        <v>505</v>
      </c>
      <c r="G68" s="395" t="s">
        <v>506</v>
      </c>
      <c r="H68" s="396" t="s">
        <v>836</v>
      </c>
      <c r="I68" s="397" t="s">
        <v>837</v>
      </c>
      <c r="J68" s="398" t="s">
        <v>311</v>
      </c>
      <c r="K68" s="399" t="s">
        <v>312</v>
      </c>
      <c r="L68" s="400" t="s">
        <v>313</v>
      </c>
      <c r="M68" s="225" t="s">
        <v>314</v>
      </c>
      <c r="N68" s="225" t="s">
        <v>344</v>
      </c>
      <c r="O68" s="402">
        <v>111</v>
      </c>
      <c r="P68" s="225"/>
      <c r="Q68" s="396" t="s">
        <v>332</v>
      </c>
      <c r="R68" s="225" t="s">
        <v>873</v>
      </c>
      <c r="S68" s="396" t="s">
        <v>1090</v>
      </c>
      <c r="T68" s="396" t="s">
        <v>1091</v>
      </c>
      <c r="U68" s="401">
        <v>34511.46</v>
      </c>
      <c r="V68" s="402">
        <v>10929.11</v>
      </c>
      <c r="W68" s="269"/>
    </row>
    <row r="69" spans="2:23" s="241" customFormat="1" x14ac:dyDescent="0.25">
      <c r="B69" s="225" t="s">
        <v>348</v>
      </c>
      <c r="C69" s="225" t="s">
        <v>305</v>
      </c>
      <c r="D69" s="225" t="s">
        <v>306</v>
      </c>
      <c r="E69" s="225" t="s">
        <v>507</v>
      </c>
      <c r="F69" s="225" t="s">
        <v>508</v>
      </c>
      <c r="G69" s="395" t="s">
        <v>509</v>
      </c>
      <c r="H69" s="396" t="s">
        <v>836</v>
      </c>
      <c r="I69" s="397" t="s">
        <v>837</v>
      </c>
      <c r="J69" s="398" t="s">
        <v>311</v>
      </c>
      <c r="K69" s="399" t="s">
        <v>312</v>
      </c>
      <c r="L69" s="400" t="s">
        <v>313</v>
      </c>
      <c r="M69" s="225" t="s">
        <v>314</v>
      </c>
      <c r="N69" s="225" t="s">
        <v>328</v>
      </c>
      <c r="O69" s="402">
        <v>135</v>
      </c>
      <c r="P69" s="225"/>
      <c r="Q69" s="396" t="s">
        <v>332</v>
      </c>
      <c r="R69" s="225" t="s">
        <v>873</v>
      </c>
      <c r="S69" s="396" t="s">
        <v>1090</v>
      </c>
      <c r="T69" s="396" t="s">
        <v>1091</v>
      </c>
      <c r="U69" s="401">
        <v>42301.53</v>
      </c>
      <c r="V69" s="402">
        <v>16645.169999999998</v>
      </c>
      <c r="W69" s="269"/>
    </row>
    <row r="70" spans="2:23" s="241" customFormat="1" x14ac:dyDescent="0.25">
      <c r="B70" s="225" t="s">
        <v>348</v>
      </c>
      <c r="C70" s="225" t="s">
        <v>305</v>
      </c>
      <c r="D70" s="225" t="s">
        <v>306</v>
      </c>
      <c r="E70" s="225" t="s">
        <v>510</v>
      </c>
      <c r="F70" s="225" t="s">
        <v>511</v>
      </c>
      <c r="G70" s="395" t="s">
        <v>512</v>
      </c>
      <c r="H70" s="396" t="s">
        <v>836</v>
      </c>
      <c r="I70" s="397" t="s">
        <v>837</v>
      </c>
      <c r="J70" s="398" t="s">
        <v>311</v>
      </c>
      <c r="K70" s="399" t="s">
        <v>312</v>
      </c>
      <c r="L70" s="400" t="s">
        <v>313</v>
      </c>
      <c r="M70" s="225" t="s">
        <v>314</v>
      </c>
      <c r="N70" s="225" t="s">
        <v>328</v>
      </c>
      <c r="O70" s="402">
        <v>162</v>
      </c>
      <c r="P70" s="225"/>
      <c r="Q70" s="396" t="s">
        <v>332</v>
      </c>
      <c r="R70" s="225" t="s">
        <v>873</v>
      </c>
      <c r="S70" s="396" t="s">
        <v>1090</v>
      </c>
      <c r="T70" s="396" t="s">
        <v>1091</v>
      </c>
      <c r="U70" s="401">
        <v>49303.79</v>
      </c>
      <c r="V70" s="402">
        <v>20767.97</v>
      </c>
      <c r="W70" s="269"/>
    </row>
    <row r="71" spans="2:23" s="241" customFormat="1" x14ac:dyDescent="0.25">
      <c r="B71" s="225" t="s">
        <v>348</v>
      </c>
      <c r="C71" s="225" t="s">
        <v>305</v>
      </c>
      <c r="D71" s="225" t="s">
        <v>306</v>
      </c>
      <c r="E71" s="225" t="s">
        <v>513</v>
      </c>
      <c r="F71" s="225" t="s">
        <v>514</v>
      </c>
      <c r="G71" s="395" t="s">
        <v>515</v>
      </c>
      <c r="H71" s="396" t="s">
        <v>836</v>
      </c>
      <c r="I71" s="397" t="s">
        <v>837</v>
      </c>
      <c r="J71" s="398" t="s">
        <v>311</v>
      </c>
      <c r="K71" s="399" t="s">
        <v>312</v>
      </c>
      <c r="L71" s="400" t="s">
        <v>313</v>
      </c>
      <c r="M71" s="225" t="s">
        <v>314</v>
      </c>
      <c r="N71" s="225" t="s">
        <v>328</v>
      </c>
      <c r="O71" s="402">
        <v>207</v>
      </c>
      <c r="P71" s="225"/>
      <c r="Q71" s="396" t="s">
        <v>332</v>
      </c>
      <c r="R71" s="225" t="s">
        <v>873</v>
      </c>
      <c r="S71" s="396" t="s">
        <v>1090</v>
      </c>
      <c r="T71" s="396" t="s">
        <v>1091</v>
      </c>
      <c r="U71" s="401">
        <v>61380.42</v>
      </c>
      <c r="V71" s="402">
        <v>22310.22</v>
      </c>
      <c r="W71" s="269"/>
    </row>
    <row r="72" spans="2:23" s="241" customFormat="1" x14ac:dyDescent="0.25">
      <c r="B72" s="225" t="s">
        <v>348</v>
      </c>
      <c r="C72" s="225" t="s">
        <v>305</v>
      </c>
      <c r="D72" s="225" t="s">
        <v>306</v>
      </c>
      <c r="E72" s="225" t="s">
        <v>516</v>
      </c>
      <c r="F72" s="225" t="s">
        <v>517</v>
      </c>
      <c r="G72" s="395" t="s">
        <v>518</v>
      </c>
      <c r="H72" s="396" t="s">
        <v>836</v>
      </c>
      <c r="I72" s="397" t="s">
        <v>837</v>
      </c>
      <c r="J72" s="398" t="s">
        <v>311</v>
      </c>
      <c r="K72" s="399" t="s">
        <v>312</v>
      </c>
      <c r="L72" s="400" t="s">
        <v>313</v>
      </c>
      <c r="M72" s="225" t="s">
        <v>314</v>
      </c>
      <c r="N72" s="225" t="s">
        <v>328</v>
      </c>
      <c r="O72" s="402">
        <v>194</v>
      </c>
      <c r="P72" s="225"/>
      <c r="Q72" s="396" t="s">
        <v>332</v>
      </c>
      <c r="R72" s="225" t="s">
        <v>873</v>
      </c>
      <c r="S72" s="396" t="s">
        <v>1090</v>
      </c>
      <c r="T72" s="396" t="s">
        <v>1091</v>
      </c>
      <c r="U72" s="401">
        <v>64307.28</v>
      </c>
      <c r="V72" s="402">
        <v>21589.77</v>
      </c>
      <c r="W72" s="269"/>
    </row>
    <row r="73" spans="2:23" s="241" customFormat="1" x14ac:dyDescent="0.25">
      <c r="B73" s="225" t="s">
        <v>348</v>
      </c>
      <c r="C73" s="225" t="s">
        <v>305</v>
      </c>
      <c r="D73" s="225" t="s">
        <v>306</v>
      </c>
      <c r="E73" s="225" t="s">
        <v>519</v>
      </c>
      <c r="F73" s="225" t="s">
        <v>520</v>
      </c>
      <c r="G73" s="395" t="s">
        <v>521</v>
      </c>
      <c r="H73" s="396" t="s">
        <v>836</v>
      </c>
      <c r="I73" s="397" t="s">
        <v>837</v>
      </c>
      <c r="J73" s="398" t="s">
        <v>311</v>
      </c>
      <c r="K73" s="399" t="s">
        <v>312</v>
      </c>
      <c r="L73" s="400" t="s">
        <v>313</v>
      </c>
      <c r="M73" s="225" t="s">
        <v>314</v>
      </c>
      <c r="N73" s="225" t="s">
        <v>344</v>
      </c>
      <c r="O73" s="402">
        <v>45</v>
      </c>
      <c r="P73" s="225"/>
      <c r="Q73" s="396" t="s">
        <v>332</v>
      </c>
      <c r="R73" s="225" t="s">
        <v>873</v>
      </c>
      <c r="S73" s="396" t="s">
        <v>1090</v>
      </c>
      <c r="T73" s="396" t="s">
        <v>1091</v>
      </c>
      <c r="U73" s="401">
        <v>13219.57</v>
      </c>
      <c r="V73" s="402">
        <v>7994.1</v>
      </c>
      <c r="W73" s="269"/>
    </row>
    <row r="74" spans="2:23" s="241" customFormat="1" x14ac:dyDescent="0.25">
      <c r="B74" s="225" t="s">
        <v>348</v>
      </c>
      <c r="C74" s="225" t="s">
        <v>305</v>
      </c>
      <c r="D74" s="225" t="s">
        <v>306</v>
      </c>
      <c r="E74" s="225" t="s">
        <v>522</v>
      </c>
      <c r="F74" s="225" t="s">
        <v>523</v>
      </c>
      <c r="G74" s="395" t="s">
        <v>524</v>
      </c>
      <c r="H74" s="396" t="s">
        <v>836</v>
      </c>
      <c r="I74" s="397" t="s">
        <v>837</v>
      </c>
      <c r="J74" s="398" t="s">
        <v>311</v>
      </c>
      <c r="K74" s="399" t="s">
        <v>312</v>
      </c>
      <c r="L74" s="400" t="s">
        <v>313</v>
      </c>
      <c r="M74" s="225" t="s">
        <v>314</v>
      </c>
      <c r="N74" s="225" t="s">
        <v>344</v>
      </c>
      <c r="O74" s="402">
        <v>120</v>
      </c>
      <c r="P74" s="225"/>
      <c r="Q74" s="396" t="s">
        <v>332</v>
      </c>
      <c r="R74" s="225" t="s">
        <v>873</v>
      </c>
      <c r="S74" s="396" t="s">
        <v>1090</v>
      </c>
      <c r="T74" s="396" t="s">
        <v>1091</v>
      </c>
      <c r="U74" s="401">
        <v>28075.8</v>
      </c>
      <c r="V74" s="402">
        <v>10497.4</v>
      </c>
      <c r="W74" s="269"/>
    </row>
    <row r="75" spans="2:23" s="241" customFormat="1" x14ac:dyDescent="0.25">
      <c r="B75" s="225" t="s">
        <v>348</v>
      </c>
      <c r="C75" s="225" t="s">
        <v>305</v>
      </c>
      <c r="D75" s="225" t="s">
        <v>306</v>
      </c>
      <c r="E75" s="225" t="s">
        <v>525</v>
      </c>
      <c r="F75" s="225" t="s">
        <v>526</v>
      </c>
      <c r="G75" s="395" t="s">
        <v>527</v>
      </c>
      <c r="H75" s="396" t="s">
        <v>836</v>
      </c>
      <c r="I75" s="397" t="s">
        <v>837</v>
      </c>
      <c r="J75" s="398" t="s">
        <v>311</v>
      </c>
      <c r="K75" s="399" t="s">
        <v>312</v>
      </c>
      <c r="L75" s="400" t="s">
        <v>313</v>
      </c>
      <c r="M75" s="225" t="s">
        <v>314</v>
      </c>
      <c r="N75" s="225" t="s">
        <v>838</v>
      </c>
      <c r="O75" s="402">
        <v>120</v>
      </c>
      <c r="P75" s="225"/>
      <c r="Q75" s="396" t="s">
        <v>332</v>
      </c>
      <c r="R75" s="225" t="s">
        <v>873</v>
      </c>
      <c r="S75" s="396" t="s">
        <v>1090</v>
      </c>
      <c r="T75" s="396" t="s">
        <v>1091</v>
      </c>
      <c r="U75" s="401">
        <v>24203.23</v>
      </c>
      <c r="V75" s="402">
        <v>6604.45</v>
      </c>
      <c r="W75" s="269"/>
    </row>
    <row r="76" spans="2:23" s="241" customFormat="1" x14ac:dyDescent="0.25">
      <c r="B76" s="225" t="s">
        <v>348</v>
      </c>
      <c r="C76" s="225" t="s">
        <v>305</v>
      </c>
      <c r="D76" s="225" t="s">
        <v>306</v>
      </c>
      <c r="E76" s="225" t="s">
        <v>528</v>
      </c>
      <c r="F76" s="225" t="s">
        <v>529</v>
      </c>
      <c r="G76" s="395" t="s">
        <v>530</v>
      </c>
      <c r="H76" s="396" t="s">
        <v>836</v>
      </c>
      <c r="I76" s="397" t="s">
        <v>837</v>
      </c>
      <c r="J76" s="398" t="s">
        <v>311</v>
      </c>
      <c r="K76" s="399" t="s">
        <v>312</v>
      </c>
      <c r="L76" s="400" t="s">
        <v>313</v>
      </c>
      <c r="M76" s="225" t="s">
        <v>314</v>
      </c>
      <c r="N76" s="225" t="s">
        <v>838</v>
      </c>
      <c r="O76" s="402">
        <v>125</v>
      </c>
      <c r="P76" s="225"/>
      <c r="Q76" s="396" t="s">
        <v>332</v>
      </c>
      <c r="R76" s="225" t="s">
        <v>873</v>
      </c>
      <c r="S76" s="396" t="s">
        <v>1090</v>
      </c>
      <c r="T76" s="396" t="s">
        <v>1091</v>
      </c>
      <c r="U76" s="401">
        <v>25313.47</v>
      </c>
      <c r="V76" s="402">
        <v>7575.51</v>
      </c>
      <c r="W76" s="269"/>
    </row>
    <row r="77" spans="2:23" s="241" customFormat="1" x14ac:dyDescent="0.25">
      <c r="B77" s="225" t="s">
        <v>348</v>
      </c>
      <c r="C77" s="225" t="s">
        <v>305</v>
      </c>
      <c r="D77" s="225" t="s">
        <v>306</v>
      </c>
      <c r="E77" s="225" t="s">
        <v>531</v>
      </c>
      <c r="F77" s="225" t="s">
        <v>532</v>
      </c>
      <c r="G77" s="395" t="s">
        <v>533</v>
      </c>
      <c r="H77" s="396" t="s">
        <v>836</v>
      </c>
      <c r="I77" s="397" t="s">
        <v>837</v>
      </c>
      <c r="J77" s="398" t="s">
        <v>311</v>
      </c>
      <c r="K77" s="399" t="s">
        <v>312</v>
      </c>
      <c r="L77" s="400" t="s">
        <v>313</v>
      </c>
      <c r="M77" s="225" t="s">
        <v>314</v>
      </c>
      <c r="N77" s="225" t="s">
        <v>838</v>
      </c>
      <c r="O77" s="402">
        <v>120</v>
      </c>
      <c r="P77" s="225"/>
      <c r="Q77" s="396" t="s">
        <v>332</v>
      </c>
      <c r="R77" s="225" t="s">
        <v>873</v>
      </c>
      <c r="S77" s="396" t="s">
        <v>1090</v>
      </c>
      <c r="T77" s="396" t="s">
        <v>1091</v>
      </c>
      <c r="U77" s="401">
        <v>24203.23</v>
      </c>
      <c r="V77" s="402">
        <v>13656.87</v>
      </c>
      <c r="W77" s="269"/>
    </row>
    <row r="78" spans="2:23" s="241" customFormat="1" x14ac:dyDescent="0.25">
      <c r="B78" s="225" t="s">
        <v>348</v>
      </c>
      <c r="C78" s="225" t="s">
        <v>339</v>
      </c>
      <c r="D78" s="225" t="s">
        <v>306</v>
      </c>
      <c r="E78" s="225" t="s">
        <v>534</v>
      </c>
      <c r="F78" s="225" t="s">
        <v>535</v>
      </c>
      <c r="G78" s="395" t="s">
        <v>536</v>
      </c>
      <c r="H78" s="396" t="s">
        <v>836</v>
      </c>
      <c r="I78" s="397" t="s">
        <v>837</v>
      </c>
      <c r="J78" s="398" t="s">
        <v>311</v>
      </c>
      <c r="K78" s="399" t="s">
        <v>312</v>
      </c>
      <c r="L78" s="400" t="s">
        <v>313</v>
      </c>
      <c r="M78" s="225" t="s">
        <v>314</v>
      </c>
      <c r="N78" s="225" t="s">
        <v>344</v>
      </c>
      <c r="O78" s="402">
        <v>60</v>
      </c>
      <c r="P78" s="225"/>
      <c r="Q78" s="396" t="s">
        <v>332</v>
      </c>
      <c r="R78" s="225" t="s">
        <v>873</v>
      </c>
      <c r="S78" s="396" t="s">
        <v>1090</v>
      </c>
      <c r="T78" s="396" t="s">
        <v>1091</v>
      </c>
      <c r="U78" s="401">
        <v>19604.189999999999</v>
      </c>
      <c r="V78" s="402">
        <v>8573.49</v>
      </c>
      <c r="W78" s="269"/>
    </row>
    <row r="79" spans="2:23" s="241" customFormat="1" x14ac:dyDescent="0.25">
      <c r="B79" s="225" t="s">
        <v>348</v>
      </c>
      <c r="C79" s="225" t="s">
        <v>339</v>
      </c>
      <c r="D79" s="225" t="s">
        <v>306</v>
      </c>
      <c r="E79" s="225" t="s">
        <v>340</v>
      </c>
      <c r="F79" s="225" t="s">
        <v>341</v>
      </c>
      <c r="G79" s="395" t="s">
        <v>342</v>
      </c>
      <c r="H79" s="396" t="s">
        <v>836</v>
      </c>
      <c r="I79" s="397" t="s">
        <v>837</v>
      </c>
      <c r="J79" s="398" t="s">
        <v>311</v>
      </c>
      <c r="K79" s="399" t="s">
        <v>312</v>
      </c>
      <c r="L79" s="400" t="s">
        <v>313</v>
      </c>
      <c r="M79" s="225" t="s">
        <v>314</v>
      </c>
      <c r="N79" s="225" t="s">
        <v>344</v>
      </c>
      <c r="O79" s="402">
        <v>114</v>
      </c>
      <c r="P79" s="225"/>
      <c r="Q79" s="396" t="s">
        <v>332</v>
      </c>
      <c r="R79" s="225" t="s">
        <v>873</v>
      </c>
      <c r="S79" s="396" t="s">
        <v>1090</v>
      </c>
      <c r="T79" s="396" t="s">
        <v>1091</v>
      </c>
      <c r="U79" s="401">
        <v>32790.980000000003</v>
      </c>
      <c r="V79" s="402">
        <v>47207.7</v>
      </c>
      <c r="W79" s="269"/>
    </row>
    <row r="80" spans="2:23" s="241" customFormat="1" x14ac:dyDescent="0.25">
      <c r="B80" s="225" t="s">
        <v>348</v>
      </c>
      <c r="C80" s="225" t="s">
        <v>339</v>
      </c>
      <c r="D80" s="225" t="s">
        <v>306</v>
      </c>
      <c r="E80" s="225" t="s">
        <v>537</v>
      </c>
      <c r="F80" s="225" t="s">
        <v>1055</v>
      </c>
      <c r="G80" s="395" t="s">
        <v>538</v>
      </c>
      <c r="H80" s="396" t="s">
        <v>836</v>
      </c>
      <c r="I80" s="397" t="s">
        <v>837</v>
      </c>
      <c r="J80" s="398" t="s">
        <v>311</v>
      </c>
      <c r="K80" s="399" t="s">
        <v>312</v>
      </c>
      <c r="L80" s="400" t="s">
        <v>313</v>
      </c>
      <c r="M80" s="225" t="s">
        <v>314</v>
      </c>
      <c r="N80" s="225" t="s">
        <v>328</v>
      </c>
      <c r="O80" s="402">
        <v>237</v>
      </c>
      <c r="P80" s="225"/>
      <c r="Q80" s="396" t="s">
        <v>332</v>
      </c>
      <c r="R80" s="225" t="s">
        <v>873</v>
      </c>
      <c r="S80" s="396" t="s">
        <v>1090</v>
      </c>
      <c r="T80" s="396" t="s">
        <v>1091</v>
      </c>
      <c r="U80" s="401">
        <v>69290.3</v>
      </c>
      <c r="V80" s="402">
        <v>35744.18</v>
      </c>
      <c r="W80" s="269"/>
    </row>
    <row r="81" spans="2:23" s="241" customFormat="1" x14ac:dyDescent="0.25">
      <c r="B81" s="225" t="s">
        <v>348</v>
      </c>
      <c r="C81" s="225" t="s">
        <v>339</v>
      </c>
      <c r="D81" s="225" t="s">
        <v>306</v>
      </c>
      <c r="E81" s="225" t="s">
        <v>539</v>
      </c>
      <c r="F81" s="225" t="s">
        <v>540</v>
      </c>
      <c r="G81" s="395" t="s">
        <v>541</v>
      </c>
      <c r="H81" s="396" t="s">
        <v>836</v>
      </c>
      <c r="I81" s="397" t="s">
        <v>837</v>
      </c>
      <c r="J81" s="398" t="s">
        <v>311</v>
      </c>
      <c r="K81" s="399" t="s">
        <v>312</v>
      </c>
      <c r="L81" s="400" t="s">
        <v>313</v>
      </c>
      <c r="M81" s="225" t="s">
        <v>314</v>
      </c>
      <c r="N81" s="225" t="s">
        <v>328</v>
      </c>
      <c r="O81" s="402">
        <v>240</v>
      </c>
      <c r="P81" s="225"/>
      <c r="Q81" s="396" t="s">
        <v>332</v>
      </c>
      <c r="R81" s="225" t="s">
        <v>873</v>
      </c>
      <c r="S81" s="396" t="s">
        <v>1090</v>
      </c>
      <c r="T81" s="396" t="s">
        <v>1091</v>
      </c>
      <c r="U81" s="401">
        <v>66732.3</v>
      </c>
      <c r="V81" s="402">
        <v>34024.949999999997</v>
      </c>
      <c r="W81" s="269"/>
    </row>
    <row r="82" spans="2:23" s="241" customFormat="1" x14ac:dyDescent="0.25">
      <c r="B82" s="225" t="s">
        <v>348</v>
      </c>
      <c r="C82" s="225" t="s">
        <v>339</v>
      </c>
      <c r="D82" s="225" t="s">
        <v>306</v>
      </c>
      <c r="E82" s="225" t="s">
        <v>542</v>
      </c>
      <c r="F82" s="225" t="s">
        <v>543</v>
      </c>
      <c r="G82" s="395" t="s">
        <v>544</v>
      </c>
      <c r="H82" s="396" t="s">
        <v>836</v>
      </c>
      <c r="I82" s="397" t="s">
        <v>837</v>
      </c>
      <c r="J82" s="398" t="s">
        <v>311</v>
      </c>
      <c r="K82" s="399" t="s">
        <v>312</v>
      </c>
      <c r="L82" s="400" t="s">
        <v>313</v>
      </c>
      <c r="M82" s="225" t="s">
        <v>314</v>
      </c>
      <c r="N82" s="225" t="s">
        <v>344</v>
      </c>
      <c r="O82" s="402">
        <v>240</v>
      </c>
      <c r="P82" s="225"/>
      <c r="Q82" s="396" t="s">
        <v>332</v>
      </c>
      <c r="R82" s="225" t="s">
        <v>873</v>
      </c>
      <c r="S82" s="396" t="s">
        <v>1090</v>
      </c>
      <c r="T82" s="396" t="s">
        <v>1091</v>
      </c>
      <c r="U82" s="401">
        <v>54481.62</v>
      </c>
      <c r="V82" s="402">
        <v>25966.240000000002</v>
      </c>
      <c r="W82" s="269"/>
    </row>
    <row r="83" spans="2:23" s="241" customFormat="1" x14ac:dyDescent="0.25">
      <c r="B83" s="225" t="s">
        <v>348</v>
      </c>
      <c r="C83" s="225" t="s">
        <v>339</v>
      </c>
      <c r="D83" s="225" t="s">
        <v>306</v>
      </c>
      <c r="E83" s="225" t="s">
        <v>545</v>
      </c>
      <c r="F83" s="225" t="s">
        <v>546</v>
      </c>
      <c r="G83" s="395" t="s">
        <v>547</v>
      </c>
      <c r="H83" s="396" t="s">
        <v>836</v>
      </c>
      <c r="I83" s="397" t="s">
        <v>837</v>
      </c>
      <c r="J83" s="398" t="s">
        <v>311</v>
      </c>
      <c r="K83" s="399" t="s">
        <v>312</v>
      </c>
      <c r="L83" s="400" t="s">
        <v>313</v>
      </c>
      <c r="M83" s="225" t="s">
        <v>314</v>
      </c>
      <c r="N83" s="225" t="s">
        <v>344</v>
      </c>
      <c r="O83" s="402">
        <v>240</v>
      </c>
      <c r="P83" s="225"/>
      <c r="Q83" s="396" t="s">
        <v>332</v>
      </c>
      <c r="R83" s="225" t="s">
        <v>873</v>
      </c>
      <c r="S83" s="396" t="s">
        <v>1090</v>
      </c>
      <c r="T83" s="396" t="s">
        <v>1091</v>
      </c>
      <c r="U83" s="401">
        <v>65724.429999999993</v>
      </c>
      <c r="V83" s="402">
        <v>26866.62</v>
      </c>
      <c r="W83" s="269"/>
    </row>
    <row r="84" spans="2:23" s="241" customFormat="1" x14ac:dyDescent="0.25">
      <c r="B84" s="225" t="s">
        <v>348</v>
      </c>
      <c r="C84" s="225" t="s">
        <v>339</v>
      </c>
      <c r="D84" s="225" t="s">
        <v>306</v>
      </c>
      <c r="E84" s="225" t="s">
        <v>548</v>
      </c>
      <c r="F84" s="225" t="s">
        <v>549</v>
      </c>
      <c r="G84" s="395" t="s">
        <v>550</v>
      </c>
      <c r="H84" s="396" t="s">
        <v>836</v>
      </c>
      <c r="I84" s="397" t="s">
        <v>1092</v>
      </c>
      <c r="J84" s="398" t="s">
        <v>311</v>
      </c>
      <c r="K84" s="399" t="s">
        <v>312</v>
      </c>
      <c r="L84" s="400" t="s">
        <v>313</v>
      </c>
      <c r="M84" s="225" t="s">
        <v>314</v>
      </c>
      <c r="N84" s="225" t="s">
        <v>328</v>
      </c>
      <c r="O84" s="402">
        <v>240</v>
      </c>
      <c r="P84" s="225"/>
      <c r="Q84" s="396" t="s">
        <v>332</v>
      </c>
      <c r="R84" s="225" t="s">
        <v>873</v>
      </c>
      <c r="S84" s="396" t="s">
        <v>1090</v>
      </c>
      <c r="T84" s="396" t="s">
        <v>1091</v>
      </c>
      <c r="U84" s="401">
        <v>70217.34</v>
      </c>
      <c r="V84" s="402">
        <v>36505.43</v>
      </c>
      <c r="W84" s="269"/>
    </row>
    <row r="85" spans="2:23" s="241" customFormat="1" x14ac:dyDescent="0.25">
      <c r="B85" s="225" t="s">
        <v>348</v>
      </c>
      <c r="C85" s="225" t="s">
        <v>339</v>
      </c>
      <c r="D85" s="225" t="s">
        <v>306</v>
      </c>
      <c r="E85" s="225" t="s">
        <v>551</v>
      </c>
      <c r="F85" s="225" t="s">
        <v>552</v>
      </c>
      <c r="G85" s="395" t="s">
        <v>553</v>
      </c>
      <c r="H85" s="396" t="s">
        <v>836</v>
      </c>
      <c r="I85" s="397" t="s">
        <v>837</v>
      </c>
      <c r="J85" s="398" t="s">
        <v>311</v>
      </c>
      <c r="K85" s="399" t="s">
        <v>312</v>
      </c>
      <c r="L85" s="400" t="s">
        <v>313</v>
      </c>
      <c r="M85" s="225" t="s">
        <v>314</v>
      </c>
      <c r="N85" s="225" t="s">
        <v>328</v>
      </c>
      <c r="O85" s="402">
        <v>240</v>
      </c>
      <c r="P85" s="225"/>
      <c r="Q85" s="396" t="s">
        <v>332</v>
      </c>
      <c r="R85" s="225" t="s">
        <v>873</v>
      </c>
      <c r="S85" s="396" t="s">
        <v>1090</v>
      </c>
      <c r="T85" s="396" t="s">
        <v>1091</v>
      </c>
      <c r="U85" s="401">
        <v>70217.34</v>
      </c>
      <c r="V85" s="402">
        <v>17303.16</v>
      </c>
      <c r="W85" s="269"/>
    </row>
    <row r="86" spans="2:23" s="241" customFormat="1" x14ac:dyDescent="0.25">
      <c r="B86" s="225" t="s">
        <v>348</v>
      </c>
      <c r="C86" s="225" t="s">
        <v>339</v>
      </c>
      <c r="D86" s="225" t="s">
        <v>306</v>
      </c>
      <c r="E86" s="225" t="s">
        <v>554</v>
      </c>
      <c r="F86" s="225" t="s">
        <v>555</v>
      </c>
      <c r="G86" s="395" t="s">
        <v>556</v>
      </c>
      <c r="H86" s="396" t="s">
        <v>836</v>
      </c>
      <c r="I86" s="397" t="s">
        <v>837</v>
      </c>
      <c r="J86" s="398" t="s">
        <v>311</v>
      </c>
      <c r="K86" s="399" t="s">
        <v>312</v>
      </c>
      <c r="L86" s="400" t="s">
        <v>313</v>
      </c>
      <c r="M86" s="225" t="s">
        <v>314</v>
      </c>
      <c r="N86" s="225" t="s">
        <v>328</v>
      </c>
      <c r="O86" s="402">
        <v>240</v>
      </c>
      <c r="P86" s="225"/>
      <c r="Q86" s="396" t="s">
        <v>332</v>
      </c>
      <c r="R86" s="225" t="s">
        <v>873</v>
      </c>
      <c r="S86" s="396" t="s">
        <v>1090</v>
      </c>
      <c r="T86" s="396" t="s">
        <v>1091</v>
      </c>
      <c r="U86" s="401">
        <v>73702.39</v>
      </c>
      <c r="V86" s="402">
        <v>30911.81</v>
      </c>
      <c r="W86" s="269"/>
    </row>
    <row r="87" spans="2:23" s="241" customFormat="1" x14ac:dyDescent="0.25">
      <c r="B87" s="225" t="s">
        <v>348</v>
      </c>
      <c r="C87" s="225" t="s">
        <v>339</v>
      </c>
      <c r="D87" s="225" t="s">
        <v>306</v>
      </c>
      <c r="E87" s="225" t="s">
        <v>557</v>
      </c>
      <c r="F87" s="225" t="s">
        <v>558</v>
      </c>
      <c r="G87" s="395" t="s">
        <v>559</v>
      </c>
      <c r="H87" s="396" t="s">
        <v>836</v>
      </c>
      <c r="I87" s="397" t="s">
        <v>837</v>
      </c>
      <c r="J87" s="398" t="s">
        <v>311</v>
      </c>
      <c r="K87" s="399" t="s">
        <v>312</v>
      </c>
      <c r="L87" s="400" t="s">
        <v>313</v>
      </c>
      <c r="M87" s="225" t="s">
        <v>314</v>
      </c>
      <c r="N87" s="225" t="s">
        <v>328</v>
      </c>
      <c r="O87" s="402">
        <v>240</v>
      </c>
      <c r="P87" s="225"/>
      <c r="Q87" s="396" t="s">
        <v>332</v>
      </c>
      <c r="R87" s="225" t="s">
        <v>873</v>
      </c>
      <c r="S87" s="396" t="s">
        <v>1090</v>
      </c>
      <c r="T87" s="396" t="s">
        <v>1091</v>
      </c>
      <c r="U87" s="401">
        <v>73702.39</v>
      </c>
      <c r="V87" s="402">
        <v>40795.370000000003</v>
      </c>
      <c r="W87" s="269"/>
    </row>
    <row r="88" spans="2:23" s="241" customFormat="1" x14ac:dyDescent="0.25">
      <c r="B88" s="225" t="s">
        <v>348</v>
      </c>
      <c r="C88" s="225" t="s">
        <v>339</v>
      </c>
      <c r="D88" s="225" t="s">
        <v>306</v>
      </c>
      <c r="E88" s="225" t="s">
        <v>560</v>
      </c>
      <c r="F88" s="225" t="s">
        <v>561</v>
      </c>
      <c r="G88" s="395" t="s">
        <v>562</v>
      </c>
      <c r="H88" s="396" t="s">
        <v>836</v>
      </c>
      <c r="I88" s="397" t="s">
        <v>837</v>
      </c>
      <c r="J88" s="398" t="s">
        <v>311</v>
      </c>
      <c r="K88" s="399" t="s">
        <v>312</v>
      </c>
      <c r="L88" s="400" t="s">
        <v>313</v>
      </c>
      <c r="M88" s="225" t="s">
        <v>314</v>
      </c>
      <c r="N88" s="225" t="s">
        <v>344</v>
      </c>
      <c r="O88" s="402">
        <v>240</v>
      </c>
      <c r="P88" s="225"/>
      <c r="Q88" s="396" t="s">
        <v>332</v>
      </c>
      <c r="R88" s="225" t="s">
        <v>873</v>
      </c>
      <c r="S88" s="396" t="s">
        <v>1090</v>
      </c>
      <c r="T88" s="396" t="s">
        <v>1091</v>
      </c>
      <c r="U88" s="401">
        <v>58754.34</v>
      </c>
      <c r="V88" s="402">
        <v>22880.959999999999</v>
      </c>
      <c r="W88" s="269"/>
    </row>
    <row r="89" spans="2:23" s="241" customFormat="1" x14ac:dyDescent="0.25">
      <c r="B89" s="225" t="s">
        <v>348</v>
      </c>
      <c r="C89" s="225" t="s">
        <v>339</v>
      </c>
      <c r="D89" s="225" t="s">
        <v>306</v>
      </c>
      <c r="E89" s="225" t="s">
        <v>563</v>
      </c>
      <c r="F89" s="225" t="s">
        <v>564</v>
      </c>
      <c r="G89" s="395" t="s">
        <v>565</v>
      </c>
      <c r="H89" s="396" t="s">
        <v>836</v>
      </c>
      <c r="I89" s="397" t="s">
        <v>837</v>
      </c>
      <c r="J89" s="398" t="s">
        <v>311</v>
      </c>
      <c r="K89" s="399" t="s">
        <v>312</v>
      </c>
      <c r="L89" s="400" t="s">
        <v>313</v>
      </c>
      <c r="M89" s="225" t="s">
        <v>314</v>
      </c>
      <c r="N89" s="225" t="s">
        <v>344</v>
      </c>
      <c r="O89" s="402">
        <v>240</v>
      </c>
      <c r="P89" s="225"/>
      <c r="Q89" s="396" t="s">
        <v>332</v>
      </c>
      <c r="R89" s="225" t="s">
        <v>873</v>
      </c>
      <c r="S89" s="396" t="s">
        <v>1090</v>
      </c>
      <c r="T89" s="396" t="s">
        <v>1091</v>
      </c>
      <c r="U89" s="401">
        <v>62239.38</v>
      </c>
      <c r="V89" s="402">
        <v>28702.58</v>
      </c>
      <c r="W89" s="269"/>
    </row>
    <row r="90" spans="2:23" s="241" customFormat="1" x14ac:dyDescent="0.25">
      <c r="B90" s="225" t="s">
        <v>348</v>
      </c>
      <c r="C90" s="225" t="s">
        <v>339</v>
      </c>
      <c r="D90" s="225" t="s">
        <v>306</v>
      </c>
      <c r="E90" s="225" t="s">
        <v>566</v>
      </c>
      <c r="F90" s="225" t="s">
        <v>567</v>
      </c>
      <c r="G90" s="395" t="s">
        <v>568</v>
      </c>
      <c r="H90" s="396" t="s">
        <v>836</v>
      </c>
      <c r="I90" s="397" t="s">
        <v>837</v>
      </c>
      <c r="J90" s="398" t="s">
        <v>311</v>
      </c>
      <c r="K90" s="399" t="s">
        <v>312</v>
      </c>
      <c r="L90" s="400" t="s">
        <v>313</v>
      </c>
      <c r="M90" s="225" t="s">
        <v>314</v>
      </c>
      <c r="N90" s="225" t="s">
        <v>838</v>
      </c>
      <c r="O90" s="402">
        <v>237</v>
      </c>
      <c r="P90" s="225"/>
      <c r="Q90" s="396" t="s">
        <v>332</v>
      </c>
      <c r="R90" s="225" t="s">
        <v>873</v>
      </c>
      <c r="S90" s="396" t="s">
        <v>1090</v>
      </c>
      <c r="T90" s="396" t="s">
        <v>1091</v>
      </c>
      <c r="U90" s="401">
        <v>50005.75</v>
      </c>
      <c r="V90" s="402">
        <v>13525.38</v>
      </c>
      <c r="W90" s="269"/>
    </row>
    <row r="91" spans="2:23" s="241" customFormat="1" x14ac:dyDescent="0.25">
      <c r="B91" s="225" t="s">
        <v>348</v>
      </c>
      <c r="C91" s="225" t="s">
        <v>339</v>
      </c>
      <c r="D91" s="225" t="s">
        <v>306</v>
      </c>
      <c r="E91" s="225" t="s">
        <v>569</v>
      </c>
      <c r="F91" s="225" t="s">
        <v>570</v>
      </c>
      <c r="G91" s="395" t="s">
        <v>571</v>
      </c>
      <c r="H91" s="396" t="s">
        <v>836</v>
      </c>
      <c r="I91" s="397" t="s">
        <v>837</v>
      </c>
      <c r="J91" s="398" t="s">
        <v>311</v>
      </c>
      <c r="K91" s="399" t="s">
        <v>312</v>
      </c>
      <c r="L91" s="400" t="s">
        <v>313</v>
      </c>
      <c r="M91" s="225" t="s">
        <v>314</v>
      </c>
      <c r="N91" s="225" t="s">
        <v>328</v>
      </c>
      <c r="O91" s="402">
        <v>132</v>
      </c>
      <c r="P91" s="225"/>
      <c r="Q91" s="396" t="s">
        <v>332</v>
      </c>
      <c r="R91" s="225" t="s">
        <v>873</v>
      </c>
      <c r="S91" s="396" t="s">
        <v>1090</v>
      </c>
      <c r="T91" s="396" t="s">
        <v>1091</v>
      </c>
      <c r="U91" s="401">
        <v>48645.46</v>
      </c>
      <c r="V91" s="402">
        <v>18313.97</v>
      </c>
      <c r="W91" s="269"/>
    </row>
    <row r="92" spans="2:23" s="241" customFormat="1" x14ac:dyDescent="0.25">
      <c r="B92" s="225" t="s">
        <v>348</v>
      </c>
      <c r="C92" s="225" t="s">
        <v>339</v>
      </c>
      <c r="D92" s="225" t="s">
        <v>306</v>
      </c>
      <c r="E92" s="225" t="s">
        <v>572</v>
      </c>
      <c r="F92" s="225" t="s">
        <v>573</v>
      </c>
      <c r="G92" s="395" t="s">
        <v>574</v>
      </c>
      <c r="H92" s="396" t="s">
        <v>836</v>
      </c>
      <c r="I92" s="397" t="s">
        <v>837</v>
      </c>
      <c r="J92" s="398" t="s">
        <v>311</v>
      </c>
      <c r="K92" s="399" t="s">
        <v>312</v>
      </c>
      <c r="L92" s="400" t="s">
        <v>313</v>
      </c>
      <c r="M92" s="225" t="s">
        <v>314</v>
      </c>
      <c r="N92" s="225" t="s">
        <v>328</v>
      </c>
      <c r="O92" s="402">
        <v>237</v>
      </c>
      <c r="P92" s="225"/>
      <c r="Q92" s="396" t="s">
        <v>332</v>
      </c>
      <c r="R92" s="225" t="s">
        <v>873</v>
      </c>
      <c r="S92" s="396" t="s">
        <v>1090</v>
      </c>
      <c r="T92" s="396" t="s">
        <v>1091</v>
      </c>
      <c r="U92" s="401">
        <v>58025.14</v>
      </c>
      <c r="V92" s="402">
        <v>23589.24</v>
      </c>
      <c r="W92" s="269"/>
    </row>
    <row r="93" spans="2:23" s="241" customFormat="1" x14ac:dyDescent="0.25">
      <c r="B93" s="225" t="s">
        <v>348</v>
      </c>
      <c r="C93" s="225" t="s">
        <v>339</v>
      </c>
      <c r="D93" s="225" t="s">
        <v>306</v>
      </c>
      <c r="E93" s="225" t="s">
        <v>575</v>
      </c>
      <c r="F93" s="225" t="s">
        <v>576</v>
      </c>
      <c r="G93" s="395" t="s">
        <v>577</v>
      </c>
      <c r="H93" s="396" t="s">
        <v>836</v>
      </c>
      <c r="I93" s="397" t="s">
        <v>837</v>
      </c>
      <c r="J93" s="398" t="s">
        <v>311</v>
      </c>
      <c r="K93" s="399" t="s">
        <v>312</v>
      </c>
      <c r="L93" s="400" t="s">
        <v>313</v>
      </c>
      <c r="M93" s="225" t="s">
        <v>314</v>
      </c>
      <c r="N93" s="225" t="s">
        <v>838</v>
      </c>
      <c r="O93" s="402">
        <v>234</v>
      </c>
      <c r="P93" s="225"/>
      <c r="Q93" s="396" t="s">
        <v>332</v>
      </c>
      <c r="R93" s="225" t="s">
        <v>873</v>
      </c>
      <c r="S93" s="396" t="s">
        <v>1090</v>
      </c>
      <c r="T93" s="396" t="s">
        <v>1091</v>
      </c>
      <c r="U93" s="401">
        <v>53532.43</v>
      </c>
      <c r="V93" s="402">
        <v>16971.54</v>
      </c>
      <c r="W93" s="269"/>
    </row>
    <row r="94" spans="2:23" s="241" customFormat="1" x14ac:dyDescent="0.25">
      <c r="B94" s="225" t="s">
        <v>348</v>
      </c>
      <c r="C94" s="225" t="s">
        <v>339</v>
      </c>
      <c r="D94" s="225" t="s">
        <v>306</v>
      </c>
      <c r="E94" s="225" t="s">
        <v>578</v>
      </c>
      <c r="F94" s="225" t="s">
        <v>579</v>
      </c>
      <c r="G94" s="395" t="s">
        <v>580</v>
      </c>
      <c r="H94" s="396" t="s">
        <v>836</v>
      </c>
      <c r="I94" s="397" t="s">
        <v>837</v>
      </c>
      <c r="J94" s="398" t="s">
        <v>311</v>
      </c>
      <c r="K94" s="399" t="s">
        <v>312</v>
      </c>
      <c r="L94" s="400" t="s">
        <v>313</v>
      </c>
      <c r="M94" s="225" t="s">
        <v>314</v>
      </c>
      <c r="N94" s="225" t="s">
        <v>344</v>
      </c>
      <c r="O94" s="402">
        <v>225</v>
      </c>
      <c r="P94" s="225"/>
      <c r="Q94" s="396" t="s">
        <v>332</v>
      </c>
      <c r="R94" s="225" t="s">
        <v>873</v>
      </c>
      <c r="S94" s="396" t="s">
        <v>1090</v>
      </c>
      <c r="T94" s="396" t="s">
        <v>1091</v>
      </c>
      <c r="U94" s="401">
        <v>59743.76</v>
      </c>
      <c r="V94" s="402">
        <v>29343.09</v>
      </c>
      <c r="W94" s="269"/>
    </row>
    <row r="95" spans="2:23" s="241" customFormat="1" x14ac:dyDescent="0.25">
      <c r="B95" s="225" t="s">
        <v>348</v>
      </c>
      <c r="C95" s="225" t="s">
        <v>339</v>
      </c>
      <c r="D95" s="225" t="s">
        <v>306</v>
      </c>
      <c r="E95" s="225" t="s">
        <v>1056</v>
      </c>
      <c r="F95" s="225" t="s">
        <v>1057</v>
      </c>
      <c r="G95" s="395" t="s">
        <v>1058</v>
      </c>
      <c r="H95" s="396" t="s">
        <v>836</v>
      </c>
      <c r="I95" s="397" t="s">
        <v>837</v>
      </c>
      <c r="J95" s="398" t="s">
        <v>311</v>
      </c>
      <c r="K95" s="399" t="s">
        <v>312</v>
      </c>
      <c r="L95" s="400" t="s">
        <v>313</v>
      </c>
      <c r="M95" s="225" t="s">
        <v>314</v>
      </c>
      <c r="N95" s="225" t="s">
        <v>344</v>
      </c>
      <c r="O95" s="402">
        <v>47</v>
      </c>
      <c r="P95" s="225"/>
      <c r="Q95" s="396" t="s">
        <v>332</v>
      </c>
      <c r="R95" s="225" t="s">
        <v>873</v>
      </c>
      <c r="S95" s="396" t="s">
        <v>1090</v>
      </c>
      <c r="T95" s="396" t="s">
        <v>1091</v>
      </c>
      <c r="U95" s="401">
        <v>10996.35</v>
      </c>
      <c r="V95" s="402">
        <v>3578.22</v>
      </c>
      <c r="W95" s="269"/>
    </row>
    <row r="96" spans="2:23" s="241" customFormat="1" x14ac:dyDescent="0.25">
      <c r="B96" s="225" t="s">
        <v>348</v>
      </c>
      <c r="C96" s="225" t="s">
        <v>339</v>
      </c>
      <c r="D96" s="225" t="s">
        <v>306</v>
      </c>
      <c r="E96" s="225" t="s">
        <v>581</v>
      </c>
      <c r="F96" s="225" t="s">
        <v>582</v>
      </c>
      <c r="G96" s="395" t="s">
        <v>583</v>
      </c>
      <c r="H96" s="396" t="s">
        <v>836</v>
      </c>
      <c r="I96" s="397" t="s">
        <v>837</v>
      </c>
      <c r="J96" s="398" t="s">
        <v>311</v>
      </c>
      <c r="K96" s="399" t="s">
        <v>312</v>
      </c>
      <c r="L96" s="400" t="s">
        <v>313</v>
      </c>
      <c r="M96" s="225" t="s">
        <v>314</v>
      </c>
      <c r="N96" s="225" t="s">
        <v>344</v>
      </c>
      <c r="O96" s="402">
        <v>234</v>
      </c>
      <c r="P96" s="225"/>
      <c r="Q96" s="396" t="s">
        <v>332</v>
      </c>
      <c r="R96" s="225" t="s">
        <v>873</v>
      </c>
      <c r="S96" s="396" t="s">
        <v>1090</v>
      </c>
      <c r="T96" s="396" t="s">
        <v>1091</v>
      </c>
      <c r="U96" s="401">
        <v>59119.839999999997</v>
      </c>
      <c r="V96" s="402">
        <v>23991.83</v>
      </c>
      <c r="W96" s="269"/>
    </row>
    <row r="97" spans="2:23" s="241" customFormat="1" x14ac:dyDescent="0.25">
      <c r="B97" s="225" t="s">
        <v>348</v>
      </c>
      <c r="C97" s="225" t="s">
        <v>339</v>
      </c>
      <c r="D97" s="225" t="s">
        <v>306</v>
      </c>
      <c r="E97" s="225" t="s">
        <v>584</v>
      </c>
      <c r="F97" s="225" t="s">
        <v>585</v>
      </c>
      <c r="G97" s="395" t="s">
        <v>586</v>
      </c>
      <c r="H97" s="396" t="s">
        <v>836</v>
      </c>
      <c r="I97" s="397" t="s">
        <v>837</v>
      </c>
      <c r="J97" s="398" t="s">
        <v>311</v>
      </c>
      <c r="K97" s="399" t="s">
        <v>312</v>
      </c>
      <c r="L97" s="400" t="s">
        <v>313</v>
      </c>
      <c r="M97" s="225" t="s">
        <v>314</v>
      </c>
      <c r="N97" s="225" t="s">
        <v>328</v>
      </c>
      <c r="O97" s="402">
        <v>234</v>
      </c>
      <c r="P97" s="225"/>
      <c r="Q97" s="396" t="s">
        <v>332</v>
      </c>
      <c r="R97" s="225" t="s">
        <v>873</v>
      </c>
      <c r="S97" s="396" t="s">
        <v>1090</v>
      </c>
      <c r="T97" s="396" t="s">
        <v>1091</v>
      </c>
      <c r="U97" s="401">
        <v>68633.279999999999</v>
      </c>
      <c r="V97" s="402">
        <v>30131.99</v>
      </c>
      <c r="W97" s="269"/>
    </row>
    <row r="98" spans="2:23" s="241" customFormat="1" x14ac:dyDescent="0.25">
      <c r="B98" s="225" t="s">
        <v>348</v>
      </c>
      <c r="C98" s="225" t="s">
        <v>339</v>
      </c>
      <c r="D98" s="225" t="s">
        <v>306</v>
      </c>
      <c r="E98" s="225" t="s">
        <v>587</v>
      </c>
      <c r="F98" s="225" t="s">
        <v>588</v>
      </c>
      <c r="G98" s="395" t="s">
        <v>589</v>
      </c>
      <c r="H98" s="396" t="s">
        <v>836</v>
      </c>
      <c r="I98" s="397" t="s">
        <v>837</v>
      </c>
      <c r="J98" s="398" t="s">
        <v>311</v>
      </c>
      <c r="K98" s="399" t="s">
        <v>312</v>
      </c>
      <c r="L98" s="400" t="s">
        <v>313</v>
      </c>
      <c r="M98" s="225" t="s">
        <v>314</v>
      </c>
      <c r="N98" s="225" t="s">
        <v>328</v>
      </c>
      <c r="O98" s="402">
        <v>234</v>
      </c>
      <c r="P98" s="225"/>
      <c r="Q98" s="396" t="s">
        <v>332</v>
      </c>
      <c r="R98" s="225" t="s">
        <v>873</v>
      </c>
      <c r="S98" s="396" t="s">
        <v>1090</v>
      </c>
      <c r="T98" s="396" t="s">
        <v>1091</v>
      </c>
      <c r="U98" s="401">
        <v>67040.2</v>
      </c>
      <c r="V98" s="402">
        <v>24517.200000000001</v>
      </c>
      <c r="W98" s="269"/>
    </row>
    <row r="99" spans="2:23" s="241" customFormat="1" x14ac:dyDescent="0.25">
      <c r="B99" s="225" t="s">
        <v>348</v>
      </c>
      <c r="C99" s="225" t="s">
        <v>339</v>
      </c>
      <c r="D99" s="225" t="s">
        <v>306</v>
      </c>
      <c r="E99" s="225" t="s">
        <v>590</v>
      </c>
      <c r="F99" s="225" t="s">
        <v>591</v>
      </c>
      <c r="G99" s="395" t="s">
        <v>592</v>
      </c>
      <c r="H99" s="396" t="s">
        <v>836</v>
      </c>
      <c r="I99" s="397" t="s">
        <v>837</v>
      </c>
      <c r="J99" s="398" t="s">
        <v>311</v>
      </c>
      <c r="K99" s="399" t="s">
        <v>312</v>
      </c>
      <c r="L99" s="400" t="s">
        <v>313</v>
      </c>
      <c r="M99" s="225" t="s">
        <v>314</v>
      </c>
      <c r="N99" s="225" t="s">
        <v>344</v>
      </c>
      <c r="O99" s="402">
        <v>237</v>
      </c>
      <c r="P99" s="225"/>
      <c r="Q99" s="396" t="s">
        <v>332</v>
      </c>
      <c r="R99" s="225" t="s">
        <v>873</v>
      </c>
      <c r="S99" s="396" t="s">
        <v>1090</v>
      </c>
      <c r="T99" s="396" t="s">
        <v>1091</v>
      </c>
      <c r="U99" s="401">
        <v>57834.09</v>
      </c>
      <c r="V99" s="402">
        <v>30147.200000000001</v>
      </c>
      <c r="W99" s="269"/>
    </row>
    <row r="100" spans="2:23" s="241" customFormat="1" x14ac:dyDescent="0.25">
      <c r="B100" s="225" t="s">
        <v>348</v>
      </c>
      <c r="C100" s="225" t="s">
        <v>339</v>
      </c>
      <c r="D100" s="225" t="s">
        <v>306</v>
      </c>
      <c r="E100" s="225" t="s">
        <v>593</v>
      </c>
      <c r="F100" s="225" t="s">
        <v>594</v>
      </c>
      <c r="G100" s="395" t="s">
        <v>595</v>
      </c>
      <c r="H100" s="396" t="s">
        <v>836</v>
      </c>
      <c r="I100" s="397" t="s">
        <v>837</v>
      </c>
      <c r="J100" s="398" t="s">
        <v>311</v>
      </c>
      <c r="K100" s="399" t="s">
        <v>312</v>
      </c>
      <c r="L100" s="400" t="s">
        <v>313</v>
      </c>
      <c r="M100" s="225" t="s">
        <v>314</v>
      </c>
      <c r="N100" s="225" t="s">
        <v>328</v>
      </c>
      <c r="O100" s="402">
        <v>240</v>
      </c>
      <c r="P100" s="225"/>
      <c r="Q100" s="396" t="s">
        <v>332</v>
      </c>
      <c r="R100" s="225" t="s">
        <v>873</v>
      </c>
      <c r="S100" s="396" t="s">
        <v>1090</v>
      </c>
      <c r="T100" s="396" t="s">
        <v>1091</v>
      </c>
      <c r="U100" s="401">
        <v>73702.39</v>
      </c>
      <c r="V100" s="402">
        <v>29389.26</v>
      </c>
      <c r="W100" s="269"/>
    </row>
    <row r="101" spans="2:23" s="241" customFormat="1" x14ac:dyDescent="0.25">
      <c r="B101" s="225" t="s">
        <v>348</v>
      </c>
      <c r="C101" s="225" t="s">
        <v>599</v>
      </c>
      <c r="D101" s="225" t="s">
        <v>306</v>
      </c>
      <c r="E101" s="225" t="s">
        <v>596</v>
      </c>
      <c r="F101" s="225" t="s">
        <v>597</v>
      </c>
      <c r="G101" s="395" t="s">
        <v>598</v>
      </c>
      <c r="H101" s="396" t="s">
        <v>836</v>
      </c>
      <c r="I101" s="397" t="s">
        <v>837</v>
      </c>
      <c r="J101" s="398" t="s">
        <v>311</v>
      </c>
      <c r="K101" s="399" t="s">
        <v>312</v>
      </c>
      <c r="L101" s="400" t="s">
        <v>313</v>
      </c>
      <c r="M101" s="225" t="s">
        <v>314</v>
      </c>
      <c r="N101" s="225" t="s">
        <v>328</v>
      </c>
      <c r="O101" s="402">
        <v>204</v>
      </c>
      <c r="P101" s="225"/>
      <c r="Q101" s="396" t="s">
        <v>332</v>
      </c>
      <c r="R101" s="225" t="s">
        <v>873</v>
      </c>
      <c r="S101" s="396" t="s">
        <v>1090</v>
      </c>
      <c r="T101" s="396" t="s">
        <v>1091</v>
      </c>
      <c r="U101" s="401">
        <v>61427.199999999997</v>
      </c>
      <c r="V101" s="402">
        <v>15443.05</v>
      </c>
      <c r="W101" s="269"/>
    </row>
    <row r="102" spans="2:23" s="241" customFormat="1" x14ac:dyDescent="0.25">
      <c r="B102" s="225" t="s">
        <v>348</v>
      </c>
      <c r="C102" s="225" t="s">
        <v>599</v>
      </c>
      <c r="D102" s="225" t="s">
        <v>306</v>
      </c>
      <c r="E102" s="225" t="s">
        <v>600</v>
      </c>
      <c r="F102" s="225" t="s">
        <v>601</v>
      </c>
      <c r="G102" s="395" t="s">
        <v>602</v>
      </c>
      <c r="H102" s="396" t="s">
        <v>836</v>
      </c>
      <c r="I102" s="397" t="s">
        <v>837</v>
      </c>
      <c r="J102" s="398" t="s">
        <v>311</v>
      </c>
      <c r="K102" s="399" t="s">
        <v>312</v>
      </c>
      <c r="L102" s="400" t="s">
        <v>313</v>
      </c>
      <c r="M102" s="225" t="s">
        <v>314</v>
      </c>
      <c r="N102" s="225" t="s">
        <v>328</v>
      </c>
      <c r="O102" s="402">
        <v>213</v>
      </c>
      <c r="P102" s="225"/>
      <c r="Q102" s="396" t="s">
        <v>332</v>
      </c>
      <c r="R102" s="225" t="s">
        <v>873</v>
      </c>
      <c r="S102" s="396" t="s">
        <v>1090</v>
      </c>
      <c r="T102" s="396" t="s">
        <v>1091</v>
      </c>
      <c r="U102" s="401">
        <v>66611.38</v>
      </c>
      <c r="V102" s="402">
        <v>18547.439999999999</v>
      </c>
      <c r="W102" s="269"/>
    </row>
    <row r="103" spans="2:23" s="241" customFormat="1" x14ac:dyDescent="0.25">
      <c r="B103" s="225" t="s">
        <v>348</v>
      </c>
      <c r="C103" s="225" t="s">
        <v>599</v>
      </c>
      <c r="D103" s="225" t="s">
        <v>306</v>
      </c>
      <c r="E103" s="225" t="s">
        <v>603</v>
      </c>
      <c r="F103" s="225" t="s">
        <v>604</v>
      </c>
      <c r="G103" s="395" t="s">
        <v>605</v>
      </c>
      <c r="H103" s="396" t="s">
        <v>836</v>
      </c>
      <c r="I103" s="397" t="s">
        <v>837</v>
      </c>
      <c r="J103" s="398" t="s">
        <v>311</v>
      </c>
      <c r="K103" s="399" t="s">
        <v>312</v>
      </c>
      <c r="L103" s="400" t="s">
        <v>313</v>
      </c>
      <c r="M103" s="225" t="s">
        <v>314</v>
      </c>
      <c r="N103" s="225" t="s">
        <v>344</v>
      </c>
      <c r="O103" s="402">
        <v>180</v>
      </c>
      <c r="P103" s="225"/>
      <c r="Q103" s="396" t="s">
        <v>332</v>
      </c>
      <c r="R103" s="225" t="s">
        <v>873</v>
      </c>
      <c r="S103" s="396" t="s">
        <v>1090</v>
      </c>
      <c r="T103" s="396" t="s">
        <v>1091</v>
      </c>
      <c r="U103" s="401">
        <v>47239.17</v>
      </c>
      <c r="V103" s="402">
        <v>14911.01</v>
      </c>
      <c r="W103" s="269"/>
    </row>
    <row r="104" spans="2:23" s="241" customFormat="1" x14ac:dyDescent="0.25">
      <c r="B104" s="225" t="s">
        <v>348</v>
      </c>
      <c r="C104" s="225" t="s">
        <v>305</v>
      </c>
      <c r="D104" s="225" t="s">
        <v>306</v>
      </c>
      <c r="E104" s="225" t="s">
        <v>606</v>
      </c>
      <c r="F104" s="225" t="s">
        <v>607</v>
      </c>
      <c r="G104" s="395" t="s">
        <v>608</v>
      </c>
      <c r="H104" s="396" t="s">
        <v>836</v>
      </c>
      <c r="I104" s="397" t="s">
        <v>837</v>
      </c>
      <c r="J104" s="398" t="s">
        <v>311</v>
      </c>
      <c r="K104" s="399" t="s">
        <v>312</v>
      </c>
      <c r="L104" s="400" t="s">
        <v>313</v>
      </c>
      <c r="M104" s="225" t="s">
        <v>314</v>
      </c>
      <c r="N104" s="225" t="s">
        <v>344</v>
      </c>
      <c r="O104" s="402">
        <v>139</v>
      </c>
      <c r="P104" s="225"/>
      <c r="Q104" s="396" t="s">
        <v>332</v>
      </c>
      <c r="R104" s="225" t="s">
        <v>873</v>
      </c>
      <c r="S104" s="396" t="s">
        <v>1090</v>
      </c>
      <c r="T104" s="396" t="s">
        <v>1091</v>
      </c>
      <c r="U104" s="401">
        <v>36866.79</v>
      </c>
      <c r="V104" s="402">
        <v>12466.36</v>
      </c>
      <c r="W104" s="269"/>
    </row>
    <row r="105" spans="2:23" s="241" customFormat="1" x14ac:dyDescent="0.25">
      <c r="B105" s="225" t="s">
        <v>348</v>
      </c>
      <c r="C105" s="225" t="s">
        <v>599</v>
      </c>
      <c r="D105" s="225" t="s">
        <v>306</v>
      </c>
      <c r="E105" s="225" t="s">
        <v>609</v>
      </c>
      <c r="F105" s="225" t="s">
        <v>610</v>
      </c>
      <c r="G105" s="395" t="s">
        <v>611</v>
      </c>
      <c r="H105" s="396" t="s">
        <v>836</v>
      </c>
      <c r="I105" s="397" t="s">
        <v>837</v>
      </c>
      <c r="J105" s="398" t="s">
        <v>311</v>
      </c>
      <c r="K105" s="399" t="s">
        <v>312</v>
      </c>
      <c r="L105" s="400" t="s">
        <v>313</v>
      </c>
      <c r="M105" s="225" t="s">
        <v>314</v>
      </c>
      <c r="N105" s="225" t="s">
        <v>344</v>
      </c>
      <c r="O105" s="402">
        <v>195</v>
      </c>
      <c r="P105" s="225"/>
      <c r="Q105" s="396" t="s">
        <v>332</v>
      </c>
      <c r="R105" s="225" t="s">
        <v>873</v>
      </c>
      <c r="S105" s="396" t="s">
        <v>1090</v>
      </c>
      <c r="T105" s="396" t="s">
        <v>1091</v>
      </c>
      <c r="U105" s="401">
        <v>51724.01</v>
      </c>
      <c r="V105" s="402">
        <v>13466.27</v>
      </c>
      <c r="W105" s="269"/>
    </row>
    <row r="106" spans="2:23" s="241" customFormat="1" x14ac:dyDescent="0.25">
      <c r="B106" s="225" t="s">
        <v>348</v>
      </c>
      <c r="C106" s="225" t="s">
        <v>599</v>
      </c>
      <c r="D106" s="225" t="s">
        <v>306</v>
      </c>
      <c r="E106" s="225" t="s">
        <v>612</v>
      </c>
      <c r="F106" s="225" t="s">
        <v>1059</v>
      </c>
      <c r="G106" s="395" t="s">
        <v>613</v>
      </c>
      <c r="H106" s="396" t="s">
        <v>836</v>
      </c>
      <c r="I106" s="397" t="s">
        <v>837</v>
      </c>
      <c r="J106" s="398" t="s">
        <v>311</v>
      </c>
      <c r="K106" s="399" t="s">
        <v>312</v>
      </c>
      <c r="L106" s="400" t="s">
        <v>313</v>
      </c>
      <c r="M106" s="225" t="s">
        <v>314</v>
      </c>
      <c r="N106" s="225" t="s">
        <v>839</v>
      </c>
      <c r="O106" s="402">
        <v>132</v>
      </c>
      <c r="P106" s="225"/>
      <c r="Q106" s="396" t="s">
        <v>332</v>
      </c>
      <c r="R106" s="225" t="s">
        <v>873</v>
      </c>
      <c r="S106" s="396" t="s">
        <v>1090</v>
      </c>
      <c r="T106" s="396" t="s">
        <v>1091</v>
      </c>
      <c r="U106" s="401">
        <v>24500.66</v>
      </c>
      <c r="V106" s="402">
        <v>5748.47</v>
      </c>
      <c r="W106" s="269"/>
    </row>
    <row r="107" spans="2:23" s="241" customFormat="1" x14ac:dyDescent="0.25">
      <c r="B107" s="225" t="s">
        <v>348</v>
      </c>
      <c r="C107" s="225" t="s">
        <v>599</v>
      </c>
      <c r="D107" s="225" t="s">
        <v>306</v>
      </c>
      <c r="E107" s="225" t="s">
        <v>614</v>
      </c>
      <c r="F107" s="225" t="s">
        <v>615</v>
      </c>
      <c r="G107" s="395" t="s">
        <v>616</v>
      </c>
      <c r="H107" s="396" t="s">
        <v>836</v>
      </c>
      <c r="I107" s="397" t="s">
        <v>837</v>
      </c>
      <c r="J107" s="398" t="s">
        <v>311</v>
      </c>
      <c r="K107" s="399" t="s">
        <v>312</v>
      </c>
      <c r="L107" s="400" t="s">
        <v>313</v>
      </c>
      <c r="M107" s="225" t="s">
        <v>314</v>
      </c>
      <c r="N107" s="225" t="s">
        <v>328</v>
      </c>
      <c r="O107" s="402">
        <v>72</v>
      </c>
      <c r="P107" s="225"/>
      <c r="Q107" s="396" t="s">
        <v>332</v>
      </c>
      <c r="R107" s="225" t="s">
        <v>873</v>
      </c>
      <c r="S107" s="396" t="s">
        <v>1090</v>
      </c>
      <c r="T107" s="396" t="s">
        <v>1091</v>
      </c>
      <c r="U107" s="401">
        <v>22365.81</v>
      </c>
      <c r="V107" s="402">
        <v>5945.69</v>
      </c>
      <c r="W107" s="269"/>
    </row>
    <row r="108" spans="2:23" s="241" customFormat="1" x14ac:dyDescent="0.25">
      <c r="B108" s="225" t="s">
        <v>348</v>
      </c>
      <c r="C108" s="225" t="s">
        <v>339</v>
      </c>
      <c r="D108" s="225" t="s">
        <v>306</v>
      </c>
      <c r="E108" s="225" t="s">
        <v>617</v>
      </c>
      <c r="F108" s="225" t="s">
        <v>618</v>
      </c>
      <c r="G108" s="395" t="s">
        <v>619</v>
      </c>
      <c r="H108" s="396" t="s">
        <v>836</v>
      </c>
      <c r="I108" s="397" t="s">
        <v>837</v>
      </c>
      <c r="J108" s="398" t="s">
        <v>311</v>
      </c>
      <c r="K108" s="399" t="s">
        <v>312</v>
      </c>
      <c r="L108" s="400" t="s">
        <v>313</v>
      </c>
      <c r="M108" s="225" t="s">
        <v>314</v>
      </c>
      <c r="N108" s="225" t="s">
        <v>839</v>
      </c>
      <c r="O108" s="402">
        <v>90</v>
      </c>
      <c r="P108" s="225"/>
      <c r="Q108" s="396" t="s">
        <v>332</v>
      </c>
      <c r="R108" s="225" t="s">
        <v>873</v>
      </c>
      <c r="S108" s="396" t="s">
        <v>1090</v>
      </c>
      <c r="T108" s="396" t="s">
        <v>1091</v>
      </c>
      <c r="U108" s="401">
        <v>13391</v>
      </c>
      <c r="V108" s="402">
        <v>1221.46</v>
      </c>
      <c r="W108" s="269"/>
    </row>
    <row r="109" spans="2:23" s="241" customFormat="1" x14ac:dyDescent="0.25">
      <c r="B109" s="225" t="s">
        <v>348</v>
      </c>
      <c r="C109" s="225" t="s">
        <v>339</v>
      </c>
      <c r="D109" s="225" t="s">
        <v>306</v>
      </c>
      <c r="E109" s="225" t="s">
        <v>620</v>
      </c>
      <c r="F109" s="225" t="s">
        <v>621</v>
      </c>
      <c r="G109" s="395" t="s">
        <v>622</v>
      </c>
      <c r="H109" s="396" t="s">
        <v>836</v>
      </c>
      <c r="I109" s="397" t="s">
        <v>837</v>
      </c>
      <c r="J109" s="398" t="s">
        <v>311</v>
      </c>
      <c r="K109" s="399" t="s">
        <v>312</v>
      </c>
      <c r="L109" s="400" t="s">
        <v>313</v>
      </c>
      <c r="M109" s="225" t="s">
        <v>314</v>
      </c>
      <c r="N109" s="225" t="s">
        <v>839</v>
      </c>
      <c r="O109" s="402">
        <v>168</v>
      </c>
      <c r="P109" s="225"/>
      <c r="Q109" s="396" t="s">
        <v>332</v>
      </c>
      <c r="R109" s="225" t="s">
        <v>873</v>
      </c>
      <c r="S109" s="396" t="s">
        <v>1090</v>
      </c>
      <c r="T109" s="396" t="s">
        <v>1091</v>
      </c>
      <c r="U109" s="401">
        <v>22961.1</v>
      </c>
      <c r="V109" s="402">
        <v>4601.78</v>
      </c>
      <c r="W109" s="269"/>
    </row>
    <row r="110" spans="2:23" s="241" customFormat="1" x14ac:dyDescent="0.25">
      <c r="B110" s="225" t="s">
        <v>348</v>
      </c>
      <c r="C110" s="225" t="s">
        <v>339</v>
      </c>
      <c r="D110" s="225" t="s">
        <v>306</v>
      </c>
      <c r="E110" s="225" t="s">
        <v>623</v>
      </c>
      <c r="F110" s="225" t="s">
        <v>624</v>
      </c>
      <c r="G110" s="395" t="s">
        <v>625</v>
      </c>
      <c r="H110" s="396" t="s">
        <v>836</v>
      </c>
      <c r="I110" s="397" t="s">
        <v>837</v>
      </c>
      <c r="J110" s="398" t="s">
        <v>311</v>
      </c>
      <c r="K110" s="399" t="s">
        <v>312</v>
      </c>
      <c r="L110" s="400" t="s">
        <v>313</v>
      </c>
      <c r="M110" s="225" t="s">
        <v>314</v>
      </c>
      <c r="N110" s="225" t="s">
        <v>839</v>
      </c>
      <c r="O110" s="402">
        <v>237</v>
      </c>
      <c r="P110" s="225"/>
      <c r="Q110" s="396" t="s">
        <v>332</v>
      </c>
      <c r="R110" s="225" t="s">
        <v>873</v>
      </c>
      <c r="S110" s="396" t="s">
        <v>1090</v>
      </c>
      <c r="T110" s="396" t="s">
        <v>1091</v>
      </c>
      <c r="U110" s="401">
        <v>38822.81</v>
      </c>
      <c r="V110" s="402">
        <v>8643.24</v>
      </c>
      <c r="W110" s="269"/>
    </row>
    <row r="111" spans="2:23" s="241" customFormat="1" x14ac:dyDescent="0.25">
      <c r="B111" s="225" t="s">
        <v>348</v>
      </c>
      <c r="C111" s="225" t="s">
        <v>599</v>
      </c>
      <c r="D111" s="225" t="s">
        <v>306</v>
      </c>
      <c r="E111" s="225" t="s">
        <v>626</v>
      </c>
      <c r="F111" s="225" t="s">
        <v>627</v>
      </c>
      <c r="G111" s="395" t="s">
        <v>628</v>
      </c>
      <c r="H111" s="396" t="s">
        <v>836</v>
      </c>
      <c r="I111" s="397" t="s">
        <v>837</v>
      </c>
      <c r="J111" s="398" t="s">
        <v>311</v>
      </c>
      <c r="K111" s="399" t="s">
        <v>312</v>
      </c>
      <c r="L111" s="400" t="s">
        <v>313</v>
      </c>
      <c r="M111" s="225" t="s">
        <v>314</v>
      </c>
      <c r="N111" s="225" t="s">
        <v>344</v>
      </c>
      <c r="O111" s="402">
        <v>198</v>
      </c>
      <c r="P111" s="225"/>
      <c r="Q111" s="396" t="s">
        <v>332</v>
      </c>
      <c r="R111" s="225" t="s">
        <v>873</v>
      </c>
      <c r="S111" s="396" t="s">
        <v>1090</v>
      </c>
      <c r="T111" s="396" t="s">
        <v>1091</v>
      </c>
      <c r="U111" s="401">
        <v>53439.73</v>
      </c>
      <c r="V111" s="402">
        <v>12722.06</v>
      </c>
      <c r="W111" s="269"/>
    </row>
    <row r="112" spans="2:23" s="241" customFormat="1" x14ac:dyDescent="0.25">
      <c r="B112" s="225" t="s">
        <v>348</v>
      </c>
      <c r="C112" s="225" t="s">
        <v>305</v>
      </c>
      <c r="D112" s="225" t="s">
        <v>835</v>
      </c>
      <c r="E112" s="225" t="s">
        <v>629</v>
      </c>
      <c r="F112" s="225" t="s">
        <v>630</v>
      </c>
      <c r="G112" s="395" t="s">
        <v>631</v>
      </c>
      <c r="H112" s="396" t="s">
        <v>836</v>
      </c>
      <c r="I112" s="397" t="s">
        <v>837</v>
      </c>
      <c r="J112" s="398" t="s">
        <v>311</v>
      </c>
      <c r="K112" s="399" t="s">
        <v>312</v>
      </c>
      <c r="L112" s="400" t="s">
        <v>313</v>
      </c>
      <c r="M112" s="225" t="s">
        <v>314</v>
      </c>
      <c r="N112" s="225" t="s">
        <v>838</v>
      </c>
      <c r="O112" s="402">
        <v>100</v>
      </c>
      <c r="P112" s="225"/>
      <c r="Q112" s="396" t="s">
        <v>332</v>
      </c>
      <c r="R112" s="225" t="s">
        <v>873</v>
      </c>
      <c r="S112" s="396" t="s">
        <v>1090</v>
      </c>
      <c r="T112" s="396" t="s">
        <v>1091</v>
      </c>
      <c r="U112" s="401">
        <v>25529.18</v>
      </c>
      <c r="V112" s="402">
        <v>6711.31</v>
      </c>
      <c r="W112" s="269"/>
    </row>
    <row r="113" spans="2:23" s="241" customFormat="1" x14ac:dyDescent="0.25">
      <c r="B113" s="225" t="s">
        <v>348</v>
      </c>
      <c r="C113" s="225" t="s">
        <v>599</v>
      </c>
      <c r="D113" s="225" t="s">
        <v>306</v>
      </c>
      <c r="E113" s="225" t="s">
        <v>632</v>
      </c>
      <c r="F113" s="225" t="s">
        <v>633</v>
      </c>
      <c r="G113" s="395" t="s">
        <v>634</v>
      </c>
      <c r="H113" s="396" t="s">
        <v>836</v>
      </c>
      <c r="I113" s="397" t="s">
        <v>837</v>
      </c>
      <c r="J113" s="398" t="s">
        <v>311</v>
      </c>
      <c r="K113" s="399" t="s">
        <v>312</v>
      </c>
      <c r="L113" s="400" t="s">
        <v>313</v>
      </c>
      <c r="M113" s="225" t="s">
        <v>314</v>
      </c>
      <c r="N113" s="225" t="s">
        <v>839</v>
      </c>
      <c r="O113" s="402">
        <v>150</v>
      </c>
      <c r="P113" s="225"/>
      <c r="Q113" s="396" t="s">
        <v>332</v>
      </c>
      <c r="R113" s="225" t="s">
        <v>873</v>
      </c>
      <c r="S113" s="396" t="s">
        <v>1090</v>
      </c>
      <c r="T113" s="396" t="s">
        <v>1091</v>
      </c>
      <c r="U113" s="401">
        <v>21241.95</v>
      </c>
      <c r="V113" s="402">
        <v>5595.35</v>
      </c>
      <c r="W113" s="269"/>
    </row>
    <row r="114" spans="2:23" s="241" customFormat="1" x14ac:dyDescent="0.25">
      <c r="B114" s="225" t="s">
        <v>348</v>
      </c>
      <c r="C114" s="225" t="s">
        <v>339</v>
      </c>
      <c r="D114" s="225" t="s">
        <v>306</v>
      </c>
      <c r="E114" s="225" t="s">
        <v>635</v>
      </c>
      <c r="F114" s="225" t="s">
        <v>636</v>
      </c>
      <c r="G114" s="395" t="s">
        <v>637</v>
      </c>
      <c r="H114" s="396" t="s">
        <v>790</v>
      </c>
      <c r="I114" s="397" t="s">
        <v>787</v>
      </c>
      <c r="J114" s="398" t="s">
        <v>311</v>
      </c>
      <c r="K114" s="399" t="s">
        <v>312</v>
      </c>
      <c r="L114" s="400" t="s">
        <v>313</v>
      </c>
      <c r="M114" s="225" t="s">
        <v>314</v>
      </c>
      <c r="N114" s="225" t="s">
        <v>791</v>
      </c>
      <c r="O114" s="402">
        <v>0</v>
      </c>
      <c r="P114" s="225" t="s">
        <v>840</v>
      </c>
      <c r="Q114" s="396" t="s">
        <v>304</v>
      </c>
      <c r="R114" s="225" t="s">
        <v>872</v>
      </c>
      <c r="S114" s="396" t="s">
        <v>1090</v>
      </c>
      <c r="T114" s="396" t="s">
        <v>1091</v>
      </c>
      <c r="U114" s="401">
        <v>44743.24</v>
      </c>
      <c r="V114" s="402">
        <v>0</v>
      </c>
      <c r="W114" s="269"/>
    </row>
    <row r="115" spans="2:23" s="241" customFormat="1" x14ac:dyDescent="0.25">
      <c r="B115" s="225" t="s">
        <v>348</v>
      </c>
      <c r="C115" s="225" t="s">
        <v>339</v>
      </c>
      <c r="D115" s="225" t="s">
        <v>306</v>
      </c>
      <c r="E115" s="225" t="s">
        <v>638</v>
      </c>
      <c r="F115" s="225" t="s">
        <v>639</v>
      </c>
      <c r="G115" s="395" t="s">
        <v>640</v>
      </c>
      <c r="H115" s="396" t="s">
        <v>836</v>
      </c>
      <c r="I115" s="397" t="s">
        <v>837</v>
      </c>
      <c r="J115" s="398" t="s">
        <v>311</v>
      </c>
      <c r="K115" s="399" t="s">
        <v>312</v>
      </c>
      <c r="L115" s="400" t="s">
        <v>313</v>
      </c>
      <c r="M115" s="225" t="s">
        <v>314</v>
      </c>
      <c r="N115" s="225" t="s">
        <v>839</v>
      </c>
      <c r="O115" s="402">
        <v>234</v>
      </c>
      <c r="P115" s="225"/>
      <c r="Q115" s="396" t="s">
        <v>332</v>
      </c>
      <c r="R115" s="225" t="s">
        <v>873</v>
      </c>
      <c r="S115" s="396" t="s">
        <v>1090</v>
      </c>
      <c r="T115" s="396" t="s">
        <v>1091</v>
      </c>
      <c r="U115" s="401">
        <v>38980.959999999999</v>
      </c>
      <c r="V115" s="402">
        <v>4746.3599999999997</v>
      </c>
      <c r="W115" s="269"/>
    </row>
    <row r="116" spans="2:23" s="241" customFormat="1" x14ac:dyDescent="0.25">
      <c r="B116" s="225" t="s">
        <v>348</v>
      </c>
      <c r="C116" s="225" t="s">
        <v>599</v>
      </c>
      <c r="D116" s="225" t="s">
        <v>306</v>
      </c>
      <c r="E116" s="225" t="s">
        <v>641</v>
      </c>
      <c r="F116" s="225" t="s">
        <v>642</v>
      </c>
      <c r="G116" s="395" t="s">
        <v>643</v>
      </c>
      <c r="H116" s="396" t="s">
        <v>836</v>
      </c>
      <c r="I116" s="397" t="s">
        <v>837</v>
      </c>
      <c r="J116" s="398" t="s">
        <v>311</v>
      </c>
      <c r="K116" s="399" t="s">
        <v>312</v>
      </c>
      <c r="L116" s="400" t="s">
        <v>313</v>
      </c>
      <c r="M116" s="225" t="s">
        <v>314</v>
      </c>
      <c r="N116" s="225" t="s">
        <v>839</v>
      </c>
      <c r="O116" s="402">
        <v>180</v>
      </c>
      <c r="P116" s="225"/>
      <c r="Q116" s="396" t="s">
        <v>332</v>
      </c>
      <c r="R116" s="225" t="s">
        <v>873</v>
      </c>
      <c r="S116" s="396" t="s">
        <v>1090</v>
      </c>
      <c r="T116" s="396" t="s">
        <v>1091</v>
      </c>
      <c r="U116" s="401">
        <v>24965.919999999998</v>
      </c>
      <c r="V116" s="402">
        <v>6150.55</v>
      </c>
      <c r="W116" s="269"/>
    </row>
    <row r="117" spans="2:23" s="241" customFormat="1" x14ac:dyDescent="0.25">
      <c r="B117" s="225" t="s">
        <v>348</v>
      </c>
      <c r="C117" s="225" t="s">
        <v>305</v>
      </c>
      <c r="D117" s="225" t="s">
        <v>306</v>
      </c>
      <c r="E117" s="225" t="s">
        <v>644</v>
      </c>
      <c r="F117" s="225" t="s">
        <v>645</v>
      </c>
      <c r="G117" s="395" t="s">
        <v>646</v>
      </c>
      <c r="H117" s="396" t="s">
        <v>799</v>
      </c>
      <c r="I117" s="397" t="s">
        <v>787</v>
      </c>
      <c r="J117" s="398" t="s">
        <v>311</v>
      </c>
      <c r="K117" s="399" t="s">
        <v>312</v>
      </c>
      <c r="L117" s="400" t="s">
        <v>313</v>
      </c>
      <c r="M117" s="225" t="s">
        <v>314</v>
      </c>
      <c r="N117" s="225" t="s">
        <v>800</v>
      </c>
      <c r="O117" s="402">
        <v>0</v>
      </c>
      <c r="P117" s="225" t="s">
        <v>841</v>
      </c>
      <c r="Q117" s="396" t="s">
        <v>303</v>
      </c>
      <c r="R117" s="225" t="s">
        <v>872</v>
      </c>
      <c r="S117" s="396" t="s">
        <v>1090</v>
      </c>
      <c r="T117" s="396" t="s">
        <v>1091</v>
      </c>
      <c r="U117" s="401">
        <v>88269.94</v>
      </c>
      <c r="V117" s="402">
        <v>0</v>
      </c>
      <c r="W117" s="269"/>
    </row>
    <row r="118" spans="2:23" s="241" customFormat="1" x14ac:dyDescent="0.25">
      <c r="B118" s="225" t="s">
        <v>348</v>
      </c>
      <c r="C118" s="225" t="s">
        <v>339</v>
      </c>
      <c r="D118" s="225" t="s">
        <v>306</v>
      </c>
      <c r="E118" s="225" t="s">
        <v>647</v>
      </c>
      <c r="F118" s="225" t="s">
        <v>648</v>
      </c>
      <c r="G118" s="395" t="s">
        <v>649</v>
      </c>
      <c r="H118" s="396" t="s">
        <v>836</v>
      </c>
      <c r="I118" s="397" t="s">
        <v>837</v>
      </c>
      <c r="J118" s="398" t="s">
        <v>311</v>
      </c>
      <c r="K118" s="399" t="s">
        <v>312</v>
      </c>
      <c r="L118" s="400" t="s">
        <v>313</v>
      </c>
      <c r="M118" s="225" t="s">
        <v>314</v>
      </c>
      <c r="N118" s="225" t="s">
        <v>839</v>
      </c>
      <c r="O118" s="402">
        <v>198</v>
      </c>
      <c r="P118" s="225"/>
      <c r="Q118" s="396" t="s">
        <v>332</v>
      </c>
      <c r="R118" s="225" t="s">
        <v>873</v>
      </c>
      <c r="S118" s="396" t="s">
        <v>1090</v>
      </c>
      <c r="T118" s="396" t="s">
        <v>1091</v>
      </c>
      <c r="U118" s="401">
        <v>25771.94</v>
      </c>
      <c r="V118" s="402">
        <v>3372.9</v>
      </c>
      <c r="W118" s="269"/>
    </row>
    <row r="119" spans="2:23" s="241" customFormat="1" x14ac:dyDescent="0.25">
      <c r="B119" s="225" t="s">
        <v>348</v>
      </c>
      <c r="C119" s="225" t="s">
        <v>339</v>
      </c>
      <c r="D119" s="225" t="s">
        <v>306</v>
      </c>
      <c r="E119" s="225" t="s">
        <v>650</v>
      </c>
      <c r="F119" s="225" t="s">
        <v>651</v>
      </c>
      <c r="G119" s="395" t="s">
        <v>652</v>
      </c>
      <c r="H119" s="396" t="s">
        <v>836</v>
      </c>
      <c r="I119" s="397" t="s">
        <v>837</v>
      </c>
      <c r="J119" s="398" t="s">
        <v>311</v>
      </c>
      <c r="K119" s="399" t="s">
        <v>312</v>
      </c>
      <c r="L119" s="400" t="s">
        <v>313</v>
      </c>
      <c r="M119" s="225" t="s">
        <v>314</v>
      </c>
      <c r="N119" s="225" t="s">
        <v>839</v>
      </c>
      <c r="O119" s="402">
        <v>207</v>
      </c>
      <c r="P119" s="225"/>
      <c r="Q119" s="396" t="s">
        <v>332</v>
      </c>
      <c r="R119" s="225" t="s">
        <v>873</v>
      </c>
      <c r="S119" s="396" t="s">
        <v>1090</v>
      </c>
      <c r="T119" s="396" t="s">
        <v>1091</v>
      </c>
      <c r="U119" s="401">
        <v>33170.53</v>
      </c>
      <c r="V119" s="402">
        <v>6933.55</v>
      </c>
      <c r="W119" s="269"/>
    </row>
    <row r="120" spans="2:23" s="241" customFormat="1" x14ac:dyDescent="0.25">
      <c r="B120" s="225" t="s">
        <v>348</v>
      </c>
      <c r="C120" s="225" t="s">
        <v>305</v>
      </c>
      <c r="D120" s="225" t="s">
        <v>306</v>
      </c>
      <c r="E120" s="225" t="s">
        <v>653</v>
      </c>
      <c r="F120" s="225" t="s">
        <v>654</v>
      </c>
      <c r="G120" s="395" t="s">
        <v>1060</v>
      </c>
      <c r="H120" s="396" t="s">
        <v>802</v>
      </c>
      <c r="I120" s="397" t="s">
        <v>787</v>
      </c>
      <c r="J120" s="398" t="s">
        <v>311</v>
      </c>
      <c r="K120" s="399" t="s">
        <v>312</v>
      </c>
      <c r="L120" s="400" t="s">
        <v>313</v>
      </c>
      <c r="M120" s="225" t="s">
        <v>314</v>
      </c>
      <c r="N120" s="225" t="s">
        <v>820</v>
      </c>
      <c r="O120" s="402">
        <v>0</v>
      </c>
      <c r="P120" s="225" t="s">
        <v>842</v>
      </c>
      <c r="Q120" s="396" t="s">
        <v>303</v>
      </c>
      <c r="R120" s="225" t="s">
        <v>872</v>
      </c>
      <c r="S120" s="396" t="s">
        <v>1090</v>
      </c>
      <c r="T120" s="396" t="s">
        <v>1091</v>
      </c>
      <c r="U120" s="401">
        <v>80715</v>
      </c>
      <c r="V120" s="402">
        <v>0</v>
      </c>
      <c r="W120" s="269"/>
    </row>
    <row r="121" spans="2:23" s="241" customFormat="1" x14ac:dyDescent="0.25">
      <c r="B121" s="225" t="s">
        <v>348</v>
      </c>
      <c r="C121" s="225" t="s">
        <v>339</v>
      </c>
      <c r="D121" s="225" t="s">
        <v>306</v>
      </c>
      <c r="E121" s="225" t="s">
        <v>655</v>
      </c>
      <c r="F121" s="225" t="s">
        <v>656</v>
      </c>
      <c r="G121" s="395" t="s">
        <v>657</v>
      </c>
      <c r="H121" s="396" t="s">
        <v>793</v>
      </c>
      <c r="I121" s="397" t="s">
        <v>787</v>
      </c>
      <c r="J121" s="398" t="s">
        <v>311</v>
      </c>
      <c r="K121" s="399" t="s">
        <v>312</v>
      </c>
      <c r="L121" s="400" t="s">
        <v>313</v>
      </c>
      <c r="M121" s="225" t="s">
        <v>314</v>
      </c>
      <c r="N121" s="225" t="s">
        <v>794</v>
      </c>
      <c r="O121" s="402">
        <v>0</v>
      </c>
      <c r="P121" s="225" t="s">
        <v>843</v>
      </c>
      <c r="Q121" s="396" t="s">
        <v>304</v>
      </c>
      <c r="R121" s="225" t="s">
        <v>872</v>
      </c>
      <c r="S121" s="396" t="s">
        <v>1090</v>
      </c>
      <c r="T121" s="396" t="s">
        <v>1091</v>
      </c>
      <c r="U121" s="401">
        <v>41097.019999999997</v>
      </c>
      <c r="V121" s="402">
        <v>0</v>
      </c>
      <c r="W121" s="269"/>
    </row>
    <row r="122" spans="2:23" s="241" customFormat="1" x14ac:dyDescent="0.25">
      <c r="B122" s="225" t="s">
        <v>348</v>
      </c>
      <c r="C122" s="225" t="s">
        <v>339</v>
      </c>
      <c r="D122" s="225" t="s">
        <v>306</v>
      </c>
      <c r="E122" s="225" t="s">
        <v>658</v>
      </c>
      <c r="F122" s="225" t="s">
        <v>659</v>
      </c>
      <c r="G122" s="395" t="s">
        <v>660</v>
      </c>
      <c r="H122" s="396" t="s">
        <v>793</v>
      </c>
      <c r="I122" s="397" t="s">
        <v>787</v>
      </c>
      <c r="J122" s="398" t="s">
        <v>311</v>
      </c>
      <c r="K122" s="399" t="s">
        <v>312</v>
      </c>
      <c r="L122" s="400" t="s">
        <v>313</v>
      </c>
      <c r="M122" s="225" t="s">
        <v>314</v>
      </c>
      <c r="N122" s="225" t="s">
        <v>794</v>
      </c>
      <c r="O122" s="402">
        <v>0</v>
      </c>
      <c r="P122" s="225" t="s">
        <v>844</v>
      </c>
      <c r="Q122" s="396" t="s">
        <v>304</v>
      </c>
      <c r="R122" s="225" t="s">
        <v>872</v>
      </c>
      <c r="S122" s="396" t="s">
        <v>1090</v>
      </c>
      <c r="T122" s="396" t="s">
        <v>1091</v>
      </c>
      <c r="U122" s="401">
        <v>37252.230000000003</v>
      </c>
      <c r="V122" s="402">
        <v>0</v>
      </c>
      <c r="W122" s="269"/>
    </row>
    <row r="123" spans="2:23" s="241" customFormat="1" x14ac:dyDescent="0.25">
      <c r="B123" s="225" t="s">
        <v>348</v>
      </c>
      <c r="C123" s="225" t="s">
        <v>305</v>
      </c>
      <c r="D123" s="225" t="s">
        <v>306</v>
      </c>
      <c r="E123" s="225" t="s">
        <v>661</v>
      </c>
      <c r="F123" s="225" t="s">
        <v>662</v>
      </c>
      <c r="G123" s="395" t="s">
        <v>1061</v>
      </c>
      <c r="H123" s="396" t="s">
        <v>802</v>
      </c>
      <c r="I123" s="397" t="s">
        <v>787</v>
      </c>
      <c r="J123" s="398" t="s">
        <v>311</v>
      </c>
      <c r="K123" s="399" t="s">
        <v>312</v>
      </c>
      <c r="L123" s="400" t="s">
        <v>313</v>
      </c>
      <c r="M123" s="225" t="s">
        <v>314</v>
      </c>
      <c r="N123" s="225" t="s">
        <v>803</v>
      </c>
      <c r="O123" s="402">
        <v>0</v>
      </c>
      <c r="P123" s="225" t="s">
        <v>845</v>
      </c>
      <c r="Q123" s="396" t="s">
        <v>303</v>
      </c>
      <c r="R123" s="225" t="s">
        <v>872</v>
      </c>
      <c r="S123" s="396" t="s">
        <v>1090</v>
      </c>
      <c r="T123" s="396" t="s">
        <v>1091</v>
      </c>
      <c r="U123" s="401">
        <v>107978.39</v>
      </c>
      <c r="V123" s="402">
        <v>0</v>
      </c>
      <c r="W123" s="269"/>
    </row>
    <row r="124" spans="2:23" s="241" customFormat="1" x14ac:dyDescent="0.25">
      <c r="B124" s="225" t="s">
        <v>348</v>
      </c>
      <c r="C124" s="225" t="s">
        <v>305</v>
      </c>
      <c r="D124" s="225" t="s">
        <v>306</v>
      </c>
      <c r="E124" s="225" t="s">
        <v>663</v>
      </c>
      <c r="F124" s="225" t="s">
        <v>664</v>
      </c>
      <c r="G124" s="395" t="s">
        <v>665</v>
      </c>
      <c r="H124" s="396" t="s">
        <v>793</v>
      </c>
      <c r="I124" s="397" t="s">
        <v>787</v>
      </c>
      <c r="J124" s="398" t="s">
        <v>311</v>
      </c>
      <c r="K124" s="399" t="s">
        <v>312</v>
      </c>
      <c r="L124" s="400" t="s">
        <v>313</v>
      </c>
      <c r="M124" s="225" t="s">
        <v>314</v>
      </c>
      <c r="N124" s="225" t="s">
        <v>794</v>
      </c>
      <c r="O124" s="402">
        <v>0</v>
      </c>
      <c r="P124" s="225" t="s">
        <v>846</v>
      </c>
      <c r="Q124" s="396" t="s">
        <v>304</v>
      </c>
      <c r="R124" s="225" t="s">
        <v>872</v>
      </c>
      <c r="S124" s="396" t="s">
        <v>1090</v>
      </c>
      <c r="T124" s="396" t="s">
        <v>1091</v>
      </c>
      <c r="U124" s="401">
        <v>36874.230000000003</v>
      </c>
      <c r="V124" s="402">
        <v>0</v>
      </c>
      <c r="W124" s="269"/>
    </row>
    <row r="125" spans="2:23" s="241" customFormat="1" x14ac:dyDescent="0.25">
      <c r="B125" s="225" t="s">
        <v>348</v>
      </c>
      <c r="C125" s="225" t="s">
        <v>305</v>
      </c>
      <c r="D125" s="225" t="s">
        <v>306</v>
      </c>
      <c r="E125" s="225" t="s">
        <v>666</v>
      </c>
      <c r="F125" s="225" t="s">
        <v>667</v>
      </c>
      <c r="G125" s="395" t="s">
        <v>1062</v>
      </c>
      <c r="H125" s="396" t="s">
        <v>793</v>
      </c>
      <c r="I125" s="397" t="s">
        <v>787</v>
      </c>
      <c r="J125" s="398" t="s">
        <v>311</v>
      </c>
      <c r="K125" s="399" t="s">
        <v>312</v>
      </c>
      <c r="L125" s="400" t="s">
        <v>313</v>
      </c>
      <c r="M125" s="225" t="s">
        <v>314</v>
      </c>
      <c r="N125" s="225" t="s">
        <v>794</v>
      </c>
      <c r="O125" s="402">
        <v>0</v>
      </c>
      <c r="P125" s="225" t="s">
        <v>847</v>
      </c>
      <c r="Q125" s="396" t="s">
        <v>304</v>
      </c>
      <c r="R125" s="225" t="s">
        <v>872</v>
      </c>
      <c r="S125" s="396" t="s">
        <v>1090</v>
      </c>
      <c r="T125" s="396" t="s">
        <v>1091</v>
      </c>
      <c r="U125" s="401">
        <v>38737.019999999997</v>
      </c>
      <c r="V125" s="402">
        <v>0</v>
      </c>
      <c r="W125" s="269"/>
    </row>
    <row r="126" spans="2:23" s="241" customFormat="1" x14ac:dyDescent="0.25">
      <c r="B126" s="225" t="s">
        <v>348</v>
      </c>
      <c r="C126" s="225" t="s">
        <v>305</v>
      </c>
      <c r="D126" s="225" t="s">
        <v>306</v>
      </c>
      <c r="E126" s="225" t="s">
        <v>668</v>
      </c>
      <c r="F126" s="225" t="s">
        <v>669</v>
      </c>
      <c r="G126" s="395" t="s">
        <v>670</v>
      </c>
      <c r="H126" s="396" t="s">
        <v>793</v>
      </c>
      <c r="I126" s="397" t="s">
        <v>787</v>
      </c>
      <c r="J126" s="398" t="s">
        <v>311</v>
      </c>
      <c r="K126" s="399" t="s">
        <v>312</v>
      </c>
      <c r="L126" s="400" t="s">
        <v>313</v>
      </c>
      <c r="M126" s="225" t="s">
        <v>314</v>
      </c>
      <c r="N126" s="225" t="s">
        <v>794</v>
      </c>
      <c r="O126" s="402">
        <v>0</v>
      </c>
      <c r="P126" s="225" t="s">
        <v>848</v>
      </c>
      <c r="Q126" s="396" t="s">
        <v>304</v>
      </c>
      <c r="R126" s="225" t="s">
        <v>872</v>
      </c>
      <c r="S126" s="396" t="s">
        <v>1090</v>
      </c>
      <c r="T126" s="396" t="s">
        <v>1091</v>
      </c>
      <c r="U126" s="401">
        <v>38737.019999999997</v>
      </c>
      <c r="V126" s="402">
        <v>0</v>
      </c>
      <c r="W126" s="269"/>
    </row>
    <row r="127" spans="2:23" s="241" customFormat="1" x14ac:dyDescent="0.25">
      <c r="B127" s="225" t="s">
        <v>348</v>
      </c>
      <c r="C127" s="225" t="s">
        <v>305</v>
      </c>
      <c r="D127" s="225" t="s">
        <v>306</v>
      </c>
      <c r="E127" s="225" t="s">
        <v>671</v>
      </c>
      <c r="F127" s="225" t="s">
        <v>672</v>
      </c>
      <c r="G127" s="395" t="s">
        <v>1063</v>
      </c>
      <c r="H127" s="396" t="s">
        <v>793</v>
      </c>
      <c r="I127" s="397" t="s">
        <v>787</v>
      </c>
      <c r="J127" s="398" t="s">
        <v>311</v>
      </c>
      <c r="K127" s="399" t="s">
        <v>312</v>
      </c>
      <c r="L127" s="400" t="s">
        <v>313</v>
      </c>
      <c r="M127" s="225" t="s">
        <v>314</v>
      </c>
      <c r="N127" s="225" t="s">
        <v>794</v>
      </c>
      <c r="O127" s="402">
        <v>0</v>
      </c>
      <c r="P127" s="225" t="s">
        <v>849</v>
      </c>
      <c r="Q127" s="396" t="s">
        <v>304</v>
      </c>
      <c r="R127" s="225" t="s">
        <v>872</v>
      </c>
      <c r="S127" s="396" t="s">
        <v>1090</v>
      </c>
      <c r="T127" s="396" t="s">
        <v>1091</v>
      </c>
      <c r="U127" s="401">
        <v>36874.230000000003</v>
      </c>
      <c r="V127" s="402">
        <v>0</v>
      </c>
      <c r="W127" s="269"/>
    </row>
    <row r="128" spans="2:23" s="241" customFormat="1" x14ac:dyDescent="0.25">
      <c r="B128" s="225" t="s">
        <v>348</v>
      </c>
      <c r="C128" s="225" t="s">
        <v>339</v>
      </c>
      <c r="D128" s="225" t="s">
        <v>306</v>
      </c>
      <c r="E128" s="225" t="s">
        <v>673</v>
      </c>
      <c r="F128" s="225" t="s">
        <v>674</v>
      </c>
      <c r="G128" s="395" t="s">
        <v>675</v>
      </c>
      <c r="H128" s="396" t="s">
        <v>793</v>
      </c>
      <c r="I128" s="397" t="s">
        <v>787</v>
      </c>
      <c r="J128" s="398" t="s">
        <v>311</v>
      </c>
      <c r="K128" s="399" t="s">
        <v>312</v>
      </c>
      <c r="L128" s="400" t="s">
        <v>313</v>
      </c>
      <c r="M128" s="225" t="s">
        <v>314</v>
      </c>
      <c r="N128" s="225" t="s">
        <v>794</v>
      </c>
      <c r="O128" s="402">
        <v>0</v>
      </c>
      <c r="P128" s="225" t="s">
        <v>850</v>
      </c>
      <c r="Q128" s="396" t="s">
        <v>304</v>
      </c>
      <c r="R128" s="225" t="s">
        <v>872</v>
      </c>
      <c r="S128" s="396" t="s">
        <v>1090</v>
      </c>
      <c r="T128" s="396" t="s">
        <v>1091</v>
      </c>
      <c r="U128" s="401">
        <v>38737.019999999997</v>
      </c>
      <c r="V128" s="402">
        <v>9157.02</v>
      </c>
      <c r="W128" s="269"/>
    </row>
    <row r="129" spans="2:23" s="241" customFormat="1" x14ac:dyDescent="0.25">
      <c r="B129" s="225" t="s">
        <v>348</v>
      </c>
      <c r="C129" s="225" t="s">
        <v>305</v>
      </c>
      <c r="D129" s="225" t="s">
        <v>306</v>
      </c>
      <c r="E129" s="225" t="s">
        <v>676</v>
      </c>
      <c r="F129" s="225" t="s">
        <v>677</v>
      </c>
      <c r="G129" s="395" t="s">
        <v>1064</v>
      </c>
      <c r="H129" s="396" t="s">
        <v>793</v>
      </c>
      <c r="I129" s="397" t="s">
        <v>787</v>
      </c>
      <c r="J129" s="398" t="s">
        <v>311</v>
      </c>
      <c r="K129" s="399" t="s">
        <v>312</v>
      </c>
      <c r="L129" s="400" t="s">
        <v>313</v>
      </c>
      <c r="M129" s="225" t="s">
        <v>314</v>
      </c>
      <c r="N129" s="225" t="s">
        <v>794</v>
      </c>
      <c r="O129" s="402">
        <v>0</v>
      </c>
      <c r="P129" s="225" t="s">
        <v>851</v>
      </c>
      <c r="Q129" s="396" t="s">
        <v>304</v>
      </c>
      <c r="R129" s="225" t="s">
        <v>872</v>
      </c>
      <c r="S129" s="396" t="s">
        <v>1090</v>
      </c>
      <c r="T129" s="396" t="s">
        <v>1091</v>
      </c>
      <c r="U129" s="401">
        <v>38204.800000000003</v>
      </c>
      <c r="V129" s="402">
        <v>0</v>
      </c>
      <c r="W129" s="269"/>
    </row>
    <row r="130" spans="2:23" s="241" customFormat="1" x14ac:dyDescent="0.25">
      <c r="B130" s="225" t="s">
        <v>348</v>
      </c>
      <c r="C130" s="225" t="s">
        <v>339</v>
      </c>
      <c r="D130" s="225" t="s">
        <v>306</v>
      </c>
      <c r="E130" s="225" t="s">
        <v>678</v>
      </c>
      <c r="F130" s="225" t="s">
        <v>679</v>
      </c>
      <c r="G130" s="395" t="s">
        <v>680</v>
      </c>
      <c r="H130" s="396" t="s">
        <v>802</v>
      </c>
      <c r="I130" s="397" t="s">
        <v>787</v>
      </c>
      <c r="J130" s="398" t="s">
        <v>311</v>
      </c>
      <c r="K130" s="399" t="s">
        <v>312</v>
      </c>
      <c r="L130" s="400" t="s">
        <v>313</v>
      </c>
      <c r="M130" s="225" t="s">
        <v>314</v>
      </c>
      <c r="N130" s="225" t="s">
        <v>803</v>
      </c>
      <c r="O130" s="402">
        <v>0</v>
      </c>
      <c r="P130" s="225" t="s">
        <v>852</v>
      </c>
      <c r="Q130" s="396" t="s">
        <v>303</v>
      </c>
      <c r="R130" s="225" t="s">
        <v>872</v>
      </c>
      <c r="S130" s="396" t="s">
        <v>1090</v>
      </c>
      <c r="T130" s="396" t="s">
        <v>1091</v>
      </c>
      <c r="U130" s="401">
        <v>92567.9</v>
      </c>
      <c r="V130" s="402">
        <v>0</v>
      </c>
      <c r="W130" s="269"/>
    </row>
    <row r="131" spans="2:23" s="241" customFormat="1" x14ac:dyDescent="0.25">
      <c r="B131" s="225" t="s">
        <v>348</v>
      </c>
      <c r="C131" s="225" t="s">
        <v>339</v>
      </c>
      <c r="D131" s="225" t="s">
        <v>306</v>
      </c>
      <c r="E131" s="225" t="s">
        <v>681</v>
      </c>
      <c r="F131" s="225" t="s">
        <v>682</v>
      </c>
      <c r="G131" s="395" t="s">
        <v>683</v>
      </c>
      <c r="H131" s="396" t="s">
        <v>836</v>
      </c>
      <c r="I131" s="397" t="s">
        <v>837</v>
      </c>
      <c r="J131" s="398" t="s">
        <v>311</v>
      </c>
      <c r="K131" s="399" t="s">
        <v>312</v>
      </c>
      <c r="L131" s="400" t="s">
        <v>313</v>
      </c>
      <c r="M131" s="225" t="s">
        <v>314</v>
      </c>
      <c r="N131" s="225" t="s">
        <v>838</v>
      </c>
      <c r="O131" s="402">
        <v>228</v>
      </c>
      <c r="P131" s="225"/>
      <c r="Q131" s="396" t="s">
        <v>332</v>
      </c>
      <c r="R131" s="225" t="s">
        <v>873</v>
      </c>
      <c r="S131" s="396" t="s">
        <v>1090</v>
      </c>
      <c r="T131" s="396" t="s">
        <v>1091</v>
      </c>
      <c r="U131" s="401">
        <v>52283.41</v>
      </c>
      <c r="V131" s="402">
        <v>11318.81</v>
      </c>
      <c r="W131" s="269"/>
    </row>
    <row r="132" spans="2:23" s="241" customFormat="1" x14ac:dyDescent="0.25">
      <c r="B132" s="225" t="s">
        <v>348</v>
      </c>
      <c r="C132" s="225" t="s">
        <v>305</v>
      </c>
      <c r="D132" s="225" t="s">
        <v>306</v>
      </c>
      <c r="E132" s="225" t="s">
        <v>684</v>
      </c>
      <c r="F132" s="225" t="s">
        <v>685</v>
      </c>
      <c r="G132" s="395" t="s">
        <v>686</v>
      </c>
      <c r="H132" s="396" t="s">
        <v>836</v>
      </c>
      <c r="I132" s="397" t="s">
        <v>837</v>
      </c>
      <c r="J132" s="398" t="s">
        <v>311</v>
      </c>
      <c r="K132" s="399" t="s">
        <v>312</v>
      </c>
      <c r="L132" s="400" t="s">
        <v>313</v>
      </c>
      <c r="M132" s="225" t="s">
        <v>314</v>
      </c>
      <c r="N132" s="225" t="s">
        <v>839</v>
      </c>
      <c r="O132" s="402">
        <v>122</v>
      </c>
      <c r="P132" s="225"/>
      <c r="Q132" s="396" t="s">
        <v>332</v>
      </c>
      <c r="R132" s="225" t="s">
        <v>873</v>
      </c>
      <c r="S132" s="396" t="s">
        <v>1090</v>
      </c>
      <c r="T132" s="396" t="s">
        <v>1091</v>
      </c>
      <c r="U132" s="401">
        <v>17120.080000000002</v>
      </c>
      <c r="V132" s="402">
        <v>844.6</v>
      </c>
      <c r="W132" s="269"/>
    </row>
    <row r="133" spans="2:23" s="241" customFormat="1" x14ac:dyDescent="0.25">
      <c r="B133" s="225" t="s">
        <v>348</v>
      </c>
      <c r="C133" s="225" t="s">
        <v>305</v>
      </c>
      <c r="D133" s="225" t="s">
        <v>306</v>
      </c>
      <c r="E133" s="225" t="s">
        <v>687</v>
      </c>
      <c r="F133" s="225" t="s">
        <v>688</v>
      </c>
      <c r="G133" s="395" t="s">
        <v>689</v>
      </c>
      <c r="H133" s="396" t="s">
        <v>836</v>
      </c>
      <c r="I133" s="397" t="s">
        <v>837</v>
      </c>
      <c r="J133" s="398" t="s">
        <v>311</v>
      </c>
      <c r="K133" s="399" t="s">
        <v>312</v>
      </c>
      <c r="L133" s="400" t="s">
        <v>313</v>
      </c>
      <c r="M133" s="225" t="s">
        <v>314</v>
      </c>
      <c r="N133" s="225" t="s">
        <v>839</v>
      </c>
      <c r="O133" s="402">
        <v>124</v>
      </c>
      <c r="P133" s="225"/>
      <c r="Q133" s="396" t="s">
        <v>332</v>
      </c>
      <c r="R133" s="225" t="s">
        <v>873</v>
      </c>
      <c r="S133" s="396" t="s">
        <v>1090</v>
      </c>
      <c r="T133" s="396" t="s">
        <v>1091</v>
      </c>
      <c r="U133" s="401">
        <v>17446.560000000001</v>
      </c>
      <c r="V133" s="402">
        <v>1367.21</v>
      </c>
      <c r="W133" s="269"/>
    </row>
    <row r="134" spans="2:23" s="241" customFormat="1" x14ac:dyDescent="0.25">
      <c r="B134" s="225" t="s">
        <v>348</v>
      </c>
      <c r="C134" s="225" t="s">
        <v>599</v>
      </c>
      <c r="D134" s="225" t="s">
        <v>306</v>
      </c>
      <c r="E134" s="225" t="s">
        <v>690</v>
      </c>
      <c r="F134" s="225" t="s">
        <v>691</v>
      </c>
      <c r="G134" s="395" t="s">
        <v>692</v>
      </c>
      <c r="H134" s="396" t="s">
        <v>836</v>
      </c>
      <c r="I134" s="397" t="s">
        <v>837</v>
      </c>
      <c r="J134" s="398" t="s">
        <v>311</v>
      </c>
      <c r="K134" s="399" t="s">
        <v>312</v>
      </c>
      <c r="L134" s="400" t="s">
        <v>313</v>
      </c>
      <c r="M134" s="225" t="s">
        <v>314</v>
      </c>
      <c r="N134" s="225" t="s">
        <v>839</v>
      </c>
      <c r="O134" s="402">
        <v>63</v>
      </c>
      <c r="P134" s="225"/>
      <c r="Q134" s="396" t="s">
        <v>332</v>
      </c>
      <c r="R134" s="225" t="s">
        <v>873</v>
      </c>
      <c r="S134" s="396" t="s">
        <v>1090</v>
      </c>
      <c r="T134" s="396" t="s">
        <v>1091</v>
      </c>
      <c r="U134" s="401">
        <v>11969.75</v>
      </c>
      <c r="V134" s="402">
        <v>0</v>
      </c>
      <c r="W134" s="269"/>
    </row>
    <row r="135" spans="2:23" s="241" customFormat="1" x14ac:dyDescent="0.25">
      <c r="B135" s="225" t="s">
        <v>348</v>
      </c>
      <c r="C135" s="225" t="s">
        <v>599</v>
      </c>
      <c r="D135" s="225" t="s">
        <v>306</v>
      </c>
      <c r="E135" s="225" t="s">
        <v>693</v>
      </c>
      <c r="F135" s="225" t="s">
        <v>694</v>
      </c>
      <c r="G135" s="395" t="s">
        <v>1065</v>
      </c>
      <c r="H135" s="396" t="s">
        <v>836</v>
      </c>
      <c r="I135" s="397" t="s">
        <v>837</v>
      </c>
      <c r="J135" s="398" t="s">
        <v>311</v>
      </c>
      <c r="K135" s="399" t="s">
        <v>312</v>
      </c>
      <c r="L135" s="400" t="s">
        <v>313</v>
      </c>
      <c r="M135" s="225" t="s">
        <v>314</v>
      </c>
      <c r="N135" s="225" t="s">
        <v>839</v>
      </c>
      <c r="O135" s="402">
        <v>51</v>
      </c>
      <c r="P135" s="225"/>
      <c r="Q135" s="396" t="s">
        <v>332</v>
      </c>
      <c r="R135" s="225" t="s">
        <v>873</v>
      </c>
      <c r="S135" s="396" t="s">
        <v>1090</v>
      </c>
      <c r="T135" s="396" t="s">
        <v>1091</v>
      </c>
      <c r="U135" s="401">
        <v>10342.43</v>
      </c>
      <c r="V135" s="402">
        <v>836.35</v>
      </c>
      <c r="W135" s="269"/>
    </row>
    <row r="136" spans="2:23" s="241" customFormat="1" x14ac:dyDescent="0.25">
      <c r="B136" s="225" t="s">
        <v>348</v>
      </c>
      <c r="C136" s="225" t="s">
        <v>599</v>
      </c>
      <c r="D136" s="225" t="s">
        <v>306</v>
      </c>
      <c r="E136" s="225" t="s">
        <v>695</v>
      </c>
      <c r="F136" s="225" t="s">
        <v>696</v>
      </c>
      <c r="G136" s="395" t="s">
        <v>697</v>
      </c>
      <c r="H136" s="396" t="s">
        <v>836</v>
      </c>
      <c r="I136" s="397" t="s">
        <v>837</v>
      </c>
      <c r="J136" s="398" t="s">
        <v>311</v>
      </c>
      <c r="K136" s="399" t="s">
        <v>312</v>
      </c>
      <c r="L136" s="400" t="s">
        <v>313</v>
      </c>
      <c r="M136" s="225" t="s">
        <v>314</v>
      </c>
      <c r="N136" s="225" t="s">
        <v>839</v>
      </c>
      <c r="O136" s="402">
        <v>186</v>
      </c>
      <c r="P136" s="225"/>
      <c r="Q136" s="396" t="s">
        <v>332</v>
      </c>
      <c r="R136" s="225" t="s">
        <v>873</v>
      </c>
      <c r="S136" s="396" t="s">
        <v>1090</v>
      </c>
      <c r="T136" s="396" t="s">
        <v>1091</v>
      </c>
      <c r="U136" s="401">
        <v>31050.76</v>
      </c>
      <c r="V136" s="402">
        <v>2092.71</v>
      </c>
      <c r="W136" s="269"/>
    </row>
    <row r="137" spans="2:23" s="241" customFormat="1" x14ac:dyDescent="0.25">
      <c r="B137" s="225" t="s">
        <v>348</v>
      </c>
      <c r="C137" s="225" t="s">
        <v>339</v>
      </c>
      <c r="D137" s="225" t="s">
        <v>306</v>
      </c>
      <c r="E137" s="225" t="s">
        <v>698</v>
      </c>
      <c r="F137" s="225" t="s">
        <v>699</v>
      </c>
      <c r="G137" s="395" t="s">
        <v>1066</v>
      </c>
      <c r="H137" s="396" t="s">
        <v>836</v>
      </c>
      <c r="I137" s="397" t="s">
        <v>837</v>
      </c>
      <c r="J137" s="398" t="s">
        <v>311</v>
      </c>
      <c r="K137" s="399" t="s">
        <v>312</v>
      </c>
      <c r="L137" s="400" t="s">
        <v>313</v>
      </c>
      <c r="M137" s="225" t="s">
        <v>314</v>
      </c>
      <c r="N137" s="225" t="s">
        <v>839</v>
      </c>
      <c r="O137" s="402">
        <v>148</v>
      </c>
      <c r="P137" s="225"/>
      <c r="Q137" s="396" t="s">
        <v>332</v>
      </c>
      <c r="R137" s="225" t="s">
        <v>873</v>
      </c>
      <c r="S137" s="396" t="s">
        <v>1090</v>
      </c>
      <c r="T137" s="396" t="s">
        <v>1091</v>
      </c>
      <c r="U137" s="401">
        <v>25365.49</v>
      </c>
      <c r="V137" s="402">
        <v>6616.2</v>
      </c>
      <c r="W137" s="269"/>
    </row>
    <row r="138" spans="2:23" s="241" customFormat="1" x14ac:dyDescent="0.25">
      <c r="B138" s="225" t="s">
        <v>348</v>
      </c>
      <c r="C138" s="225" t="s">
        <v>339</v>
      </c>
      <c r="D138" s="225" t="s">
        <v>306</v>
      </c>
      <c r="E138" s="225" t="s">
        <v>700</v>
      </c>
      <c r="F138" s="225" t="s">
        <v>701</v>
      </c>
      <c r="G138" s="395" t="s">
        <v>702</v>
      </c>
      <c r="H138" s="396" t="s">
        <v>799</v>
      </c>
      <c r="I138" s="397" t="s">
        <v>787</v>
      </c>
      <c r="J138" s="398" t="s">
        <v>311</v>
      </c>
      <c r="K138" s="399" t="s">
        <v>312</v>
      </c>
      <c r="L138" s="400" t="s">
        <v>313</v>
      </c>
      <c r="M138" s="225" t="s">
        <v>314</v>
      </c>
      <c r="N138" s="225" t="s">
        <v>853</v>
      </c>
      <c r="O138" s="402">
        <v>0</v>
      </c>
      <c r="P138" s="225"/>
      <c r="Q138" s="396" t="s">
        <v>303</v>
      </c>
      <c r="R138" s="225" t="s">
        <v>1248</v>
      </c>
      <c r="S138" s="396" t="s">
        <v>1090</v>
      </c>
      <c r="T138" s="396" t="s">
        <v>1091</v>
      </c>
      <c r="U138" s="401">
        <v>1856.3</v>
      </c>
      <c r="V138" s="402">
        <v>89.32</v>
      </c>
      <c r="W138" s="269"/>
    </row>
    <row r="139" spans="2:23" s="241" customFormat="1" x14ac:dyDescent="0.25">
      <c r="B139" s="225" t="s">
        <v>348</v>
      </c>
      <c r="C139" s="225" t="s">
        <v>305</v>
      </c>
      <c r="D139" s="225" t="s">
        <v>306</v>
      </c>
      <c r="E139" s="225" t="s">
        <v>703</v>
      </c>
      <c r="F139" s="225" t="s">
        <v>704</v>
      </c>
      <c r="G139" s="395" t="s">
        <v>1067</v>
      </c>
      <c r="H139" s="396" t="s">
        <v>793</v>
      </c>
      <c r="I139" s="397" t="s">
        <v>787</v>
      </c>
      <c r="J139" s="398" t="s">
        <v>311</v>
      </c>
      <c r="K139" s="399" t="s">
        <v>312</v>
      </c>
      <c r="L139" s="400" t="s">
        <v>313</v>
      </c>
      <c r="M139" s="225" t="s">
        <v>314</v>
      </c>
      <c r="N139" s="225" t="s">
        <v>794</v>
      </c>
      <c r="O139" s="402">
        <v>0</v>
      </c>
      <c r="P139" s="225" t="s">
        <v>855</v>
      </c>
      <c r="Q139" s="396" t="s">
        <v>304</v>
      </c>
      <c r="R139" s="225" t="s">
        <v>872</v>
      </c>
      <c r="S139" s="396" t="s">
        <v>1090</v>
      </c>
      <c r="T139" s="396" t="s">
        <v>1091</v>
      </c>
      <c r="U139" s="401">
        <v>35576.080000000002</v>
      </c>
      <c r="V139" s="402">
        <v>0</v>
      </c>
      <c r="W139" s="269"/>
    </row>
    <row r="140" spans="2:23" s="241" customFormat="1" x14ac:dyDescent="0.25">
      <c r="B140" s="225" t="s">
        <v>348</v>
      </c>
      <c r="C140" s="225" t="s">
        <v>339</v>
      </c>
      <c r="D140" s="225" t="s">
        <v>306</v>
      </c>
      <c r="E140" s="225" t="s">
        <v>705</v>
      </c>
      <c r="F140" s="225" t="s">
        <v>706</v>
      </c>
      <c r="G140" s="395" t="s">
        <v>707</v>
      </c>
      <c r="H140" s="396" t="s">
        <v>836</v>
      </c>
      <c r="I140" s="397" t="s">
        <v>837</v>
      </c>
      <c r="J140" s="398" t="s">
        <v>311</v>
      </c>
      <c r="K140" s="399" t="s">
        <v>312</v>
      </c>
      <c r="L140" s="400" t="s">
        <v>313</v>
      </c>
      <c r="M140" s="225" t="s">
        <v>314</v>
      </c>
      <c r="N140" s="225" t="s">
        <v>839</v>
      </c>
      <c r="O140" s="402">
        <v>38</v>
      </c>
      <c r="P140" s="225"/>
      <c r="Q140" s="396" t="s">
        <v>332</v>
      </c>
      <c r="R140" s="225" t="s">
        <v>873</v>
      </c>
      <c r="S140" s="396" t="s">
        <v>1090</v>
      </c>
      <c r="T140" s="396" t="s">
        <v>1091</v>
      </c>
      <c r="U140" s="401">
        <v>6766.07</v>
      </c>
      <c r="V140" s="402">
        <v>3849.11</v>
      </c>
      <c r="W140" s="269"/>
    </row>
    <row r="141" spans="2:23" s="241" customFormat="1" x14ac:dyDescent="0.25">
      <c r="B141" s="225" t="s">
        <v>348</v>
      </c>
      <c r="C141" s="225" t="s">
        <v>305</v>
      </c>
      <c r="D141" s="225" t="s">
        <v>306</v>
      </c>
      <c r="E141" s="225" t="s">
        <v>708</v>
      </c>
      <c r="F141" s="225" t="s">
        <v>709</v>
      </c>
      <c r="G141" s="395" t="s">
        <v>710</v>
      </c>
      <c r="H141" s="396" t="s">
        <v>856</v>
      </c>
      <c r="I141" s="397" t="s">
        <v>787</v>
      </c>
      <c r="J141" s="398" t="s">
        <v>311</v>
      </c>
      <c r="K141" s="399" t="s">
        <v>312</v>
      </c>
      <c r="L141" s="400" t="s">
        <v>313</v>
      </c>
      <c r="M141" s="225" t="s">
        <v>314</v>
      </c>
      <c r="N141" s="225" t="s">
        <v>857</v>
      </c>
      <c r="O141" s="402">
        <v>0</v>
      </c>
      <c r="P141" s="225" t="s">
        <v>858</v>
      </c>
      <c r="Q141" s="396" t="s">
        <v>326</v>
      </c>
      <c r="R141" s="225" t="s">
        <v>872</v>
      </c>
      <c r="S141" s="396" t="s">
        <v>1090</v>
      </c>
      <c r="T141" s="396" t="s">
        <v>1091</v>
      </c>
      <c r="U141" s="401">
        <v>101256.06</v>
      </c>
      <c r="V141" s="402">
        <v>0</v>
      </c>
      <c r="W141" s="269"/>
    </row>
    <row r="142" spans="2:23" s="241" customFormat="1" x14ac:dyDescent="0.25">
      <c r="B142" s="225" t="s">
        <v>348</v>
      </c>
      <c r="C142" s="225" t="s">
        <v>339</v>
      </c>
      <c r="D142" s="225" t="s">
        <v>306</v>
      </c>
      <c r="E142" s="225" t="s">
        <v>711</v>
      </c>
      <c r="F142" s="225" t="s">
        <v>712</v>
      </c>
      <c r="G142" s="395" t="s">
        <v>713</v>
      </c>
      <c r="H142" s="396" t="s">
        <v>799</v>
      </c>
      <c r="I142" s="397" t="s">
        <v>787</v>
      </c>
      <c r="J142" s="398" t="s">
        <v>311</v>
      </c>
      <c r="K142" s="399" t="s">
        <v>312</v>
      </c>
      <c r="L142" s="400" t="s">
        <v>313</v>
      </c>
      <c r="M142" s="225" t="s">
        <v>314</v>
      </c>
      <c r="N142" s="225" t="s">
        <v>853</v>
      </c>
      <c r="O142" s="402">
        <v>0</v>
      </c>
      <c r="P142" s="225" t="s">
        <v>859</v>
      </c>
      <c r="Q142" s="396" t="s">
        <v>303</v>
      </c>
      <c r="R142" s="225" t="s">
        <v>872</v>
      </c>
      <c r="S142" s="396" t="s">
        <v>1090</v>
      </c>
      <c r="T142" s="396" t="s">
        <v>1091</v>
      </c>
      <c r="U142" s="401">
        <v>38844.410000000003</v>
      </c>
      <c r="V142" s="402">
        <v>0</v>
      </c>
      <c r="W142" s="269"/>
    </row>
    <row r="143" spans="2:23" s="241" customFormat="1" x14ac:dyDescent="0.25">
      <c r="B143" s="225" t="s">
        <v>348</v>
      </c>
      <c r="C143" s="225" t="s">
        <v>339</v>
      </c>
      <c r="D143" s="225" t="s">
        <v>306</v>
      </c>
      <c r="E143" s="225" t="s">
        <v>714</v>
      </c>
      <c r="F143" s="225" t="s">
        <v>715</v>
      </c>
      <c r="G143" s="395" t="s">
        <v>716</v>
      </c>
      <c r="H143" s="396" t="s">
        <v>836</v>
      </c>
      <c r="I143" s="397" t="s">
        <v>837</v>
      </c>
      <c r="J143" s="398" t="s">
        <v>311</v>
      </c>
      <c r="K143" s="399" t="s">
        <v>312</v>
      </c>
      <c r="L143" s="400" t="s">
        <v>313</v>
      </c>
      <c r="M143" s="225" t="s">
        <v>314</v>
      </c>
      <c r="N143" s="225" t="s">
        <v>839</v>
      </c>
      <c r="O143" s="402">
        <v>180</v>
      </c>
      <c r="P143" s="225"/>
      <c r="Q143" s="396" t="s">
        <v>332</v>
      </c>
      <c r="R143" s="225" t="s">
        <v>873</v>
      </c>
      <c r="S143" s="396" t="s">
        <v>1090</v>
      </c>
      <c r="T143" s="396" t="s">
        <v>1091</v>
      </c>
      <c r="U143" s="401">
        <v>18670.88</v>
      </c>
      <c r="V143" s="402">
        <v>40.32</v>
      </c>
      <c r="W143" s="269"/>
    </row>
    <row r="144" spans="2:23" s="241" customFormat="1" x14ac:dyDescent="0.25">
      <c r="B144" s="225" t="s">
        <v>348</v>
      </c>
      <c r="C144" s="225" t="s">
        <v>339</v>
      </c>
      <c r="D144" s="225" t="s">
        <v>306</v>
      </c>
      <c r="E144" s="225" t="s">
        <v>717</v>
      </c>
      <c r="F144" s="225" t="s">
        <v>718</v>
      </c>
      <c r="G144" s="395" t="s">
        <v>719</v>
      </c>
      <c r="H144" s="396" t="s">
        <v>860</v>
      </c>
      <c r="I144" s="397" t="s">
        <v>787</v>
      </c>
      <c r="J144" s="398" t="s">
        <v>311</v>
      </c>
      <c r="K144" s="399" t="s">
        <v>312</v>
      </c>
      <c r="L144" s="400" t="s">
        <v>313</v>
      </c>
      <c r="M144" s="225" t="s">
        <v>314</v>
      </c>
      <c r="N144" s="225" t="s">
        <v>861</v>
      </c>
      <c r="O144" s="402">
        <v>0</v>
      </c>
      <c r="P144" s="225" t="s">
        <v>862</v>
      </c>
      <c r="Q144" s="396" t="s">
        <v>303</v>
      </c>
      <c r="R144" s="225" t="s">
        <v>872</v>
      </c>
      <c r="S144" s="396" t="s">
        <v>1090</v>
      </c>
      <c r="T144" s="396" t="s">
        <v>1091</v>
      </c>
      <c r="U144" s="401">
        <v>29186</v>
      </c>
      <c r="V144" s="402">
        <v>0</v>
      </c>
      <c r="W144" s="269"/>
    </row>
    <row r="145" spans="2:23" s="241" customFormat="1" x14ac:dyDescent="0.25">
      <c r="B145" s="225" t="s">
        <v>348</v>
      </c>
      <c r="C145" s="225" t="s">
        <v>339</v>
      </c>
      <c r="D145" s="225" t="s">
        <v>306</v>
      </c>
      <c r="E145" s="225" t="s">
        <v>720</v>
      </c>
      <c r="F145" s="225" t="s">
        <v>721</v>
      </c>
      <c r="G145" s="395" t="s">
        <v>722</v>
      </c>
      <c r="H145" s="396" t="s">
        <v>802</v>
      </c>
      <c r="I145" s="397" t="s">
        <v>787</v>
      </c>
      <c r="J145" s="398" t="s">
        <v>311</v>
      </c>
      <c r="K145" s="399" t="s">
        <v>312</v>
      </c>
      <c r="L145" s="400" t="s">
        <v>313</v>
      </c>
      <c r="M145" s="225" t="s">
        <v>314</v>
      </c>
      <c r="N145" s="225" t="s">
        <v>803</v>
      </c>
      <c r="O145" s="402">
        <v>0</v>
      </c>
      <c r="P145" s="225" t="s">
        <v>863</v>
      </c>
      <c r="Q145" s="396" t="s">
        <v>303</v>
      </c>
      <c r="R145" s="225" t="s">
        <v>872</v>
      </c>
      <c r="S145" s="396" t="s">
        <v>1090</v>
      </c>
      <c r="T145" s="396" t="s">
        <v>1091</v>
      </c>
      <c r="U145" s="401">
        <v>100946.29</v>
      </c>
      <c r="V145" s="402">
        <v>0</v>
      </c>
      <c r="W145" s="269"/>
    </row>
    <row r="146" spans="2:23" s="241" customFormat="1" x14ac:dyDescent="0.25">
      <c r="B146" s="225" t="s">
        <v>348</v>
      </c>
      <c r="C146" s="225" t="s">
        <v>305</v>
      </c>
      <c r="D146" s="225" t="s">
        <v>306</v>
      </c>
      <c r="E146" s="225" t="s">
        <v>723</v>
      </c>
      <c r="F146" s="225" t="s">
        <v>724</v>
      </c>
      <c r="G146" s="395" t="s">
        <v>725</v>
      </c>
      <c r="H146" s="396" t="s">
        <v>799</v>
      </c>
      <c r="I146" s="397" t="s">
        <v>787</v>
      </c>
      <c r="J146" s="398" t="s">
        <v>311</v>
      </c>
      <c r="K146" s="399" t="s">
        <v>312</v>
      </c>
      <c r="L146" s="400" t="s">
        <v>313</v>
      </c>
      <c r="M146" s="225" t="s">
        <v>314</v>
      </c>
      <c r="N146" s="225" t="s">
        <v>853</v>
      </c>
      <c r="O146" s="402">
        <v>0</v>
      </c>
      <c r="P146" s="225" t="s">
        <v>864</v>
      </c>
      <c r="Q146" s="396" t="s">
        <v>303</v>
      </c>
      <c r="R146" s="225" t="s">
        <v>872</v>
      </c>
      <c r="S146" s="396" t="s">
        <v>1090</v>
      </c>
      <c r="T146" s="396" t="s">
        <v>1091</v>
      </c>
      <c r="U146" s="401">
        <v>32707.91</v>
      </c>
      <c r="V146" s="402">
        <v>0</v>
      </c>
      <c r="W146" s="269"/>
    </row>
    <row r="147" spans="2:23" s="241" customFormat="1" x14ac:dyDescent="0.25">
      <c r="B147" s="225" t="s">
        <v>348</v>
      </c>
      <c r="C147" s="225" t="s">
        <v>305</v>
      </c>
      <c r="D147" s="225" t="s">
        <v>306</v>
      </c>
      <c r="E147" s="225" t="s">
        <v>726</v>
      </c>
      <c r="F147" s="225" t="s">
        <v>727</v>
      </c>
      <c r="G147" s="395" t="s">
        <v>728</v>
      </c>
      <c r="H147" s="396" t="s">
        <v>799</v>
      </c>
      <c r="I147" s="397" t="s">
        <v>787</v>
      </c>
      <c r="J147" s="398" t="s">
        <v>311</v>
      </c>
      <c r="K147" s="399" t="s">
        <v>312</v>
      </c>
      <c r="L147" s="400" t="s">
        <v>313</v>
      </c>
      <c r="M147" s="225" t="s">
        <v>314</v>
      </c>
      <c r="N147" s="225" t="s">
        <v>853</v>
      </c>
      <c r="O147" s="402">
        <v>0</v>
      </c>
      <c r="P147" s="225" t="s">
        <v>865</v>
      </c>
      <c r="Q147" s="396" t="s">
        <v>303</v>
      </c>
      <c r="R147" s="225" t="s">
        <v>872</v>
      </c>
      <c r="S147" s="396" t="s">
        <v>1090</v>
      </c>
      <c r="T147" s="396" t="s">
        <v>1091</v>
      </c>
      <c r="U147" s="401">
        <v>34234.080000000002</v>
      </c>
      <c r="V147" s="402">
        <v>0</v>
      </c>
      <c r="W147" s="269"/>
    </row>
    <row r="148" spans="2:23" s="241" customFormat="1" x14ac:dyDescent="0.25">
      <c r="B148" s="225" t="s">
        <v>348</v>
      </c>
      <c r="C148" s="225" t="s">
        <v>305</v>
      </c>
      <c r="D148" s="225" t="s">
        <v>306</v>
      </c>
      <c r="E148" s="225" t="s">
        <v>729</v>
      </c>
      <c r="F148" s="225" t="s">
        <v>730</v>
      </c>
      <c r="G148" s="395" t="s">
        <v>731</v>
      </c>
      <c r="H148" s="396" t="s">
        <v>836</v>
      </c>
      <c r="I148" s="397" t="s">
        <v>837</v>
      </c>
      <c r="J148" s="398" t="s">
        <v>311</v>
      </c>
      <c r="K148" s="399" t="s">
        <v>312</v>
      </c>
      <c r="L148" s="400" t="s">
        <v>313</v>
      </c>
      <c r="M148" s="225" t="s">
        <v>314</v>
      </c>
      <c r="N148" s="225" t="s">
        <v>839</v>
      </c>
      <c r="O148" s="402">
        <v>124</v>
      </c>
      <c r="P148" s="225"/>
      <c r="Q148" s="396" t="s">
        <v>332</v>
      </c>
      <c r="R148" s="225" t="s">
        <v>873</v>
      </c>
      <c r="S148" s="396" t="s">
        <v>1090</v>
      </c>
      <c r="T148" s="396" t="s">
        <v>1091</v>
      </c>
      <c r="U148" s="401">
        <v>16161.03</v>
      </c>
      <c r="V148" s="402">
        <v>685.66</v>
      </c>
      <c r="W148" s="269"/>
    </row>
    <row r="149" spans="2:23" s="241" customFormat="1" x14ac:dyDescent="0.25">
      <c r="B149" s="225" t="s">
        <v>348</v>
      </c>
      <c r="C149" s="225" t="s">
        <v>339</v>
      </c>
      <c r="D149" s="225" t="s">
        <v>306</v>
      </c>
      <c r="E149" s="225" t="s">
        <v>732</v>
      </c>
      <c r="F149" s="225" t="s">
        <v>733</v>
      </c>
      <c r="G149" s="395" t="s">
        <v>734</v>
      </c>
      <c r="H149" s="396" t="s">
        <v>836</v>
      </c>
      <c r="I149" s="397" t="s">
        <v>837</v>
      </c>
      <c r="J149" s="398" t="s">
        <v>311</v>
      </c>
      <c r="K149" s="399" t="s">
        <v>312</v>
      </c>
      <c r="L149" s="400" t="s">
        <v>313</v>
      </c>
      <c r="M149" s="225" t="s">
        <v>314</v>
      </c>
      <c r="N149" s="225" t="s">
        <v>839</v>
      </c>
      <c r="O149" s="402">
        <v>27</v>
      </c>
      <c r="P149" s="225"/>
      <c r="Q149" s="396" t="s">
        <v>332</v>
      </c>
      <c r="R149" s="225" t="s">
        <v>873</v>
      </c>
      <c r="S149" s="396" t="s">
        <v>1090</v>
      </c>
      <c r="T149" s="396" t="s">
        <v>1091</v>
      </c>
      <c r="U149" s="401">
        <v>5817.22</v>
      </c>
      <c r="V149" s="402">
        <v>583.25</v>
      </c>
      <c r="W149" s="269"/>
    </row>
    <row r="150" spans="2:23" s="241" customFormat="1" x14ac:dyDescent="0.25">
      <c r="B150" s="225" t="s">
        <v>348</v>
      </c>
      <c r="C150" s="225" t="s">
        <v>339</v>
      </c>
      <c r="D150" s="225" t="s">
        <v>306</v>
      </c>
      <c r="E150" s="225" t="s">
        <v>735</v>
      </c>
      <c r="F150" s="225" t="s">
        <v>736</v>
      </c>
      <c r="G150" s="395" t="s">
        <v>737</v>
      </c>
      <c r="H150" s="396" t="s">
        <v>836</v>
      </c>
      <c r="I150" s="397" t="s">
        <v>837</v>
      </c>
      <c r="J150" s="398" t="s">
        <v>311</v>
      </c>
      <c r="K150" s="399" t="s">
        <v>312</v>
      </c>
      <c r="L150" s="400" t="s">
        <v>313</v>
      </c>
      <c r="M150" s="225" t="s">
        <v>314</v>
      </c>
      <c r="N150" s="225" t="s">
        <v>839</v>
      </c>
      <c r="O150" s="402">
        <v>216</v>
      </c>
      <c r="P150" s="225"/>
      <c r="Q150" s="396" t="s">
        <v>332</v>
      </c>
      <c r="R150" s="225" t="s">
        <v>873</v>
      </c>
      <c r="S150" s="396" t="s">
        <v>1090</v>
      </c>
      <c r="T150" s="396" t="s">
        <v>1091</v>
      </c>
      <c r="U150" s="401">
        <v>31521.98</v>
      </c>
      <c r="V150" s="402">
        <v>3300</v>
      </c>
      <c r="W150" s="269"/>
    </row>
    <row r="151" spans="2:23" s="241" customFormat="1" x14ac:dyDescent="0.25">
      <c r="B151" s="225" t="s">
        <v>348</v>
      </c>
      <c r="C151" s="225" t="s">
        <v>599</v>
      </c>
      <c r="D151" s="225" t="s">
        <v>306</v>
      </c>
      <c r="E151" s="225" t="s">
        <v>738</v>
      </c>
      <c r="F151" s="225" t="s">
        <v>739</v>
      </c>
      <c r="G151" s="395" t="s">
        <v>740</v>
      </c>
      <c r="H151" s="396" t="s">
        <v>836</v>
      </c>
      <c r="I151" s="397" t="s">
        <v>837</v>
      </c>
      <c r="J151" s="398" t="s">
        <v>311</v>
      </c>
      <c r="K151" s="399" t="s">
        <v>312</v>
      </c>
      <c r="L151" s="400" t="s">
        <v>313</v>
      </c>
      <c r="M151" s="225" t="s">
        <v>314</v>
      </c>
      <c r="N151" s="225" t="s">
        <v>839</v>
      </c>
      <c r="O151" s="402">
        <v>210</v>
      </c>
      <c r="P151" s="225"/>
      <c r="Q151" s="396" t="s">
        <v>332</v>
      </c>
      <c r="R151" s="225" t="s">
        <v>873</v>
      </c>
      <c r="S151" s="396" t="s">
        <v>1090</v>
      </c>
      <c r="T151" s="396" t="s">
        <v>1091</v>
      </c>
      <c r="U151" s="401">
        <v>32989.279999999999</v>
      </c>
      <c r="V151" s="402">
        <v>3892.27</v>
      </c>
      <c r="W151" s="269"/>
    </row>
    <row r="152" spans="2:23" s="241" customFormat="1" x14ac:dyDescent="0.25">
      <c r="B152" s="225" t="s">
        <v>348</v>
      </c>
      <c r="C152" s="225" t="s">
        <v>339</v>
      </c>
      <c r="D152" s="225" t="s">
        <v>306</v>
      </c>
      <c r="E152" s="225" t="s">
        <v>741</v>
      </c>
      <c r="F152" s="225" t="s">
        <v>742</v>
      </c>
      <c r="G152" s="395" t="s">
        <v>743</v>
      </c>
      <c r="H152" s="396" t="s">
        <v>799</v>
      </c>
      <c r="I152" s="397" t="s">
        <v>787</v>
      </c>
      <c r="J152" s="398" t="s">
        <v>311</v>
      </c>
      <c r="K152" s="399" t="s">
        <v>312</v>
      </c>
      <c r="L152" s="400" t="s">
        <v>313</v>
      </c>
      <c r="M152" s="225" t="s">
        <v>314</v>
      </c>
      <c r="N152" s="225" t="s">
        <v>853</v>
      </c>
      <c r="O152" s="402">
        <v>0</v>
      </c>
      <c r="P152" s="225" t="s">
        <v>866</v>
      </c>
      <c r="Q152" s="396" t="s">
        <v>303</v>
      </c>
      <c r="R152" s="225" t="s">
        <v>872</v>
      </c>
      <c r="S152" s="396" t="s">
        <v>1090</v>
      </c>
      <c r="T152" s="396" t="s">
        <v>1091</v>
      </c>
      <c r="U152" s="401">
        <v>35181.42</v>
      </c>
      <c r="V152" s="402">
        <v>0</v>
      </c>
      <c r="W152" s="269"/>
    </row>
    <row r="153" spans="2:23" s="241" customFormat="1" x14ac:dyDescent="0.25">
      <c r="B153" s="225" t="s">
        <v>348</v>
      </c>
      <c r="C153" s="225" t="s">
        <v>339</v>
      </c>
      <c r="D153" s="225" t="s">
        <v>306</v>
      </c>
      <c r="E153" s="225" t="s">
        <v>744</v>
      </c>
      <c r="F153" s="225" t="s">
        <v>745</v>
      </c>
      <c r="G153" s="395" t="s">
        <v>746</v>
      </c>
      <c r="H153" s="396" t="s">
        <v>799</v>
      </c>
      <c r="I153" s="397" t="s">
        <v>787</v>
      </c>
      <c r="J153" s="398" t="s">
        <v>311</v>
      </c>
      <c r="K153" s="399" t="s">
        <v>312</v>
      </c>
      <c r="L153" s="400" t="s">
        <v>313</v>
      </c>
      <c r="M153" s="225" t="s">
        <v>314</v>
      </c>
      <c r="N153" s="225" t="s">
        <v>800</v>
      </c>
      <c r="O153" s="402">
        <v>0</v>
      </c>
      <c r="P153" s="225" t="s">
        <v>867</v>
      </c>
      <c r="Q153" s="396" t="s">
        <v>303</v>
      </c>
      <c r="R153" s="225" t="s">
        <v>872</v>
      </c>
      <c r="S153" s="396" t="s">
        <v>1090</v>
      </c>
      <c r="T153" s="396" t="s">
        <v>1091</v>
      </c>
      <c r="U153" s="401">
        <v>67269.88</v>
      </c>
      <c r="V153" s="402">
        <v>0</v>
      </c>
      <c r="W153" s="269"/>
    </row>
    <row r="154" spans="2:23" s="241" customFormat="1" x14ac:dyDescent="0.25">
      <c r="B154" s="225" t="s">
        <v>348</v>
      </c>
      <c r="C154" s="225" t="s">
        <v>339</v>
      </c>
      <c r="D154" s="225" t="s">
        <v>306</v>
      </c>
      <c r="E154" s="225" t="s">
        <v>747</v>
      </c>
      <c r="F154" s="225" t="s">
        <v>748</v>
      </c>
      <c r="G154" s="395" t="s">
        <v>749</v>
      </c>
      <c r="H154" s="396" t="s">
        <v>836</v>
      </c>
      <c r="I154" s="397" t="s">
        <v>837</v>
      </c>
      <c r="J154" s="398" t="s">
        <v>311</v>
      </c>
      <c r="K154" s="399" t="s">
        <v>312</v>
      </c>
      <c r="L154" s="400" t="s">
        <v>313</v>
      </c>
      <c r="M154" s="225" t="s">
        <v>314</v>
      </c>
      <c r="N154" s="225" t="s">
        <v>839</v>
      </c>
      <c r="O154" s="402">
        <v>54</v>
      </c>
      <c r="P154" s="225"/>
      <c r="Q154" s="396" t="s">
        <v>332</v>
      </c>
      <c r="R154" s="225" t="s">
        <v>873</v>
      </c>
      <c r="S154" s="396" t="s">
        <v>1090</v>
      </c>
      <c r="T154" s="396" t="s">
        <v>1091</v>
      </c>
      <c r="U154" s="401">
        <v>15693.37</v>
      </c>
      <c r="V154" s="402">
        <v>167.61</v>
      </c>
      <c r="W154" s="269"/>
    </row>
    <row r="155" spans="2:23" s="241" customFormat="1" x14ac:dyDescent="0.25">
      <c r="B155" s="225" t="s">
        <v>348</v>
      </c>
      <c r="C155" s="225" t="s">
        <v>339</v>
      </c>
      <c r="D155" s="225" t="s">
        <v>306</v>
      </c>
      <c r="E155" s="225" t="s">
        <v>750</v>
      </c>
      <c r="F155" s="225" t="s">
        <v>751</v>
      </c>
      <c r="G155" s="395" t="s">
        <v>752</v>
      </c>
      <c r="H155" s="396" t="s">
        <v>836</v>
      </c>
      <c r="I155" s="397" t="s">
        <v>837</v>
      </c>
      <c r="J155" s="398" t="s">
        <v>311</v>
      </c>
      <c r="K155" s="399" t="s">
        <v>312</v>
      </c>
      <c r="L155" s="400" t="s">
        <v>313</v>
      </c>
      <c r="M155" s="225" t="s">
        <v>314</v>
      </c>
      <c r="N155" s="225" t="s">
        <v>839</v>
      </c>
      <c r="O155" s="402">
        <v>135</v>
      </c>
      <c r="P155" s="225"/>
      <c r="Q155" s="396" t="s">
        <v>332</v>
      </c>
      <c r="R155" s="225" t="s">
        <v>873</v>
      </c>
      <c r="S155" s="396" t="s">
        <v>1090</v>
      </c>
      <c r="T155" s="396" t="s">
        <v>1091</v>
      </c>
      <c r="U155" s="401">
        <v>16819.09</v>
      </c>
      <c r="V155" s="402">
        <v>692.83</v>
      </c>
      <c r="W155" s="269"/>
    </row>
    <row r="156" spans="2:23" s="241" customFormat="1" x14ac:dyDescent="0.25">
      <c r="B156" s="225" t="s">
        <v>348</v>
      </c>
      <c r="C156" s="225" t="s">
        <v>599</v>
      </c>
      <c r="D156" s="225" t="s">
        <v>306</v>
      </c>
      <c r="E156" s="225" t="s">
        <v>753</v>
      </c>
      <c r="F156" s="225" t="s">
        <v>754</v>
      </c>
      <c r="G156" s="395" t="s">
        <v>755</v>
      </c>
      <c r="H156" s="396" t="s">
        <v>836</v>
      </c>
      <c r="I156" s="397" t="s">
        <v>837</v>
      </c>
      <c r="J156" s="398" t="s">
        <v>311</v>
      </c>
      <c r="K156" s="399" t="s">
        <v>312</v>
      </c>
      <c r="L156" s="400" t="s">
        <v>313</v>
      </c>
      <c r="M156" s="225" t="s">
        <v>314</v>
      </c>
      <c r="N156" s="225" t="s">
        <v>839</v>
      </c>
      <c r="O156" s="402">
        <v>66</v>
      </c>
      <c r="P156" s="225"/>
      <c r="Q156" s="396" t="s">
        <v>332</v>
      </c>
      <c r="R156" s="225" t="s">
        <v>873</v>
      </c>
      <c r="S156" s="396" t="s">
        <v>1090</v>
      </c>
      <c r="T156" s="396" t="s">
        <v>1091</v>
      </c>
      <c r="U156" s="401">
        <v>12648.23</v>
      </c>
      <c r="V156" s="402">
        <v>837.98</v>
      </c>
      <c r="W156" s="269"/>
    </row>
    <row r="157" spans="2:23" s="241" customFormat="1" x14ac:dyDescent="0.25">
      <c r="B157" s="225" t="s">
        <v>348</v>
      </c>
      <c r="C157" s="225" t="s">
        <v>339</v>
      </c>
      <c r="D157" s="225" t="s">
        <v>306</v>
      </c>
      <c r="E157" s="225" t="s">
        <v>756</v>
      </c>
      <c r="F157" s="225" t="s">
        <v>757</v>
      </c>
      <c r="G157" s="395" t="s">
        <v>758</v>
      </c>
      <c r="H157" s="396" t="s">
        <v>802</v>
      </c>
      <c r="I157" s="397" t="s">
        <v>787</v>
      </c>
      <c r="J157" s="398" t="s">
        <v>311</v>
      </c>
      <c r="K157" s="399" t="s">
        <v>312</v>
      </c>
      <c r="L157" s="400" t="s">
        <v>313</v>
      </c>
      <c r="M157" s="225" t="s">
        <v>314</v>
      </c>
      <c r="N157" s="225" t="s">
        <v>803</v>
      </c>
      <c r="O157" s="402">
        <v>0</v>
      </c>
      <c r="P157" s="225" t="s">
        <v>868</v>
      </c>
      <c r="Q157" s="396" t="s">
        <v>303</v>
      </c>
      <c r="R157" s="225" t="s">
        <v>872</v>
      </c>
      <c r="S157" s="396" t="s">
        <v>1090</v>
      </c>
      <c r="T157" s="396" t="s">
        <v>1091</v>
      </c>
      <c r="U157" s="401">
        <v>100946.29</v>
      </c>
      <c r="V157" s="402">
        <v>0</v>
      </c>
      <c r="W157" s="269"/>
    </row>
    <row r="158" spans="2:23" s="241" customFormat="1" x14ac:dyDescent="0.25">
      <c r="B158" s="225" t="s">
        <v>348</v>
      </c>
      <c r="C158" s="225" t="s">
        <v>339</v>
      </c>
      <c r="D158" s="225" t="s">
        <v>306</v>
      </c>
      <c r="E158" s="225" t="s">
        <v>759</v>
      </c>
      <c r="F158" s="225" t="s">
        <v>760</v>
      </c>
      <c r="G158" s="395" t="s">
        <v>761</v>
      </c>
      <c r="H158" s="396" t="s">
        <v>836</v>
      </c>
      <c r="I158" s="397" t="s">
        <v>837</v>
      </c>
      <c r="J158" s="398" t="s">
        <v>311</v>
      </c>
      <c r="K158" s="399" t="s">
        <v>312</v>
      </c>
      <c r="L158" s="400" t="s">
        <v>313</v>
      </c>
      <c r="M158" s="225" t="s">
        <v>314</v>
      </c>
      <c r="N158" s="225" t="s">
        <v>839</v>
      </c>
      <c r="O158" s="402">
        <v>165</v>
      </c>
      <c r="P158" s="225"/>
      <c r="Q158" s="396" t="s">
        <v>332</v>
      </c>
      <c r="R158" s="225" t="s">
        <v>873</v>
      </c>
      <c r="S158" s="396" t="s">
        <v>1090</v>
      </c>
      <c r="T158" s="396" t="s">
        <v>1091</v>
      </c>
      <c r="U158" s="401">
        <v>26339.02</v>
      </c>
      <c r="V158" s="402">
        <v>89.27</v>
      </c>
      <c r="W158" s="269"/>
    </row>
    <row r="159" spans="2:23" s="241" customFormat="1" x14ac:dyDescent="0.25">
      <c r="B159" s="225" t="s">
        <v>348</v>
      </c>
      <c r="C159" s="225" t="s">
        <v>339</v>
      </c>
      <c r="D159" s="225" t="s">
        <v>306</v>
      </c>
      <c r="E159" s="225" t="s">
        <v>762</v>
      </c>
      <c r="F159" s="225" t="s">
        <v>763</v>
      </c>
      <c r="G159" s="395" t="s">
        <v>764</v>
      </c>
      <c r="H159" s="396" t="s">
        <v>836</v>
      </c>
      <c r="I159" s="397" t="s">
        <v>837</v>
      </c>
      <c r="J159" s="398" t="s">
        <v>311</v>
      </c>
      <c r="K159" s="399" t="s">
        <v>312</v>
      </c>
      <c r="L159" s="400" t="s">
        <v>313</v>
      </c>
      <c r="M159" s="225" t="s">
        <v>314</v>
      </c>
      <c r="N159" s="225" t="s">
        <v>839</v>
      </c>
      <c r="O159" s="402">
        <v>203</v>
      </c>
      <c r="P159" s="225"/>
      <c r="Q159" s="396" t="s">
        <v>332</v>
      </c>
      <c r="R159" s="225" t="s">
        <v>873</v>
      </c>
      <c r="S159" s="396" t="s">
        <v>1090</v>
      </c>
      <c r="T159" s="396" t="s">
        <v>1091</v>
      </c>
      <c r="U159" s="401">
        <v>33690.86</v>
      </c>
      <c r="V159" s="402">
        <v>4650</v>
      </c>
      <c r="W159" s="269"/>
    </row>
    <row r="160" spans="2:23" s="241" customFormat="1" x14ac:dyDescent="0.25">
      <c r="B160" s="225" t="s">
        <v>348</v>
      </c>
      <c r="C160" s="225" t="s">
        <v>339</v>
      </c>
      <c r="D160" s="225" t="s">
        <v>306</v>
      </c>
      <c r="E160" s="225" t="s">
        <v>765</v>
      </c>
      <c r="F160" s="225" t="s">
        <v>766</v>
      </c>
      <c r="G160" s="395" t="s">
        <v>767</v>
      </c>
      <c r="H160" s="396" t="s">
        <v>836</v>
      </c>
      <c r="I160" s="397" t="s">
        <v>837</v>
      </c>
      <c r="J160" s="398" t="s">
        <v>311</v>
      </c>
      <c r="K160" s="399" t="s">
        <v>312</v>
      </c>
      <c r="L160" s="400" t="s">
        <v>313</v>
      </c>
      <c r="M160" s="225" t="s">
        <v>314</v>
      </c>
      <c r="N160" s="225" t="s">
        <v>839</v>
      </c>
      <c r="O160" s="402">
        <v>144</v>
      </c>
      <c r="P160" s="225"/>
      <c r="Q160" s="396" t="s">
        <v>332</v>
      </c>
      <c r="R160" s="225" t="s">
        <v>873</v>
      </c>
      <c r="S160" s="396" t="s">
        <v>1090</v>
      </c>
      <c r="T160" s="396" t="s">
        <v>1091</v>
      </c>
      <c r="U160" s="401">
        <v>23743.27</v>
      </c>
      <c r="V160" s="402">
        <v>1459.19</v>
      </c>
      <c r="W160" s="269"/>
    </row>
    <row r="161" spans="2:23" s="241" customFormat="1" x14ac:dyDescent="0.25">
      <c r="B161" s="225" t="s">
        <v>348</v>
      </c>
      <c r="C161" s="225" t="s">
        <v>305</v>
      </c>
      <c r="D161" s="225" t="s">
        <v>306</v>
      </c>
      <c r="E161" s="225" t="s">
        <v>768</v>
      </c>
      <c r="F161" s="225" t="s">
        <v>769</v>
      </c>
      <c r="G161" s="395" t="s">
        <v>770</v>
      </c>
      <c r="H161" s="396" t="s">
        <v>802</v>
      </c>
      <c r="I161" s="397" t="s">
        <v>787</v>
      </c>
      <c r="J161" s="398" t="s">
        <v>311</v>
      </c>
      <c r="K161" s="399" t="s">
        <v>312</v>
      </c>
      <c r="L161" s="400" t="s">
        <v>313</v>
      </c>
      <c r="M161" s="225" t="s">
        <v>314</v>
      </c>
      <c r="N161" s="225" t="s">
        <v>803</v>
      </c>
      <c r="O161" s="402">
        <v>0</v>
      </c>
      <c r="P161" s="225" t="s">
        <v>869</v>
      </c>
      <c r="Q161" s="396" t="s">
        <v>303</v>
      </c>
      <c r="R161" s="225" t="s">
        <v>872</v>
      </c>
      <c r="S161" s="396" t="s">
        <v>1090</v>
      </c>
      <c r="T161" s="396" t="s">
        <v>1091</v>
      </c>
      <c r="U161" s="401">
        <v>93350</v>
      </c>
      <c r="V161" s="402">
        <v>0</v>
      </c>
      <c r="W161" s="269"/>
    </row>
    <row r="162" spans="2:23" s="241" customFormat="1" x14ac:dyDescent="0.25">
      <c r="B162" s="225" t="s">
        <v>348</v>
      </c>
      <c r="C162" s="225" t="s">
        <v>339</v>
      </c>
      <c r="D162" s="225" t="s">
        <v>306</v>
      </c>
      <c r="E162" s="225" t="s">
        <v>771</v>
      </c>
      <c r="F162" s="225" t="s">
        <v>772</v>
      </c>
      <c r="G162" s="395" t="s">
        <v>773</v>
      </c>
      <c r="H162" s="396" t="s">
        <v>856</v>
      </c>
      <c r="I162" s="397" t="s">
        <v>787</v>
      </c>
      <c r="J162" s="398" t="s">
        <v>311</v>
      </c>
      <c r="K162" s="399" t="s">
        <v>312</v>
      </c>
      <c r="L162" s="400" t="s">
        <v>313</v>
      </c>
      <c r="M162" s="225" t="s">
        <v>314</v>
      </c>
      <c r="N162" s="225" t="s">
        <v>857</v>
      </c>
      <c r="O162" s="402">
        <v>0</v>
      </c>
      <c r="P162" s="225" t="s">
        <v>870</v>
      </c>
      <c r="Q162" s="396" t="s">
        <v>326</v>
      </c>
      <c r="R162" s="225" t="s">
        <v>872</v>
      </c>
      <c r="S162" s="396" t="s">
        <v>1090</v>
      </c>
      <c r="T162" s="396" t="s">
        <v>1091</v>
      </c>
      <c r="U162" s="401">
        <v>101256.06</v>
      </c>
      <c r="V162" s="402">
        <v>0</v>
      </c>
      <c r="W162" s="269"/>
    </row>
    <row r="163" spans="2:23" s="241" customFormat="1" x14ac:dyDescent="0.25">
      <c r="B163" s="225" t="s">
        <v>348</v>
      </c>
      <c r="C163" s="225" t="s">
        <v>305</v>
      </c>
      <c r="D163" s="225" t="s">
        <v>306</v>
      </c>
      <c r="E163" s="225" t="s">
        <v>774</v>
      </c>
      <c r="F163" s="225" t="s">
        <v>775</v>
      </c>
      <c r="G163" s="395" t="s">
        <v>776</v>
      </c>
      <c r="H163" s="396" t="s">
        <v>860</v>
      </c>
      <c r="I163" s="397" t="s">
        <v>787</v>
      </c>
      <c r="J163" s="398" t="s">
        <v>311</v>
      </c>
      <c r="K163" s="399" t="s">
        <v>312</v>
      </c>
      <c r="L163" s="400" t="s">
        <v>313</v>
      </c>
      <c r="M163" s="225" t="s">
        <v>314</v>
      </c>
      <c r="N163" s="225" t="s">
        <v>861</v>
      </c>
      <c r="O163" s="402">
        <v>0</v>
      </c>
      <c r="P163" s="225" t="s">
        <v>871</v>
      </c>
      <c r="Q163" s="396" t="s">
        <v>303</v>
      </c>
      <c r="R163" s="225" t="s">
        <v>872</v>
      </c>
      <c r="S163" s="396" t="s">
        <v>1090</v>
      </c>
      <c r="T163" s="396" t="s">
        <v>1091</v>
      </c>
      <c r="U163" s="401">
        <v>31724.97</v>
      </c>
      <c r="V163" s="402">
        <v>0</v>
      </c>
      <c r="W163" s="269"/>
    </row>
    <row r="164" spans="2:23" s="241" customFormat="1" x14ac:dyDescent="0.25">
      <c r="B164" s="225" t="s">
        <v>348</v>
      </c>
      <c r="C164" s="225" t="s">
        <v>339</v>
      </c>
      <c r="D164" s="225" t="s">
        <v>306</v>
      </c>
      <c r="E164" s="225" t="s">
        <v>777</v>
      </c>
      <c r="F164" s="225" t="s">
        <v>778</v>
      </c>
      <c r="G164" s="395" t="s">
        <v>779</v>
      </c>
      <c r="H164" s="396" t="s">
        <v>836</v>
      </c>
      <c r="I164" s="397" t="s">
        <v>837</v>
      </c>
      <c r="J164" s="398" t="s">
        <v>311</v>
      </c>
      <c r="K164" s="399" t="s">
        <v>312</v>
      </c>
      <c r="L164" s="400" t="s">
        <v>313</v>
      </c>
      <c r="M164" s="225" t="s">
        <v>314</v>
      </c>
      <c r="N164" s="225" t="s">
        <v>839</v>
      </c>
      <c r="O164" s="402">
        <v>30</v>
      </c>
      <c r="P164" s="225"/>
      <c r="Q164" s="396" t="s">
        <v>332</v>
      </c>
      <c r="R164" s="225" t="s">
        <v>873</v>
      </c>
      <c r="S164" s="396" t="s">
        <v>1090</v>
      </c>
      <c r="T164" s="396" t="s">
        <v>1091</v>
      </c>
      <c r="U164" s="401">
        <v>7974.22</v>
      </c>
      <c r="V164" s="402">
        <v>239.6</v>
      </c>
      <c r="W164" s="269"/>
    </row>
    <row r="165" spans="2:23" s="241" customFormat="1" x14ac:dyDescent="0.25">
      <c r="B165" s="225" t="s">
        <v>348</v>
      </c>
      <c r="C165" s="225" t="s">
        <v>339</v>
      </c>
      <c r="D165" s="225" t="s">
        <v>306</v>
      </c>
      <c r="E165" s="225" t="s">
        <v>780</v>
      </c>
      <c r="F165" s="225" t="s">
        <v>781</v>
      </c>
      <c r="G165" s="395" t="s">
        <v>782</v>
      </c>
      <c r="H165" s="396" t="s">
        <v>836</v>
      </c>
      <c r="I165" s="397" t="s">
        <v>837</v>
      </c>
      <c r="J165" s="398" t="s">
        <v>311</v>
      </c>
      <c r="K165" s="399" t="s">
        <v>312</v>
      </c>
      <c r="L165" s="400" t="s">
        <v>313</v>
      </c>
      <c r="M165" s="225" t="s">
        <v>314</v>
      </c>
      <c r="N165" s="225" t="s">
        <v>839</v>
      </c>
      <c r="O165" s="402">
        <v>137</v>
      </c>
      <c r="P165" s="225"/>
      <c r="Q165" s="396" t="s">
        <v>332</v>
      </c>
      <c r="R165" s="225" t="s">
        <v>873</v>
      </c>
      <c r="S165" s="396" t="s">
        <v>1090</v>
      </c>
      <c r="T165" s="396" t="s">
        <v>1091</v>
      </c>
      <c r="U165" s="401">
        <v>17885.28</v>
      </c>
      <c r="V165" s="402">
        <v>221.32</v>
      </c>
      <c r="W165" s="269"/>
    </row>
    <row r="166" spans="2:23" s="241" customFormat="1" x14ac:dyDescent="0.25">
      <c r="B166" s="225" t="s">
        <v>348</v>
      </c>
      <c r="C166" s="225" t="s">
        <v>339</v>
      </c>
      <c r="D166" s="225" t="s">
        <v>306</v>
      </c>
      <c r="E166" s="225" t="s">
        <v>783</v>
      </c>
      <c r="F166" s="225" t="s">
        <v>784</v>
      </c>
      <c r="G166" s="395" t="s">
        <v>785</v>
      </c>
      <c r="H166" s="396" t="s">
        <v>836</v>
      </c>
      <c r="I166" s="397" t="s">
        <v>837</v>
      </c>
      <c r="J166" s="398" t="s">
        <v>311</v>
      </c>
      <c r="K166" s="399" t="s">
        <v>312</v>
      </c>
      <c r="L166" s="400" t="s">
        <v>313</v>
      </c>
      <c r="M166" s="225" t="s">
        <v>314</v>
      </c>
      <c r="N166" s="225" t="s">
        <v>839</v>
      </c>
      <c r="O166" s="402">
        <v>81</v>
      </c>
      <c r="P166" s="225"/>
      <c r="Q166" s="396" t="s">
        <v>332</v>
      </c>
      <c r="R166" s="225" t="s">
        <v>873</v>
      </c>
      <c r="S166" s="396" t="s">
        <v>1090</v>
      </c>
      <c r="T166" s="396" t="s">
        <v>1091</v>
      </c>
      <c r="U166" s="401">
        <v>15605.82</v>
      </c>
      <c r="V166" s="402">
        <v>0</v>
      </c>
      <c r="W166" s="269"/>
    </row>
    <row r="167" spans="2:23" s="241" customFormat="1" x14ac:dyDescent="0.25">
      <c r="B167" s="225" t="s">
        <v>348</v>
      </c>
      <c r="C167" s="225" t="s">
        <v>339</v>
      </c>
      <c r="D167" s="225" t="s">
        <v>306</v>
      </c>
      <c r="E167" s="225" t="s">
        <v>1068</v>
      </c>
      <c r="F167" s="225" t="s">
        <v>1069</v>
      </c>
      <c r="G167" s="395" t="s">
        <v>1070</v>
      </c>
      <c r="H167" s="396" t="s">
        <v>799</v>
      </c>
      <c r="I167" s="397" t="s">
        <v>787</v>
      </c>
      <c r="J167" s="398" t="s">
        <v>311</v>
      </c>
      <c r="K167" s="399" t="s">
        <v>312</v>
      </c>
      <c r="L167" s="400" t="s">
        <v>313</v>
      </c>
      <c r="M167" s="225" t="s">
        <v>314</v>
      </c>
      <c r="N167" s="225" t="s">
        <v>853</v>
      </c>
      <c r="O167" s="402">
        <v>0</v>
      </c>
      <c r="P167" s="225" t="s">
        <v>854</v>
      </c>
      <c r="Q167" s="396" t="s">
        <v>303</v>
      </c>
      <c r="R167" s="225" t="s">
        <v>872</v>
      </c>
      <c r="S167" s="396" t="s">
        <v>1090</v>
      </c>
      <c r="T167" s="396" t="s">
        <v>1091</v>
      </c>
      <c r="U167" s="401">
        <v>12413.4</v>
      </c>
      <c r="V167" s="402">
        <v>0</v>
      </c>
      <c r="W167" s="269"/>
    </row>
    <row r="168" spans="2:23" s="241" customFormat="1" x14ac:dyDescent="0.25">
      <c r="B168" s="225" t="s">
        <v>348</v>
      </c>
      <c r="C168" s="225" t="s">
        <v>599</v>
      </c>
      <c r="D168" s="225" t="s">
        <v>306</v>
      </c>
      <c r="E168" s="225" t="s">
        <v>1071</v>
      </c>
      <c r="F168" s="225" t="s">
        <v>1072</v>
      </c>
      <c r="G168" s="395" t="s">
        <v>1073</v>
      </c>
      <c r="H168" s="396" t="s">
        <v>836</v>
      </c>
      <c r="I168" s="397" t="s">
        <v>837</v>
      </c>
      <c r="J168" s="398" t="s">
        <v>311</v>
      </c>
      <c r="K168" s="399" t="s">
        <v>312</v>
      </c>
      <c r="L168" s="400" t="s">
        <v>313</v>
      </c>
      <c r="M168" s="225" t="s">
        <v>314</v>
      </c>
      <c r="N168" s="225" t="s">
        <v>839</v>
      </c>
      <c r="O168" s="402">
        <v>90</v>
      </c>
      <c r="P168" s="225"/>
      <c r="Q168" s="396" t="s">
        <v>332</v>
      </c>
      <c r="R168" s="225" t="s">
        <v>873</v>
      </c>
      <c r="S168" s="396" t="s">
        <v>1090</v>
      </c>
      <c r="T168" s="396" t="s">
        <v>1091</v>
      </c>
      <c r="U168" s="401">
        <v>9794.56</v>
      </c>
      <c r="V168" s="402">
        <v>178.77</v>
      </c>
      <c r="W168" s="269"/>
    </row>
    <row r="169" spans="2:23" s="241" customFormat="1" x14ac:dyDescent="0.25">
      <c r="B169" s="225" t="s">
        <v>348</v>
      </c>
      <c r="C169" s="225" t="s">
        <v>599</v>
      </c>
      <c r="D169" s="225" t="s">
        <v>306</v>
      </c>
      <c r="E169" s="225" t="s">
        <v>1074</v>
      </c>
      <c r="F169" s="225" t="s">
        <v>1075</v>
      </c>
      <c r="G169" s="395" t="s">
        <v>1076</v>
      </c>
      <c r="H169" s="396" t="s">
        <v>836</v>
      </c>
      <c r="I169" s="397" t="s">
        <v>837</v>
      </c>
      <c r="J169" s="398" t="s">
        <v>311</v>
      </c>
      <c r="K169" s="399" t="s">
        <v>312</v>
      </c>
      <c r="L169" s="400" t="s">
        <v>313</v>
      </c>
      <c r="M169" s="225" t="s">
        <v>314</v>
      </c>
      <c r="N169" s="225" t="s">
        <v>839</v>
      </c>
      <c r="O169" s="402">
        <v>87</v>
      </c>
      <c r="P169" s="225"/>
      <c r="Q169" s="396" t="s">
        <v>332</v>
      </c>
      <c r="R169" s="225" t="s">
        <v>873</v>
      </c>
      <c r="S169" s="396" t="s">
        <v>1090</v>
      </c>
      <c r="T169" s="396" t="s">
        <v>1091</v>
      </c>
      <c r="U169" s="401">
        <v>9468.07</v>
      </c>
      <c r="V169" s="402">
        <v>180.08</v>
      </c>
      <c r="W169" s="269"/>
    </row>
    <row r="170" spans="2:23" s="241" customFormat="1" x14ac:dyDescent="0.25">
      <c r="B170" s="225" t="s">
        <v>348</v>
      </c>
      <c r="C170" s="225" t="s">
        <v>599</v>
      </c>
      <c r="D170" s="225" t="s">
        <v>306</v>
      </c>
      <c r="E170" s="225" t="s">
        <v>1077</v>
      </c>
      <c r="F170" s="225" t="s">
        <v>1078</v>
      </c>
      <c r="G170" s="395" t="s">
        <v>1079</v>
      </c>
      <c r="H170" s="396" t="s">
        <v>836</v>
      </c>
      <c r="I170" s="397" t="s">
        <v>837</v>
      </c>
      <c r="J170" s="398" t="s">
        <v>311</v>
      </c>
      <c r="K170" s="399" t="s">
        <v>312</v>
      </c>
      <c r="L170" s="400" t="s">
        <v>313</v>
      </c>
      <c r="M170" s="225" t="s">
        <v>314</v>
      </c>
      <c r="N170" s="225" t="s">
        <v>839</v>
      </c>
      <c r="O170" s="402">
        <v>40</v>
      </c>
      <c r="P170" s="225"/>
      <c r="Q170" s="396" t="s">
        <v>332</v>
      </c>
      <c r="R170" s="225" t="s">
        <v>873</v>
      </c>
      <c r="S170" s="396" t="s">
        <v>1090</v>
      </c>
      <c r="T170" s="396" t="s">
        <v>1091</v>
      </c>
      <c r="U170" s="401">
        <v>6529.7</v>
      </c>
      <c r="V170" s="402">
        <v>0</v>
      </c>
      <c r="W170" s="269"/>
    </row>
    <row r="171" spans="2:23" s="241" customFormat="1" x14ac:dyDescent="0.25">
      <c r="B171" s="225" t="s">
        <v>348</v>
      </c>
      <c r="C171" s="225" t="s">
        <v>339</v>
      </c>
      <c r="D171" s="225" t="s">
        <v>306</v>
      </c>
      <c r="E171" s="225" t="s">
        <v>1080</v>
      </c>
      <c r="F171" s="225" t="s">
        <v>1081</v>
      </c>
      <c r="G171" s="395" t="s">
        <v>1082</v>
      </c>
      <c r="H171" s="396" t="s">
        <v>836</v>
      </c>
      <c r="I171" s="397" t="s">
        <v>837</v>
      </c>
      <c r="J171" s="398" t="s">
        <v>311</v>
      </c>
      <c r="K171" s="399" t="s">
        <v>312</v>
      </c>
      <c r="L171" s="400" t="s">
        <v>313</v>
      </c>
      <c r="M171" s="225" t="s">
        <v>314</v>
      </c>
      <c r="N171" s="225" t="s">
        <v>839</v>
      </c>
      <c r="O171" s="402">
        <v>60</v>
      </c>
      <c r="P171" s="225"/>
      <c r="Q171" s="396" t="s">
        <v>332</v>
      </c>
      <c r="R171" s="225" t="s">
        <v>873</v>
      </c>
      <c r="S171" s="396" t="s">
        <v>1090</v>
      </c>
      <c r="T171" s="396" t="s">
        <v>1091</v>
      </c>
      <c r="U171" s="401">
        <v>5815.52</v>
      </c>
      <c r="V171" s="402">
        <v>0</v>
      </c>
      <c r="W171" s="269"/>
    </row>
    <row r="172" spans="2:23" s="241" customFormat="1" x14ac:dyDescent="0.25">
      <c r="B172" s="225" t="s">
        <v>348</v>
      </c>
      <c r="C172" s="225" t="s">
        <v>599</v>
      </c>
      <c r="D172" s="225" t="s">
        <v>306</v>
      </c>
      <c r="E172" s="225" t="s">
        <v>1083</v>
      </c>
      <c r="F172" s="225" t="s">
        <v>1084</v>
      </c>
      <c r="G172" s="395" t="s">
        <v>1085</v>
      </c>
      <c r="H172" s="396" t="s">
        <v>836</v>
      </c>
      <c r="I172" s="397" t="s">
        <v>837</v>
      </c>
      <c r="J172" s="398" t="s">
        <v>311</v>
      </c>
      <c r="K172" s="399" t="s">
        <v>312</v>
      </c>
      <c r="L172" s="400" t="s">
        <v>313</v>
      </c>
      <c r="M172" s="225" t="s">
        <v>314</v>
      </c>
      <c r="N172" s="225" t="s">
        <v>839</v>
      </c>
      <c r="O172" s="402">
        <v>8</v>
      </c>
      <c r="P172" s="225"/>
      <c r="Q172" s="396" t="s">
        <v>332</v>
      </c>
      <c r="R172" s="225" t="s">
        <v>873</v>
      </c>
      <c r="S172" s="396" t="s">
        <v>1090</v>
      </c>
      <c r="T172" s="396" t="s">
        <v>1091</v>
      </c>
      <c r="U172" s="401">
        <v>2458.84</v>
      </c>
      <c r="V172" s="402">
        <v>19.5</v>
      </c>
      <c r="W172" s="269"/>
    </row>
    <row r="173" spans="2:23" s="241" customFormat="1" x14ac:dyDescent="0.25">
      <c r="B173" s="225" t="s">
        <v>348</v>
      </c>
      <c r="C173" s="225" t="s">
        <v>599</v>
      </c>
      <c r="D173" s="225" t="s">
        <v>306</v>
      </c>
      <c r="E173" s="225" t="s">
        <v>1086</v>
      </c>
      <c r="F173" s="225" t="s">
        <v>1087</v>
      </c>
      <c r="G173" s="395" t="s">
        <v>1088</v>
      </c>
      <c r="H173" s="396" t="s">
        <v>836</v>
      </c>
      <c r="I173" s="397" t="s">
        <v>837</v>
      </c>
      <c r="J173" s="398" t="s">
        <v>311</v>
      </c>
      <c r="K173" s="399" t="s">
        <v>312</v>
      </c>
      <c r="L173" s="400" t="s">
        <v>313</v>
      </c>
      <c r="M173" s="225" t="s">
        <v>314</v>
      </c>
      <c r="N173" s="225" t="s">
        <v>839</v>
      </c>
      <c r="O173" s="402">
        <v>8</v>
      </c>
      <c r="P173" s="225"/>
      <c r="Q173" s="396" t="s">
        <v>332</v>
      </c>
      <c r="R173" s="225" t="s">
        <v>873</v>
      </c>
      <c r="S173" s="396" t="s">
        <v>1090</v>
      </c>
      <c r="T173" s="396" t="s">
        <v>1091</v>
      </c>
      <c r="U173" s="401">
        <v>2611.88</v>
      </c>
      <c r="V173" s="402">
        <v>9.7100000000000009</v>
      </c>
      <c r="W173" s="269"/>
    </row>
    <row r="174" spans="2:23" x14ac:dyDescent="0.25">
      <c r="B174" s="195"/>
      <c r="C174" s="195"/>
      <c r="D174" s="195"/>
      <c r="E174" s="190"/>
      <c r="F174" s="190"/>
      <c r="G174" s="191"/>
      <c r="H174" s="188"/>
      <c r="I174" s="195"/>
      <c r="J174" s="195"/>
      <c r="K174" s="195"/>
      <c r="L174" s="196"/>
      <c r="M174" s="190"/>
      <c r="N174" s="190"/>
      <c r="O174" s="192"/>
      <c r="P174" s="190"/>
      <c r="Q174" s="188"/>
      <c r="R174" s="190"/>
      <c r="S174" s="195"/>
      <c r="T174" s="195"/>
      <c r="U174" s="193"/>
      <c r="V174" s="194"/>
      <c r="W174" s="180"/>
    </row>
    <row r="175" spans="2:23" x14ac:dyDescent="0.25">
      <c r="B175" s="93"/>
      <c r="C175" s="94"/>
      <c r="D175" s="95"/>
      <c r="E175" s="94"/>
      <c r="F175" s="94"/>
      <c r="G175" s="96"/>
      <c r="H175" s="97"/>
      <c r="I175" s="95"/>
      <c r="J175" s="95"/>
      <c r="K175" s="95"/>
      <c r="L175" s="95"/>
      <c r="M175" s="95"/>
      <c r="N175" s="95"/>
      <c r="O175" s="95"/>
      <c r="P175" s="95"/>
      <c r="Q175" s="97"/>
      <c r="R175" s="95"/>
      <c r="S175" s="33"/>
      <c r="T175" s="33"/>
      <c r="U175" s="33"/>
      <c r="V175" s="98"/>
    </row>
    <row r="176" spans="2:23" x14ac:dyDescent="0.25">
      <c r="B176" s="25" t="s">
        <v>68</v>
      </c>
      <c r="C176" s="94"/>
      <c r="E176" s="257">
        <f>COUNTA(Tabla12[RFC])</f>
        <v>159</v>
      </c>
      <c r="F176" s="94"/>
      <c r="G176" s="96"/>
      <c r="H176" s="97"/>
      <c r="I176" s="95"/>
      <c r="J176" s="95"/>
      <c r="K176" s="95"/>
      <c r="L176" s="95"/>
      <c r="M176" s="81"/>
      <c r="N176" s="26" t="s">
        <v>69</v>
      </c>
      <c r="P176" s="257">
        <f>COUNTA(Tabla12[Número de plaza])</f>
        <v>57</v>
      </c>
      <c r="Q176" s="97"/>
      <c r="R176" s="95"/>
      <c r="S176" s="435" t="s">
        <v>5</v>
      </c>
      <c r="T176" s="435"/>
      <c r="U176" s="253">
        <f>SUM(Tabla12[Percepciones pagadas en el Periodo de Comisión con Presupuesto Federal*])</f>
        <v>7720203.0399999954</v>
      </c>
      <c r="V176" s="98"/>
    </row>
    <row r="177" spans="2:22" x14ac:dyDescent="0.25">
      <c r="B177" s="93"/>
      <c r="C177" s="94"/>
      <c r="D177" s="95"/>
      <c r="E177" s="94"/>
      <c r="F177" s="94"/>
      <c r="G177" s="96"/>
      <c r="H177" s="97"/>
      <c r="I177" s="95"/>
      <c r="J177" s="95"/>
      <c r="K177" s="95"/>
      <c r="L177" s="95"/>
      <c r="M177" s="95"/>
      <c r="N177" s="95"/>
      <c r="O177" s="95"/>
      <c r="P177" s="95"/>
      <c r="Q177" s="97"/>
      <c r="R177" s="95"/>
      <c r="S177" s="33"/>
      <c r="T177" s="33"/>
      <c r="U177" s="33"/>
      <c r="V177" s="98"/>
    </row>
    <row r="178" spans="2:22" x14ac:dyDescent="0.25">
      <c r="B178" s="93"/>
      <c r="C178" s="94"/>
      <c r="D178" s="95"/>
      <c r="E178" s="94"/>
      <c r="F178" s="94"/>
      <c r="G178" s="96"/>
      <c r="H178" s="97"/>
      <c r="I178" s="95"/>
      <c r="J178" s="95"/>
      <c r="K178" s="95"/>
      <c r="L178" s="95"/>
      <c r="M178" s="95"/>
      <c r="N178" s="95"/>
      <c r="O178" s="95"/>
      <c r="P178" s="95"/>
      <c r="Q178" s="97"/>
      <c r="R178" s="95"/>
      <c r="S178" s="61" t="s">
        <v>124</v>
      </c>
      <c r="T178" s="61"/>
      <c r="U178" s="61"/>
      <c r="V178" s="256">
        <f>SUM(Tabla12[Percepciones pagadas en el Periodo de Comisión con Presupuesto de otra fuente*])</f>
        <v>1412465.3000000007</v>
      </c>
    </row>
    <row r="179" spans="2:22" x14ac:dyDescent="0.25">
      <c r="B179" s="99"/>
      <c r="C179" s="100"/>
      <c r="D179" s="101"/>
      <c r="E179" s="100"/>
      <c r="F179" s="100"/>
      <c r="G179" s="102"/>
      <c r="H179" s="103"/>
      <c r="I179" s="101"/>
      <c r="J179" s="101"/>
      <c r="K179" s="101"/>
      <c r="L179" s="101"/>
      <c r="M179" s="101"/>
      <c r="N179" s="101"/>
      <c r="O179" s="101"/>
      <c r="P179" s="101"/>
      <c r="Q179" s="103"/>
      <c r="R179" s="101"/>
      <c r="S179" s="103"/>
      <c r="T179" s="103"/>
      <c r="U179" s="104"/>
      <c r="V179" s="105"/>
    </row>
    <row r="180" spans="2:22" x14ac:dyDescent="0.25">
      <c r="B180" s="39" t="s">
        <v>288</v>
      </c>
      <c r="C180" s="40"/>
      <c r="D180" s="40"/>
      <c r="E180" s="40"/>
      <c r="F180" s="94"/>
      <c r="G180" s="96"/>
      <c r="H180" s="97"/>
      <c r="I180" s="95"/>
      <c r="J180" s="95"/>
      <c r="K180" s="95"/>
      <c r="L180" s="95"/>
      <c r="M180" s="95"/>
      <c r="N180" s="95"/>
      <c r="O180" s="95"/>
      <c r="P180" s="95"/>
      <c r="Q180" s="97"/>
      <c r="R180" s="95"/>
      <c r="S180" s="97"/>
      <c r="T180" s="97"/>
      <c r="U180" s="106"/>
      <c r="V180" s="107"/>
    </row>
    <row r="181" spans="2:22" x14ac:dyDescent="0.25">
      <c r="B181" s="39" t="s">
        <v>125</v>
      </c>
      <c r="C181" s="108"/>
      <c r="D181" s="108"/>
      <c r="E181" s="108"/>
      <c r="F181" s="79"/>
      <c r="G181" s="79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40"/>
    </row>
    <row r="182" spans="2:22" x14ac:dyDescent="0.25">
      <c r="B182" s="39"/>
      <c r="C182" s="108"/>
      <c r="D182" s="108"/>
      <c r="E182" s="108"/>
      <c r="F182" s="79"/>
      <c r="G182" s="79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40"/>
    </row>
    <row r="183" spans="2:22" x14ac:dyDescent="0.25">
      <c r="B183" s="39"/>
      <c r="C183" s="108"/>
      <c r="D183" s="108"/>
      <c r="E183" s="108"/>
      <c r="F183" s="79"/>
      <c r="G183" s="79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40"/>
    </row>
    <row r="184" spans="2:22" x14ac:dyDescent="0.25"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</row>
    <row r="185" spans="2:22" x14ac:dyDescent="0.25">
      <c r="B185" s="214"/>
      <c r="C185" s="215"/>
      <c r="D185" s="215"/>
      <c r="E185" s="216"/>
    </row>
    <row r="186" spans="2:22" x14ac:dyDescent="0.25">
      <c r="B186" s="407" t="str">
        <f>'II B) Y 1'!B178:D178</f>
        <v>Héctor Alejandro González López</v>
      </c>
      <c r="C186" s="408"/>
      <c r="D186" s="408"/>
      <c r="E186" s="409"/>
    </row>
    <row r="187" spans="2:22" x14ac:dyDescent="0.25">
      <c r="B187" s="420" t="s">
        <v>37</v>
      </c>
      <c r="C187" s="421"/>
      <c r="D187" s="421"/>
      <c r="E187" s="422"/>
    </row>
    <row r="188" spans="2:22" x14ac:dyDescent="0.25">
      <c r="B188" s="207"/>
      <c r="C188" s="208"/>
      <c r="D188" s="208"/>
      <c r="E188" s="209"/>
    </row>
    <row r="189" spans="2:22" x14ac:dyDescent="0.25">
      <c r="B189" s="407" t="str">
        <f>'II B) Y 1'!B181:D181</f>
        <v>Unidad de Enlace PEF / CONAC</v>
      </c>
      <c r="C189" s="408"/>
      <c r="D189" s="408"/>
      <c r="E189" s="409"/>
    </row>
    <row r="190" spans="2:22" x14ac:dyDescent="0.25">
      <c r="B190" s="420" t="s">
        <v>38</v>
      </c>
      <c r="C190" s="421"/>
      <c r="D190" s="421"/>
      <c r="E190" s="422"/>
    </row>
    <row r="191" spans="2:22" x14ac:dyDescent="0.25">
      <c r="B191" s="207"/>
      <c r="C191" s="208"/>
      <c r="D191" s="208"/>
      <c r="E191" s="209"/>
    </row>
    <row r="192" spans="2:22" x14ac:dyDescent="0.25">
      <c r="B192" s="407"/>
      <c r="C192" s="408"/>
      <c r="D192" s="408"/>
      <c r="E192" s="409"/>
    </row>
    <row r="193" spans="2:5" x14ac:dyDescent="0.25">
      <c r="B193" s="420" t="s">
        <v>39</v>
      </c>
      <c r="C193" s="421"/>
      <c r="D193" s="421"/>
      <c r="E193" s="422"/>
    </row>
    <row r="194" spans="2:5" x14ac:dyDescent="0.25">
      <c r="B194" s="207"/>
      <c r="C194" s="208"/>
      <c r="D194" s="208"/>
      <c r="E194" s="209"/>
    </row>
    <row r="195" spans="2:5" x14ac:dyDescent="0.25">
      <c r="B195" s="423" t="str">
        <f>'II B) Y 1'!B187:D187</f>
        <v>Guadalupe, Zacatecas, 4 de octubre de 2022</v>
      </c>
      <c r="C195" s="424"/>
      <c r="D195" s="424"/>
      <c r="E195" s="425"/>
    </row>
    <row r="196" spans="2:5" x14ac:dyDescent="0.25">
      <c r="B196" s="420" t="s">
        <v>296</v>
      </c>
      <c r="C196" s="421"/>
      <c r="D196" s="421"/>
      <c r="E196" s="422"/>
    </row>
    <row r="197" spans="2:5" x14ac:dyDescent="0.25">
      <c r="B197" s="407"/>
      <c r="C197" s="408"/>
      <c r="D197" s="408"/>
      <c r="E197" s="409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176:T176"/>
    <mergeCell ref="J11:P11"/>
    <mergeCell ref="Q11:Q12"/>
    <mergeCell ref="R11:R12"/>
    <mergeCell ref="S11:T11"/>
    <mergeCell ref="B193:E193"/>
    <mergeCell ref="B195:E195"/>
    <mergeCell ref="B196:E196"/>
    <mergeCell ref="B197:E197"/>
    <mergeCell ref="B186:E186"/>
    <mergeCell ref="B187:E187"/>
    <mergeCell ref="B189:E189"/>
    <mergeCell ref="B190:E190"/>
    <mergeCell ref="B192:E192"/>
  </mergeCells>
  <dataValidations disablePrompts="1" count="1">
    <dataValidation allowBlank="1" showInputMessage="1" showErrorMessage="1" sqref="T8 B8:P8" xr:uid="{00000000-0002-0000-0500-000000000000}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4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39"/>
  <sheetViews>
    <sheetView showGridLines="0" tabSelected="1" zoomScale="70" zoomScaleNormal="70" workbookViewId="0">
      <pane ySplit="12" topLeftCell="A25" activePane="bottomLeft" state="frozen"/>
      <selection pane="bottomLeft" activeCell="B34" sqref="B34:D34"/>
    </sheetView>
  </sheetViews>
  <sheetFormatPr baseColWidth="10" defaultColWidth="11" defaultRowHeight="15" x14ac:dyDescent="0.25"/>
  <cols>
    <col min="1" max="1" width="2.42578125" style="24" customWidth="1"/>
    <col min="2" max="2" width="16.5703125" style="24" customWidth="1"/>
    <col min="3" max="3" width="17.42578125" style="24" customWidth="1"/>
    <col min="4" max="4" width="24.85546875" style="24" customWidth="1"/>
    <col min="5" max="5" width="48.5703125" style="24" customWidth="1"/>
    <col min="6" max="6" width="17" style="24" bestFit="1" customWidth="1"/>
    <col min="7" max="7" width="12.140625" style="24" bestFit="1" customWidth="1"/>
    <col min="8" max="8" width="8.28515625" style="24" customWidth="1"/>
    <col min="9" max="9" width="9.140625" style="24" customWidth="1"/>
    <col min="10" max="10" width="8.5703125" style="24" customWidth="1"/>
    <col min="11" max="11" width="11.42578125" style="24" customWidth="1"/>
    <col min="12" max="12" width="9.7109375" style="24" customWidth="1"/>
    <col min="13" max="13" width="13" style="24" customWidth="1"/>
    <col min="14" max="14" width="10.85546875" style="24" customWidth="1"/>
    <col min="15" max="15" width="10.5703125" style="24" customWidth="1"/>
    <col min="16" max="16" width="10" style="24" customWidth="1"/>
    <col min="17" max="17" width="11.140625" style="24" customWidth="1"/>
    <col min="18" max="18" width="10.5703125" style="24" customWidth="1"/>
    <col min="19" max="19" width="12.85546875" style="24" customWidth="1"/>
    <col min="20" max="16384" width="11" style="24"/>
  </cols>
  <sheetData>
    <row r="1" spans="1:20" ht="1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2"/>
      <c r="Q1" s="92"/>
      <c r="R1" s="92"/>
      <c r="S1" s="92"/>
      <c r="T1" s="92"/>
    </row>
    <row r="2" spans="1:20" ht="1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2"/>
      <c r="Q2" s="92"/>
      <c r="R2" s="92"/>
      <c r="S2" s="92"/>
      <c r="T2" s="92"/>
    </row>
    <row r="3" spans="1:20" ht="1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2"/>
      <c r="Q3" s="92"/>
      <c r="R3" s="92"/>
      <c r="S3" s="92"/>
      <c r="T3" s="92"/>
    </row>
    <row r="4" spans="1:20" ht="1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2"/>
      <c r="Q4" s="92"/>
      <c r="R4" s="92"/>
      <c r="S4" s="92"/>
      <c r="T4" s="92"/>
    </row>
    <row r="5" spans="1:20" ht="1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2"/>
      <c r="Q5" s="92"/>
      <c r="R5" s="92"/>
      <c r="S5" s="92"/>
      <c r="T5" s="92"/>
    </row>
    <row r="6" spans="1:20" ht="1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2"/>
      <c r="Q6" s="92"/>
      <c r="R6" s="92"/>
      <c r="S6" s="92"/>
      <c r="T6" s="92"/>
    </row>
    <row r="7" spans="1:20" s="46" customFormat="1" ht="18.75" x14ac:dyDescent="0.3">
      <c r="B7" s="12" t="s">
        <v>126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40" t="str">
        <f>'Caratula Resumen'!E16</f>
        <v xml:space="preserve"> ZACATECAS </v>
      </c>
      <c r="Q7" s="440"/>
      <c r="R7" s="440"/>
      <c r="S7" s="14"/>
    </row>
    <row r="8" spans="1:20" s="46" customFormat="1" ht="18.75" x14ac:dyDescent="0.3">
      <c r="B8" s="430" t="str">
        <f>'Caratula Resumen'!E17</f>
        <v>Fondo de Aportaciones para la Educación Tecnológica y de Adultos/Colegio Nacional de Educación Profesional Técnica (FAETA/CONALEP)</v>
      </c>
      <c r="C8" s="431"/>
      <c r="D8" s="431"/>
      <c r="E8" s="431"/>
      <c r="F8" s="431"/>
      <c r="G8" s="431"/>
      <c r="H8" s="431"/>
      <c r="I8" s="431"/>
      <c r="J8" s="431"/>
      <c r="K8" s="431"/>
      <c r="L8" s="224"/>
      <c r="M8" s="224"/>
      <c r="N8" s="224"/>
      <c r="O8" s="224"/>
      <c r="P8" s="439" t="str">
        <f>+'A Y  II D3'!X8</f>
        <v>3er. Trimestre 2022</v>
      </c>
      <c r="Q8" s="439"/>
      <c r="R8" s="439"/>
      <c r="S8" s="203"/>
    </row>
    <row r="9" spans="1:20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1:20" ht="21" x14ac:dyDescent="0.35">
      <c r="B10" s="84"/>
      <c r="C10" s="83"/>
      <c r="D10" s="83"/>
      <c r="E10" s="83"/>
      <c r="F10" s="83"/>
      <c r="G10" s="84"/>
    </row>
    <row r="11" spans="1:20" x14ac:dyDescent="0.25">
      <c r="A11" s="461"/>
      <c r="B11" s="436" t="s">
        <v>41</v>
      </c>
      <c r="C11" s="444" t="s">
        <v>83</v>
      </c>
      <c r="D11" s="444" t="s">
        <v>43</v>
      </c>
      <c r="E11" s="444" t="s">
        <v>44</v>
      </c>
      <c r="F11" s="434" t="s">
        <v>127</v>
      </c>
      <c r="G11" s="437" t="s">
        <v>46</v>
      </c>
      <c r="H11" s="437"/>
      <c r="I11" s="437"/>
      <c r="J11" s="437"/>
      <c r="K11" s="437"/>
      <c r="L11" s="437"/>
      <c r="M11" s="437"/>
      <c r="N11" s="434" t="s">
        <v>128</v>
      </c>
      <c r="O11" s="434" t="s">
        <v>129</v>
      </c>
      <c r="P11" s="434" t="s">
        <v>130</v>
      </c>
      <c r="Q11" s="434" t="s">
        <v>131</v>
      </c>
      <c r="R11" s="434" t="s">
        <v>132</v>
      </c>
      <c r="S11" s="434" t="s">
        <v>133</v>
      </c>
    </row>
    <row r="12" spans="1:20" ht="38.25" x14ac:dyDescent="0.25">
      <c r="A12" s="461"/>
      <c r="B12" s="436"/>
      <c r="C12" s="446"/>
      <c r="D12" s="446"/>
      <c r="E12" s="446"/>
      <c r="F12" s="437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34"/>
      <c r="O12" s="437"/>
      <c r="P12" s="437"/>
      <c r="Q12" s="437"/>
      <c r="R12" s="434"/>
      <c r="S12" s="434"/>
    </row>
    <row r="13" spans="1:20" x14ac:dyDescent="0.25">
      <c r="B13" s="279" t="s">
        <v>348</v>
      </c>
      <c r="C13" s="279" t="s">
        <v>1068</v>
      </c>
      <c r="D13" s="279" t="s">
        <v>1069</v>
      </c>
      <c r="E13" s="279" t="s">
        <v>1070</v>
      </c>
      <c r="F13" s="279" t="s">
        <v>304</v>
      </c>
      <c r="G13" s="279" t="s">
        <v>311</v>
      </c>
      <c r="H13" s="279" t="s">
        <v>312</v>
      </c>
      <c r="I13" s="279" t="s">
        <v>313</v>
      </c>
      <c r="J13" s="279" t="s">
        <v>314</v>
      </c>
      <c r="K13" s="279" t="s">
        <v>853</v>
      </c>
      <c r="L13" s="403">
        <v>0</v>
      </c>
      <c r="M13" s="279" t="s">
        <v>854</v>
      </c>
      <c r="N13" s="279" t="s">
        <v>885</v>
      </c>
      <c r="O13" s="279" t="s">
        <v>884</v>
      </c>
      <c r="P13" s="279" t="s">
        <v>878</v>
      </c>
      <c r="Q13" s="279" t="s">
        <v>304</v>
      </c>
      <c r="R13" s="279" t="s">
        <v>1100</v>
      </c>
      <c r="S13" s="279" t="s">
        <v>1101</v>
      </c>
    </row>
    <row r="14" spans="1:20" x14ac:dyDescent="0.25">
      <c r="B14" s="279" t="s">
        <v>348</v>
      </c>
      <c r="C14" s="279" t="s">
        <v>1056</v>
      </c>
      <c r="D14" s="279" t="s">
        <v>1057</v>
      </c>
      <c r="E14" s="279" t="s">
        <v>1058</v>
      </c>
      <c r="F14" s="279" t="s">
        <v>304</v>
      </c>
      <c r="G14" s="279" t="s">
        <v>311</v>
      </c>
      <c r="H14" s="279" t="s">
        <v>312</v>
      </c>
      <c r="I14" s="279" t="s">
        <v>313</v>
      </c>
      <c r="J14" s="279" t="s">
        <v>314</v>
      </c>
      <c r="K14" s="279" t="s">
        <v>344</v>
      </c>
      <c r="L14" s="403">
        <v>47</v>
      </c>
      <c r="M14" s="279" t="s">
        <v>1093</v>
      </c>
      <c r="N14" s="279" t="s">
        <v>878</v>
      </c>
      <c r="O14" s="279" t="s">
        <v>903</v>
      </c>
      <c r="P14" s="279" t="s">
        <v>878</v>
      </c>
      <c r="Q14" s="279" t="s">
        <v>304</v>
      </c>
      <c r="R14" s="279" t="s">
        <v>1102</v>
      </c>
      <c r="S14" s="279" t="s">
        <v>1101</v>
      </c>
    </row>
    <row r="15" spans="1:20" x14ac:dyDescent="0.25">
      <c r="B15" s="279" t="s">
        <v>348</v>
      </c>
      <c r="C15" s="279" t="s">
        <v>1080</v>
      </c>
      <c r="D15" s="279" t="s">
        <v>1081</v>
      </c>
      <c r="E15" s="279" t="s">
        <v>1082</v>
      </c>
      <c r="F15" s="279" t="s">
        <v>304</v>
      </c>
      <c r="G15" s="279" t="s">
        <v>311</v>
      </c>
      <c r="H15" s="279" t="s">
        <v>312</v>
      </c>
      <c r="I15" s="279" t="s">
        <v>313</v>
      </c>
      <c r="J15" s="279" t="s">
        <v>314</v>
      </c>
      <c r="K15" s="279" t="s">
        <v>839</v>
      </c>
      <c r="L15" s="403">
        <v>60</v>
      </c>
      <c r="M15" s="279" t="s">
        <v>1097</v>
      </c>
      <c r="N15" s="279" t="s">
        <v>904</v>
      </c>
      <c r="O15" s="279" t="s">
        <v>903</v>
      </c>
      <c r="P15" s="279" t="s">
        <v>878</v>
      </c>
      <c r="Q15" s="279" t="s">
        <v>304</v>
      </c>
      <c r="R15" s="279" t="s">
        <v>1103</v>
      </c>
      <c r="S15" s="279" t="s">
        <v>1101</v>
      </c>
    </row>
    <row r="16" spans="1:20" x14ac:dyDescent="0.25">
      <c r="B16" s="279" t="s">
        <v>348</v>
      </c>
      <c r="C16" s="279" t="s">
        <v>1071</v>
      </c>
      <c r="D16" s="279" t="s">
        <v>1072</v>
      </c>
      <c r="E16" s="279" t="s">
        <v>1073</v>
      </c>
      <c r="F16" s="279" t="s">
        <v>304</v>
      </c>
      <c r="G16" s="279" t="s">
        <v>311</v>
      </c>
      <c r="H16" s="279" t="s">
        <v>312</v>
      </c>
      <c r="I16" s="279" t="s">
        <v>313</v>
      </c>
      <c r="J16" s="279" t="s">
        <v>314</v>
      </c>
      <c r="K16" s="279" t="s">
        <v>839</v>
      </c>
      <c r="L16" s="403">
        <v>90</v>
      </c>
      <c r="M16" s="279" t="s">
        <v>1094</v>
      </c>
      <c r="N16" s="279" t="s">
        <v>904</v>
      </c>
      <c r="O16" s="279" t="s">
        <v>903</v>
      </c>
      <c r="P16" s="279" t="s">
        <v>878</v>
      </c>
      <c r="Q16" s="279" t="s">
        <v>304</v>
      </c>
      <c r="R16" s="279" t="s">
        <v>1100</v>
      </c>
      <c r="S16" s="279" t="s">
        <v>1101</v>
      </c>
    </row>
    <row r="17" spans="2:19" s="244" customFormat="1" x14ac:dyDescent="0.25">
      <c r="B17" s="279" t="s">
        <v>348</v>
      </c>
      <c r="C17" s="279" t="s">
        <v>1074</v>
      </c>
      <c r="D17" s="279" t="s">
        <v>1075</v>
      </c>
      <c r="E17" s="279" t="s">
        <v>1076</v>
      </c>
      <c r="F17" s="279" t="s">
        <v>304</v>
      </c>
      <c r="G17" s="279" t="s">
        <v>311</v>
      </c>
      <c r="H17" s="279" t="s">
        <v>312</v>
      </c>
      <c r="I17" s="279" t="s">
        <v>313</v>
      </c>
      <c r="J17" s="279" t="s">
        <v>314</v>
      </c>
      <c r="K17" s="279" t="s">
        <v>839</v>
      </c>
      <c r="L17" s="403">
        <v>87</v>
      </c>
      <c r="M17" s="279" t="s">
        <v>1095</v>
      </c>
      <c r="N17" s="279" t="s">
        <v>904</v>
      </c>
      <c r="O17" s="279" t="s">
        <v>903</v>
      </c>
      <c r="P17" s="279" t="s">
        <v>878</v>
      </c>
      <c r="Q17" s="279" t="s">
        <v>304</v>
      </c>
      <c r="R17" s="279" t="s">
        <v>1100</v>
      </c>
      <c r="S17" s="279" t="s">
        <v>1101</v>
      </c>
    </row>
    <row r="18" spans="2:19" s="244" customFormat="1" x14ac:dyDescent="0.25">
      <c r="B18" s="279" t="s">
        <v>348</v>
      </c>
      <c r="C18" s="279" t="s">
        <v>1077</v>
      </c>
      <c r="D18" s="279" t="s">
        <v>1078</v>
      </c>
      <c r="E18" s="279" t="s">
        <v>1079</v>
      </c>
      <c r="F18" s="279" t="s">
        <v>304</v>
      </c>
      <c r="G18" s="279" t="s">
        <v>311</v>
      </c>
      <c r="H18" s="279" t="s">
        <v>312</v>
      </c>
      <c r="I18" s="279" t="s">
        <v>313</v>
      </c>
      <c r="J18" s="279" t="s">
        <v>314</v>
      </c>
      <c r="K18" s="279" t="s">
        <v>839</v>
      </c>
      <c r="L18" s="403">
        <v>40</v>
      </c>
      <c r="M18" s="279" t="s">
        <v>1096</v>
      </c>
      <c r="N18" s="279" t="s">
        <v>904</v>
      </c>
      <c r="O18" s="279" t="s">
        <v>903</v>
      </c>
      <c r="P18" s="279" t="s">
        <v>878</v>
      </c>
      <c r="Q18" s="279" t="s">
        <v>304</v>
      </c>
      <c r="R18" s="279" t="s">
        <v>1100</v>
      </c>
      <c r="S18" s="279" t="s">
        <v>1101</v>
      </c>
    </row>
    <row r="19" spans="2:19" s="241" customFormat="1" x14ac:dyDescent="0.25">
      <c r="B19" s="279" t="s">
        <v>348</v>
      </c>
      <c r="C19" s="279" t="s">
        <v>1083</v>
      </c>
      <c r="D19" s="279" t="s">
        <v>1084</v>
      </c>
      <c r="E19" s="279" t="s">
        <v>1085</v>
      </c>
      <c r="F19" s="279" t="s">
        <v>304</v>
      </c>
      <c r="G19" s="279" t="s">
        <v>311</v>
      </c>
      <c r="H19" s="279" t="s">
        <v>312</v>
      </c>
      <c r="I19" s="279" t="s">
        <v>313</v>
      </c>
      <c r="J19" s="279" t="s">
        <v>314</v>
      </c>
      <c r="K19" s="279" t="s">
        <v>839</v>
      </c>
      <c r="L19" s="403">
        <v>40</v>
      </c>
      <c r="M19" s="279" t="s">
        <v>1098</v>
      </c>
      <c r="N19" s="279" t="s">
        <v>904</v>
      </c>
      <c r="O19" s="279" t="s">
        <v>903</v>
      </c>
      <c r="P19" s="279" t="s">
        <v>878</v>
      </c>
      <c r="Q19" s="279" t="s">
        <v>304</v>
      </c>
      <c r="R19" s="279" t="s">
        <v>1100</v>
      </c>
      <c r="S19" s="279" t="s">
        <v>1101</v>
      </c>
    </row>
    <row r="20" spans="2:19" s="241" customFormat="1" x14ac:dyDescent="0.25">
      <c r="B20" s="279" t="s">
        <v>348</v>
      </c>
      <c r="C20" s="279" t="s">
        <v>1086</v>
      </c>
      <c r="D20" s="279" t="s">
        <v>1087</v>
      </c>
      <c r="E20" s="279" t="s">
        <v>1088</v>
      </c>
      <c r="F20" s="279" t="s">
        <v>304</v>
      </c>
      <c r="G20" s="279" t="s">
        <v>311</v>
      </c>
      <c r="H20" s="279" t="s">
        <v>312</v>
      </c>
      <c r="I20" s="279" t="s">
        <v>313</v>
      </c>
      <c r="J20" s="279" t="s">
        <v>314</v>
      </c>
      <c r="K20" s="279" t="s">
        <v>839</v>
      </c>
      <c r="L20" s="403">
        <v>40</v>
      </c>
      <c r="M20" s="279" t="s">
        <v>1099</v>
      </c>
      <c r="N20" s="279" t="s">
        <v>904</v>
      </c>
      <c r="O20" s="279" t="s">
        <v>903</v>
      </c>
      <c r="P20" s="279" t="s">
        <v>878</v>
      </c>
      <c r="Q20" s="279" t="s">
        <v>304</v>
      </c>
      <c r="R20" s="279" t="s">
        <v>1100</v>
      </c>
      <c r="S20" s="279" t="s">
        <v>1101</v>
      </c>
    </row>
    <row r="21" spans="2:19" x14ac:dyDescent="0.25">
      <c r="B21" s="460" t="s">
        <v>68</v>
      </c>
      <c r="E21" s="94"/>
      <c r="F21" s="94"/>
      <c r="G21" s="96"/>
      <c r="H21" s="97"/>
      <c r="I21" s="95"/>
      <c r="J21" s="95"/>
      <c r="K21" s="26" t="s">
        <v>69</v>
      </c>
      <c r="L21" s="27"/>
      <c r="M21" s="258">
        <f>COUNTA(M13:M20)</f>
        <v>8</v>
      </c>
      <c r="N21" s="97"/>
      <c r="O21" s="95"/>
      <c r="P21" s="65"/>
      <c r="Q21" s="65"/>
      <c r="R21" s="109"/>
      <c r="S21" s="98"/>
    </row>
    <row r="22" spans="2:19" x14ac:dyDescent="0.25">
      <c r="B22" s="460"/>
      <c r="C22" s="257">
        <f>COUNTA(C13:C20)</f>
        <v>8</v>
      </c>
      <c r="D22" s="95"/>
      <c r="E22" s="94"/>
      <c r="F22" s="94"/>
      <c r="G22" s="96"/>
      <c r="H22" s="97"/>
      <c r="I22" s="95"/>
      <c r="J22" s="95"/>
      <c r="K22" s="95"/>
      <c r="L22" s="95"/>
      <c r="M22" s="95"/>
      <c r="N22" s="97"/>
      <c r="O22" s="95"/>
      <c r="P22" s="33"/>
      <c r="Q22" s="33"/>
      <c r="R22" s="33"/>
      <c r="S22" s="98"/>
    </row>
    <row r="23" spans="2:19" x14ac:dyDescent="0.25">
      <c r="B23" s="93"/>
      <c r="C23" s="94"/>
      <c r="D23" s="95"/>
      <c r="E23" s="94"/>
      <c r="F23" s="94"/>
      <c r="G23" s="96"/>
      <c r="H23" s="97"/>
      <c r="I23" s="95"/>
      <c r="J23" s="95"/>
      <c r="K23" s="95"/>
      <c r="L23" s="95"/>
      <c r="M23" s="95"/>
      <c r="N23" s="97"/>
      <c r="O23" s="95"/>
      <c r="P23" s="61"/>
      <c r="Q23" s="61"/>
      <c r="R23" s="61"/>
      <c r="S23" s="110"/>
    </row>
    <row r="24" spans="2:19" x14ac:dyDescent="0.25">
      <c r="B24" s="99"/>
      <c r="C24" s="100"/>
      <c r="D24" s="101"/>
      <c r="E24" s="111"/>
      <c r="F24" s="100"/>
      <c r="G24" s="102"/>
      <c r="H24" s="103"/>
      <c r="I24" s="101"/>
      <c r="J24" s="101"/>
      <c r="K24" s="101"/>
      <c r="L24" s="101"/>
      <c r="M24" s="101"/>
      <c r="N24" s="103"/>
      <c r="O24" s="101"/>
      <c r="P24" s="103"/>
      <c r="Q24" s="103"/>
      <c r="R24" s="104"/>
      <c r="S24" s="105"/>
    </row>
    <row r="25" spans="2:19" x14ac:dyDescent="0.25">
      <c r="B25" s="39" t="s">
        <v>134</v>
      </c>
      <c r="C25" s="40"/>
      <c r="D25" s="40"/>
      <c r="E25" s="112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</row>
    <row r="26" spans="2:19" x14ac:dyDescent="0.25">
      <c r="B26" s="40"/>
      <c r="C26" s="40"/>
      <c r="D26" s="40"/>
      <c r="E26" s="112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</row>
    <row r="27" spans="2:19" x14ac:dyDescent="0.25">
      <c r="B27" s="214"/>
      <c r="C27" s="215"/>
      <c r="D27" s="216"/>
    </row>
    <row r="28" spans="2:19" x14ac:dyDescent="0.25">
      <c r="B28" s="407" t="str">
        <f>'II C y 1_'!B186:E186</f>
        <v>Héctor Alejandro González López</v>
      </c>
      <c r="C28" s="408"/>
      <c r="D28" s="409"/>
    </row>
    <row r="29" spans="2:19" x14ac:dyDescent="0.25">
      <c r="B29" s="420" t="s">
        <v>37</v>
      </c>
      <c r="C29" s="421"/>
      <c r="D29" s="422"/>
    </row>
    <row r="30" spans="2:19" x14ac:dyDescent="0.25">
      <c r="B30" s="207"/>
      <c r="C30" s="208"/>
      <c r="D30" s="209"/>
    </row>
    <row r="31" spans="2:19" x14ac:dyDescent="0.25">
      <c r="B31" s="407" t="str">
        <f>'II C y 1_'!B189:E189</f>
        <v>Unidad de Enlace PEF / CONAC</v>
      </c>
      <c r="C31" s="408"/>
      <c r="D31" s="409"/>
    </row>
    <row r="32" spans="2:19" x14ac:dyDescent="0.25">
      <c r="B32" s="420" t="s">
        <v>38</v>
      </c>
      <c r="C32" s="421"/>
      <c r="D32" s="422"/>
    </row>
    <row r="33" spans="2:4" x14ac:dyDescent="0.25">
      <c r="B33" s="207"/>
      <c r="C33" s="208"/>
      <c r="D33" s="209"/>
    </row>
    <row r="34" spans="2:4" x14ac:dyDescent="0.25">
      <c r="B34" s="407"/>
      <c r="C34" s="408"/>
      <c r="D34" s="409"/>
    </row>
    <row r="35" spans="2:4" x14ac:dyDescent="0.25">
      <c r="B35" s="420" t="s">
        <v>39</v>
      </c>
      <c r="C35" s="421"/>
      <c r="D35" s="422"/>
    </row>
    <row r="36" spans="2:4" x14ac:dyDescent="0.25">
      <c r="B36" s="207"/>
      <c r="C36" s="208"/>
      <c r="D36" s="209"/>
    </row>
    <row r="37" spans="2:4" x14ac:dyDescent="0.25">
      <c r="B37" s="423" t="str">
        <f>'II C y 1_'!B195:E195</f>
        <v>Guadalupe, Zacatecas, 4 de octubre de 2022</v>
      </c>
      <c r="C37" s="424"/>
      <c r="D37" s="425"/>
    </row>
    <row r="38" spans="2:4" x14ac:dyDescent="0.25">
      <c r="B38" s="420" t="s">
        <v>296</v>
      </c>
      <c r="C38" s="421"/>
      <c r="D38" s="422"/>
    </row>
    <row r="39" spans="2:4" x14ac:dyDescent="0.25">
      <c r="B39" s="210"/>
      <c r="C39" s="211"/>
      <c r="D39" s="212"/>
    </row>
  </sheetData>
  <sheetProtection insertRows="0" deleteRows="0" autoFilter="0"/>
  <mergeCells count="25">
    <mergeCell ref="B21:B22"/>
    <mergeCell ref="P7:R7"/>
    <mergeCell ref="A11:A12"/>
    <mergeCell ref="B11:B12"/>
    <mergeCell ref="C11:C12"/>
    <mergeCell ref="D11:D12"/>
    <mergeCell ref="E11:E12"/>
    <mergeCell ref="B8:K8"/>
    <mergeCell ref="P8:R8"/>
    <mergeCell ref="B34:D34"/>
    <mergeCell ref="B35:D35"/>
    <mergeCell ref="B37:D37"/>
    <mergeCell ref="B38:D38"/>
    <mergeCell ref="S11:S12"/>
    <mergeCell ref="P11:P12"/>
    <mergeCell ref="Q11:Q12"/>
    <mergeCell ref="R11:R12"/>
    <mergeCell ref="B28:D28"/>
    <mergeCell ref="B29:D29"/>
    <mergeCell ref="B31:D31"/>
    <mergeCell ref="B32:D32"/>
    <mergeCell ref="F11:F12"/>
    <mergeCell ref="G11:M11"/>
    <mergeCell ref="N11:N12"/>
    <mergeCell ref="O11:O12"/>
  </mergeCells>
  <dataValidations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O45"/>
  <sheetViews>
    <sheetView showGridLines="0" zoomScale="70" zoomScaleNormal="70" workbookViewId="0">
      <pane ySplit="12" topLeftCell="A25" activePane="bottomLeft" state="frozen"/>
      <selection activeCell="G34" sqref="G34"/>
      <selection pane="bottomLeft" activeCell="B40" sqref="B40:D40"/>
    </sheetView>
  </sheetViews>
  <sheetFormatPr baseColWidth="10" defaultColWidth="11.42578125" defaultRowHeight="15" x14ac:dyDescent="0.25"/>
  <cols>
    <col min="1" max="1" width="2.42578125" style="113" customWidth="1"/>
    <col min="2" max="2" width="16.28515625" style="113" customWidth="1"/>
    <col min="3" max="3" width="18" style="113" customWidth="1"/>
    <col min="4" max="4" width="24.42578125" style="113" customWidth="1"/>
    <col min="5" max="5" width="44.28515625" style="113" customWidth="1"/>
    <col min="6" max="6" width="12.140625" style="113" customWidth="1"/>
    <col min="7" max="7" width="25.140625" style="113" customWidth="1"/>
    <col min="8" max="8" width="11.85546875" style="113" customWidth="1"/>
    <col min="9" max="9" width="10.42578125" style="113" customWidth="1"/>
    <col min="10" max="10" width="9.28515625" style="113" customWidth="1"/>
    <col min="11" max="11" width="8" style="113" customWidth="1"/>
    <col min="12" max="12" width="12.7109375" style="113" customWidth="1"/>
    <col min="13" max="13" width="9.7109375" style="113" customWidth="1"/>
    <col min="14" max="14" width="8.85546875" style="113" customWidth="1"/>
    <col min="15" max="16" width="14.140625" style="113" customWidth="1"/>
    <col min="17" max="17" width="26.85546875" style="113" customWidth="1"/>
    <col min="18" max="18" width="11.42578125" style="177" customWidth="1"/>
    <col min="19" max="226" width="11.42578125" style="113"/>
    <col min="227" max="227" width="3.7109375" style="113" customWidth="1"/>
    <col min="228" max="228" width="16.7109375" style="113" customWidth="1"/>
    <col min="229" max="229" width="17.140625" style="113" customWidth="1"/>
    <col min="230" max="230" width="22.42578125" style="113" bestFit="1" customWidth="1"/>
    <col min="231" max="231" width="38.140625" style="113" bestFit="1" customWidth="1"/>
    <col min="232" max="232" width="13.42578125" style="113" customWidth="1"/>
    <col min="233" max="233" width="14.7109375" style="113" customWidth="1"/>
    <col min="234" max="234" width="12.42578125" style="113" customWidth="1"/>
    <col min="235" max="235" width="10" style="113" customWidth="1"/>
    <col min="236" max="236" width="9.7109375" style="113" customWidth="1"/>
    <col min="237" max="237" width="10.7109375" style="113" customWidth="1"/>
    <col min="238" max="238" width="9.140625" style="113" customWidth="1"/>
    <col min="239" max="239" width="10.140625" style="113" customWidth="1"/>
    <col min="240" max="240" width="9.42578125" style="113" customWidth="1"/>
    <col min="241" max="242" width="13" style="113" customWidth="1"/>
    <col min="243" max="243" width="18.28515625" style="113" customWidth="1"/>
    <col min="244" max="16384" width="11.42578125" style="113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2" t="s">
        <v>135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440" t="str">
        <f>'Caratula Resumen'!E16</f>
        <v xml:space="preserve"> ZACATECAS </v>
      </c>
      <c r="O7" s="440"/>
      <c r="P7" s="440"/>
      <c r="Q7" s="14"/>
    </row>
    <row r="8" spans="1:223" ht="18.75" x14ac:dyDescent="0.3">
      <c r="B8" s="430" t="str">
        <f>'Caratula Resumen'!E17</f>
        <v>Fondo de Aportaciones para la Educación Tecnológica y de Adultos/Colegio Nacional de Educación Profesional Técnica (FAETA/CONALEP)</v>
      </c>
      <c r="C8" s="431"/>
      <c r="D8" s="431"/>
      <c r="E8" s="431"/>
      <c r="F8" s="431"/>
      <c r="G8" s="431"/>
      <c r="H8" s="431"/>
      <c r="I8" s="431"/>
      <c r="J8" s="431"/>
      <c r="K8" s="224"/>
      <c r="L8" s="224"/>
      <c r="M8" s="232"/>
      <c r="N8" s="470" t="str">
        <f>'Caratula Resumen'!E18</f>
        <v>3er. Trimestre 2022</v>
      </c>
      <c r="O8" s="470"/>
      <c r="P8" s="470"/>
      <c r="Q8" s="233"/>
      <c r="R8" s="178"/>
    </row>
    <row r="9" spans="1:223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34"/>
    </row>
    <row r="10" spans="1:223" ht="21" x14ac:dyDescent="0.35">
      <c r="B10" s="114"/>
      <c r="C10" s="114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  <c r="P10" s="116"/>
    </row>
    <row r="11" spans="1:223" ht="27.75" customHeight="1" x14ac:dyDescent="0.25">
      <c r="A11" s="462"/>
      <c r="B11" s="436" t="s">
        <v>41</v>
      </c>
      <c r="C11" s="463" t="s">
        <v>42</v>
      </c>
      <c r="D11" s="463" t="s">
        <v>43</v>
      </c>
      <c r="E11" s="463" t="s">
        <v>74</v>
      </c>
      <c r="F11" s="444" t="s">
        <v>114</v>
      </c>
      <c r="G11" s="463" t="s">
        <v>136</v>
      </c>
      <c r="H11" s="465" t="s">
        <v>137</v>
      </c>
      <c r="I11" s="466"/>
      <c r="J11" s="466"/>
      <c r="K11" s="466"/>
      <c r="L11" s="466"/>
      <c r="M11" s="466"/>
      <c r="N11" s="467"/>
      <c r="O11" s="468" t="s">
        <v>138</v>
      </c>
      <c r="P11" s="469"/>
      <c r="Q11" s="463" t="s">
        <v>139</v>
      </c>
      <c r="R11" s="179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</row>
    <row r="12" spans="1:223" ht="38.25" x14ac:dyDescent="0.25">
      <c r="A12" s="462"/>
      <c r="B12" s="436"/>
      <c r="C12" s="464"/>
      <c r="D12" s="464"/>
      <c r="E12" s="464"/>
      <c r="F12" s="446"/>
      <c r="G12" s="464"/>
      <c r="H12" s="22" t="s">
        <v>57</v>
      </c>
      <c r="I12" s="22" t="s">
        <v>58</v>
      </c>
      <c r="J12" s="22" t="s">
        <v>59</v>
      </c>
      <c r="K12" s="22" t="s">
        <v>60</v>
      </c>
      <c r="L12" s="22" t="s">
        <v>61</v>
      </c>
      <c r="M12" s="23" t="s">
        <v>62</v>
      </c>
      <c r="N12" s="22" t="s">
        <v>63</v>
      </c>
      <c r="O12" s="54" t="s">
        <v>64</v>
      </c>
      <c r="P12" s="54" t="s">
        <v>65</v>
      </c>
      <c r="Q12" s="464"/>
      <c r="R12" s="179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</row>
    <row r="13" spans="1:223" ht="17.25" customHeight="1" x14ac:dyDescent="0.25">
      <c r="B13" s="380"/>
      <c r="C13" s="381"/>
      <c r="D13" s="381"/>
      <c r="E13" s="381"/>
      <c r="F13" s="381"/>
      <c r="G13" s="381"/>
      <c r="H13" s="381"/>
      <c r="I13" s="381"/>
      <c r="J13" s="381"/>
      <c r="K13" s="381"/>
      <c r="L13" s="381"/>
      <c r="M13" s="381"/>
      <c r="N13" s="381"/>
      <c r="O13" s="382"/>
      <c r="P13" s="383"/>
      <c r="Q13" s="384"/>
    </row>
    <row r="14" spans="1:223" ht="17.25" customHeight="1" x14ac:dyDescent="0.25">
      <c r="B14" s="380"/>
      <c r="C14" s="381"/>
      <c r="D14" s="381"/>
      <c r="E14" s="381"/>
      <c r="F14" s="381"/>
      <c r="G14" s="381"/>
      <c r="H14" s="381"/>
      <c r="I14" s="381"/>
      <c r="J14" s="381"/>
      <c r="K14" s="381"/>
      <c r="L14" s="381"/>
      <c r="M14" s="381"/>
      <c r="N14" s="381"/>
      <c r="O14" s="382"/>
      <c r="P14" s="383"/>
      <c r="Q14" s="384"/>
    </row>
    <row r="15" spans="1:223" ht="17.25" customHeight="1" x14ac:dyDescent="0.25">
      <c r="B15" s="380"/>
      <c r="C15" s="381"/>
      <c r="D15" s="381"/>
      <c r="E15" s="381"/>
      <c r="F15" s="381"/>
      <c r="G15" s="381"/>
      <c r="H15" s="381"/>
      <c r="I15" s="381"/>
      <c r="J15" s="381"/>
      <c r="K15" s="381"/>
      <c r="L15" s="381"/>
      <c r="M15" s="381"/>
      <c r="N15" s="381"/>
      <c r="O15" s="382"/>
      <c r="P15" s="383"/>
      <c r="Q15" s="384"/>
    </row>
    <row r="16" spans="1:223" ht="17.25" customHeight="1" x14ac:dyDescent="0.25">
      <c r="B16" s="380"/>
      <c r="C16" s="381"/>
      <c r="D16" s="381"/>
      <c r="E16" s="381"/>
      <c r="F16" s="381"/>
      <c r="G16" s="381"/>
      <c r="H16" s="381"/>
      <c r="I16" s="381"/>
      <c r="J16" s="381"/>
      <c r="K16" s="381"/>
      <c r="L16" s="381"/>
      <c r="M16" s="381"/>
      <c r="N16" s="381"/>
      <c r="O16" s="382"/>
      <c r="P16" s="383"/>
      <c r="Q16" s="384"/>
    </row>
    <row r="17" spans="2:18" ht="17.25" customHeight="1" x14ac:dyDescent="0.25">
      <c r="B17" s="380"/>
      <c r="C17" s="381"/>
      <c r="D17" s="381"/>
      <c r="E17" s="381"/>
      <c r="F17" s="381"/>
      <c r="G17" s="381"/>
      <c r="H17" s="381"/>
      <c r="I17" s="381"/>
      <c r="J17" s="381"/>
      <c r="K17" s="381"/>
      <c r="L17" s="381"/>
      <c r="M17" s="381"/>
      <c r="N17" s="381"/>
      <c r="O17" s="382"/>
      <c r="P17" s="383"/>
      <c r="Q17" s="384"/>
    </row>
    <row r="18" spans="2:18" ht="17.25" customHeight="1" x14ac:dyDescent="0.25">
      <c r="B18" s="380"/>
      <c r="C18" s="381"/>
      <c r="D18" s="381"/>
      <c r="E18" s="381"/>
      <c r="F18" s="381"/>
      <c r="G18" s="381"/>
      <c r="H18" s="381"/>
      <c r="I18" s="381"/>
      <c r="J18" s="381"/>
      <c r="K18" s="381"/>
      <c r="L18" s="381"/>
      <c r="M18" s="381"/>
      <c r="N18" s="381"/>
      <c r="O18" s="382"/>
      <c r="P18" s="383"/>
      <c r="Q18" s="384"/>
    </row>
    <row r="19" spans="2:18" ht="17.25" customHeight="1" x14ac:dyDescent="0.25">
      <c r="B19" s="380"/>
      <c r="C19" s="381"/>
      <c r="D19" s="381"/>
      <c r="E19" s="381"/>
      <c r="F19" s="381"/>
      <c r="G19" s="381"/>
      <c r="H19" s="381"/>
      <c r="I19" s="381"/>
      <c r="J19" s="381"/>
      <c r="K19" s="381"/>
      <c r="L19" s="381"/>
      <c r="M19" s="381"/>
      <c r="N19" s="381"/>
      <c r="O19" s="382"/>
      <c r="P19" s="383"/>
      <c r="Q19" s="384"/>
    </row>
    <row r="20" spans="2:18" s="239" customFormat="1" x14ac:dyDescent="0.25"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45"/>
    </row>
    <row r="21" spans="2:18" s="239" customFormat="1" x14ac:dyDescent="0.25">
      <c r="B21" s="279"/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Q21" s="279"/>
      <c r="R21" s="245"/>
    </row>
    <row r="22" spans="2:18" s="239" customFormat="1" x14ac:dyDescent="0.25">
      <c r="B22" s="279"/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Q22" s="279"/>
      <c r="R22" s="245"/>
    </row>
    <row r="23" spans="2:18" s="239" customFormat="1" x14ac:dyDescent="0.25"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Q23" s="279"/>
      <c r="R23" s="245"/>
    </row>
    <row r="24" spans="2:18" x14ac:dyDescent="0.25">
      <c r="B24" s="385" t="s">
        <v>68</v>
      </c>
      <c r="C24" s="386">
        <v>0</v>
      </c>
      <c r="D24" s="143"/>
      <c r="E24" s="143"/>
      <c r="F24" s="143"/>
      <c r="G24" s="143"/>
      <c r="H24" s="143"/>
      <c r="I24" s="9"/>
      <c r="J24" s="143"/>
      <c r="K24" s="387"/>
      <c r="L24" s="143" t="s">
        <v>69</v>
      </c>
      <c r="M24" s="9"/>
      <c r="N24" s="386">
        <v>0</v>
      </c>
      <c r="O24" s="388"/>
      <c r="P24" s="389"/>
      <c r="Q24" s="390"/>
    </row>
    <row r="25" spans="2:18" x14ac:dyDescent="0.25">
      <c r="B25" s="30"/>
      <c r="C25" s="31"/>
      <c r="D25" s="31"/>
      <c r="E25" s="31"/>
      <c r="F25" s="31"/>
      <c r="G25" s="31"/>
      <c r="H25" s="31"/>
      <c r="I25" s="31"/>
      <c r="J25" s="31"/>
      <c r="K25" s="391"/>
      <c r="L25" s="33"/>
      <c r="M25" s="33"/>
      <c r="N25" s="33"/>
      <c r="O25" s="33"/>
      <c r="P25" s="33"/>
      <c r="Q25" s="34"/>
    </row>
    <row r="26" spans="2:18" x14ac:dyDescent="0.25">
      <c r="B26" s="30"/>
      <c r="C26" s="31"/>
      <c r="D26" s="31"/>
      <c r="E26" s="31"/>
      <c r="F26" s="31"/>
      <c r="G26" s="31"/>
      <c r="H26" s="31"/>
      <c r="I26" s="31"/>
      <c r="J26" s="31"/>
      <c r="K26" s="391"/>
      <c r="L26" s="33"/>
      <c r="M26" s="33"/>
      <c r="N26" s="435"/>
      <c r="O26" s="435"/>
      <c r="P26" s="33"/>
      <c r="Q26" s="110"/>
    </row>
    <row r="27" spans="2:18" x14ac:dyDescent="0.25">
      <c r="B27" s="35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8"/>
    </row>
    <row r="28" spans="2:18" x14ac:dyDescent="0.25">
      <c r="B28" s="39" t="s">
        <v>134</v>
      </c>
      <c r="C28" s="41"/>
      <c r="D28" s="41"/>
      <c r="E28" s="88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</row>
    <row r="29" spans="2:18" x14ac:dyDescent="0.25">
      <c r="B29" s="117" t="s">
        <v>141</v>
      </c>
      <c r="C29" s="117"/>
      <c r="D29" s="117"/>
      <c r="E29" s="117"/>
      <c r="F29" s="118"/>
      <c r="G29" s="118"/>
      <c r="H29" s="118"/>
      <c r="I29" s="118"/>
      <c r="J29" s="118"/>
    </row>
    <row r="30" spans="2:18" x14ac:dyDescent="0.25">
      <c r="B30" s="117" t="s">
        <v>289</v>
      </c>
      <c r="C30" s="117"/>
      <c r="D30" s="117"/>
      <c r="E30" s="117"/>
      <c r="F30" s="118"/>
      <c r="G30" s="118"/>
      <c r="H30" s="118"/>
      <c r="I30" s="118"/>
      <c r="J30" s="118"/>
    </row>
    <row r="31" spans="2:18" x14ac:dyDescent="0.25">
      <c r="B31" s="117" t="s">
        <v>290</v>
      </c>
      <c r="C31" s="117"/>
      <c r="D31" s="117"/>
      <c r="E31" s="117"/>
      <c r="F31" s="118"/>
      <c r="G31" s="118"/>
      <c r="H31" s="118"/>
      <c r="I31" s="118"/>
      <c r="J31" s="118"/>
    </row>
    <row r="32" spans="2:18" x14ac:dyDescent="0.25">
      <c r="B32" s="119"/>
      <c r="C32" s="41"/>
      <c r="D32" s="41"/>
    </row>
    <row r="33" spans="2:4" x14ac:dyDescent="0.25">
      <c r="B33" s="214"/>
      <c r="C33" s="215"/>
      <c r="D33" s="216"/>
    </row>
    <row r="34" spans="2:4" x14ac:dyDescent="0.25">
      <c r="B34" s="407" t="str">
        <f>'II D) 2'!B28:D28</f>
        <v>Héctor Alejandro González López</v>
      </c>
      <c r="C34" s="408"/>
      <c r="D34" s="409"/>
    </row>
    <row r="35" spans="2:4" x14ac:dyDescent="0.25">
      <c r="B35" s="420" t="s">
        <v>37</v>
      </c>
      <c r="C35" s="421"/>
      <c r="D35" s="422"/>
    </row>
    <row r="36" spans="2:4" x14ac:dyDescent="0.25">
      <c r="B36" s="207"/>
      <c r="C36" s="208"/>
      <c r="D36" s="209"/>
    </row>
    <row r="37" spans="2:4" x14ac:dyDescent="0.25">
      <c r="B37" s="407" t="str">
        <f>'II D) 2'!B31:D31</f>
        <v>Unidad de Enlace PEF / CONAC</v>
      </c>
      <c r="C37" s="408"/>
      <c r="D37" s="409"/>
    </row>
    <row r="38" spans="2:4" x14ac:dyDescent="0.25">
      <c r="B38" s="420" t="s">
        <v>38</v>
      </c>
      <c r="C38" s="421"/>
      <c r="D38" s="422"/>
    </row>
    <row r="39" spans="2:4" x14ac:dyDescent="0.25">
      <c r="B39" s="207"/>
      <c r="C39" s="208"/>
      <c r="D39" s="209"/>
    </row>
    <row r="40" spans="2:4" x14ac:dyDescent="0.25">
      <c r="B40" s="407"/>
      <c r="C40" s="408"/>
      <c r="D40" s="409"/>
    </row>
    <row r="41" spans="2:4" x14ac:dyDescent="0.25">
      <c r="B41" s="420" t="s">
        <v>39</v>
      </c>
      <c r="C41" s="421"/>
      <c r="D41" s="422"/>
    </row>
    <row r="42" spans="2:4" x14ac:dyDescent="0.25">
      <c r="B42" s="207"/>
      <c r="C42" s="208"/>
      <c r="D42" s="209"/>
    </row>
    <row r="43" spans="2:4" x14ac:dyDescent="0.25">
      <c r="B43" s="423" t="str">
        <f>'II D) 2'!B37:D37</f>
        <v>Guadalupe, Zacatecas, 4 de octubre de 2022</v>
      </c>
      <c r="C43" s="424"/>
      <c r="D43" s="425"/>
    </row>
    <row r="44" spans="2:4" x14ac:dyDescent="0.25">
      <c r="B44" s="420" t="s">
        <v>296</v>
      </c>
      <c r="C44" s="421"/>
      <c r="D44" s="422"/>
    </row>
    <row r="45" spans="2:4" x14ac:dyDescent="0.25">
      <c r="B45" s="210"/>
      <c r="C45" s="211"/>
      <c r="D45" s="212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disablePrompts="1"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4"/>
  <sheetViews>
    <sheetView showGridLines="0" zoomScale="64" zoomScaleNormal="64" workbookViewId="0">
      <pane ySplit="13" topLeftCell="A26" activePane="bottomLeft" state="frozen"/>
      <selection activeCell="G34" sqref="G34"/>
      <selection pane="bottomLeft" activeCell="B39" sqref="B39:D39"/>
    </sheetView>
  </sheetViews>
  <sheetFormatPr baseColWidth="10" defaultColWidth="11.42578125" defaultRowHeight="15" x14ac:dyDescent="0.25"/>
  <cols>
    <col min="1" max="1" width="3.7109375" style="113" customWidth="1"/>
    <col min="2" max="2" width="22" style="113" customWidth="1"/>
    <col min="3" max="3" width="15.85546875" style="113" customWidth="1"/>
    <col min="4" max="4" width="23" style="113" customWidth="1"/>
    <col min="5" max="5" width="48.28515625" style="113" customWidth="1"/>
    <col min="6" max="6" width="29.85546875" style="113" customWidth="1"/>
    <col min="7" max="13" width="13.5703125" style="113" customWidth="1"/>
    <col min="14" max="15" width="14.5703125" style="113" customWidth="1"/>
    <col min="16" max="17" width="18.42578125" style="113" customWidth="1"/>
    <col min="18" max="18" width="23.140625" style="113" customWidth="1"/>
    <col min="19" max="16384" width="11.42578125" style="113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235" t="s">
        <v>142</v>
      </c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472" t="str">
        <f>'Caratula Resumen'!E16</f>
        <v xml:space="preserve"> ZACATECAS </v>
      </c>
      <c r="P8" s="472"/>
      <c r="Q8" s="472"/>
      <c r="R8" s="14"/>
    </row>
    <row r="9" spans="1:253" ht="21" x14ac:dyDescent="0.35">
      <c r="B9" s="451" t="str">
        <f>'Caratula Resumen'!E17</f>
        <v>Fondo de Aportaciones para la Educación Tecnológica y de Adultos/Colegio Nacional de Educación Profesional Técnica (FAETA/CONALEP)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237"/>
      <c r="N9" s="237"/>
      <c r="O9" s="471" t="str">
        <f>'Caratula Resumen'!E18</f>
        <v>3er. Trimestre 2022</v>
      </c>
      <c r="P9" s="471"/>
      <c r="Q9" s="471"/>
      <c r="R9" s="203"/>
    </row>
    <row r="10" spans="1:253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34"/>
    </row>
    <row r="11" spans="1:253" ht="21" x14ac:dyDescent="0.35">
      <c r="B11" s="114"/>
      <c r="C11" s="114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6"/>
      <c r="O11" s="116"/>
      <c r="P11" s="116"/>
    </row>
    <row r="12" spans="1:253" ht="24.75" customHeight="1" x14ac:dyDescent="0.25">
      <c r="A12" s="64"/>
      <c r="B12" s="436" t="s">
        <v>41</v>
      </c>
      <c r="C12" s="474" t="s">
        <v>42</v>
      </c>
      <c r="D12" s="474" t="s">
        <v>43</v>
      </c>
      <c r="E12" s="474" t="s">
        <v>74</v>
      </c>
      <c r="F12" s="436" t="s">
        <v>45</v>
      </c>
      <c r="G12" s="475" t="s">
        <v>46</v>
      </c>
      <c r="H12" s="475"/>
      <c r="I12" s="475"/>
      <c r="J12" s="475"/>
      <c r="K12" s="475"/>
      <c r="L12" s="475"/>
      <c r="M12" s="475"/>
      <c r="N12" s="474" t="s">
        <v>75</v>
      </c>
      <c r="O12" s="474"/>
      <c r="P12" s="474" t="s">
        <v>143</v>
      </c>
      <c r="Q12" s="474" t="s">
        <v>144</v>
      </c>
      <c r="R12" s="436" t="s">
        <v>50</v>
      </c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</row>
    <row r="13" spans="1:253" ht="51" customHeight="1" x14ac:dyDescent="0.25">
      <c r="A13" s="64"/>
      <c r="B13" s="436"/>
      <c r="C13" s="474"/>
      <c r="D13" s="474"/>
      <c r="E13" s="474"/>
      <c r="F13" s="436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120" t="s">
        <v>64</v>
      </c>
      <c r="O13" s="54" t="s">
        <v>65</v>
      </c>
      <c r="P13" s="474"/>
      <c r="Q13" s="474"/>
      <c r="R13" s="436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</row>
    <row r="14" spans="1:253" s="239" customFormat="1" x14ac:dyDescent="0.25"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</row>
    <row r="15" spans="1:253" s="239" customFormat="1" x14ac:dyDescent="0.25"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</row>
    <row r="16" spans="1:253" s="239" customFormat="1" x14ac:dyDescent="0.25"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</row>
    <row r="17" spans="2:18" s="239" customForma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</row>
    <row r="18" spans="2:18" s="239" customFormat="1" x14ac:dyDescent="0.25">
      <c r="B18" s="279"/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279"/>
      <c r="R18" s="279"/>
    </row>
    <row r="19" spans="2:18" s="239" customFormat="1" x14ac:dyDescent="0.25">
      <c r="B19" s="279"/>
      <c r="C19" s="279"/>
      <c r="D19" s="279"/>
      <c r="E19" s="279"/>
      <c r="F19" s="279"/>
      <c r="G19" s="279"/>
      <c r="H19" s="279"/>
      <c r="I19" s="279"/>
      <c r="J19" s="279"/>
      <c r="K19" s="279"/>
      <c r="L19" s="279"/>
      <c r="M19" s="279"/>
      <c r="N19" s="279"/>
      <c r="O19" s="279"/>
      <c r="P19" s="279"/>
      <c r="Q19" s="279"/>
      <c r="R19" s="279"/>
    </row>
    <row r="20" spans="2:18" s="239" customFormat="1" x14ac:dyDescent="0.25"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79"/>
    </row>
    <row r="21" spans="2:18" s="239" customFormat="1" x14ac:dyDescent="0.25">
      <c r="B21" s="279"/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Q21" s="279"/>
      <c r="R21" s="279"/>
    </row>
    <row r="22" spans="2:18" s="239" customFormat="1" x14ac:dyDescent="0.25">
      <c r="B22" s="279"/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Q22" s="279"/>
      <c r="R22" s="279"/>
    </row>
    <row r="23" spans="2:18" s="239" customFormat="1" x14ac:dyDescent="0.25"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Q23" s="279"/>
      <c r="R23" s="279"/>
    </row>
    <row r="24" spans="2:18" s="239" customFormat="1" x14ac:dyDescent="0.25">
      <c r="B24" s="279"/>
      <c r="C24" s="279"/>
      <c r="D24" s="279"/>
      <c r="E24" s="279"/>
      <c r="F24" s="279"/>
      <c r="G24" s="279"/>
      <c r="H24" s="279"/>
      <c r="I24" s="279"/>
      <c r="J24" s="279"/>
      <c r="K24" s="279"/>
      <c r="L24" s="279"/>
      <c r="M24" s="279"/>
      <c r="N24" s="279"/>
      <c r="O24" s="279"/>
      <c r="P24" s="279"/>
      <c r="Q24" s="279"/>
      <c r="R24" s="279"/>
    </row>
    <row r="25" spans="2:18" x14ac:dyDescent="0.25">
      <c r="B25" s="86" t="s">
        <v>68</v>
      </c>
      <c r="C25" s="252">
        <v>0</v>
      </c>
      <c r="D25" s="26"/>
      <c r="E25" s="26"/>
      <c r="F25" s="26"/>
      <c r="G25" s="26"/>
      <c r="H25" s="26"/>
      <c r="I25" s="27"/>
      <c r="J25" s="26"/>
      <c r="K25" s="26" t="s">
        <v>69</v>
      </c>
      <c r="L25" s="27"/>
      <c r="M25" s="252">
        <v>0</v>
      </c>
      <c r="N25" s="435" t="s">
        <v>5</v>
      </c>
      <c r="O25" s="435"/>
      <c r="P25" s="259">
        <v>0</v>
      </c>
      <c r="R25" s="121"/>
    </row>
    <row r="26" spans="2:18" x14ac:dyDescent="0.25">
      <c r="B26" s="30"/>
      <c r="C26" s="31"/>
      <c r="D26" s="31"/>
      <c r="E26" s="31"/>
      <c r="F26" s="31"/>
      <c r="G26" s="31"/>
      <c r="H26" s="31"/>
      <c r="I26" s="31"/>
      <c r="J26" s="31"/>
      <c r="K26" s="32"/>
      <c r="L26" s="33"/>
      <c r="M26" s="33"/>
      <c r="N26" s="33"/>
      <c r="O26" s="33"/>
      <c r="P26" s="33"/>
      <c r="Q26" s="33"/>
      <c r="R26" s="121"/>
    </row>
    <row r="27" spans="2:18" x14ac:dyDescent="0.25">
      <c r="B27" s="30"/>
      <c r="C27" s="31"/>
      <c r="D27" s="31"/>
      <c r="E27" s="31"/>
      <c r="F27" s="31"/>
      <c r="G27" s="31"/>
      <c r="H27" s="31"/>
      <c r="I27" s="31"/>
      <c r="J27" s="31"/>
      <c r="K27" s="32"/>
      <c r="L27" s="33"/>
      <c r="M27" s="33"/>
      <c r="N27" s="435" t="s">
        <v>6</v>
      </c>
      <c r="O27" s="435"/>
      <c r="P27" s="435"/>
      <c r="Q27" s="260">
        <v>0</v>
      </c>
      <c r="R27" s="121"/>
    </row>
    <row r="28" spans="2:18" x14ac:dyDescent="0.25">
      <c r="B28" s="35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122"/>
    </row>
    <row r="29" spans="2:18" x14ac:dyDescent="0.25">
      <c r="B29" s="39" t="s">
        <v>95</v>
      </c>
      <c r="C29" s="45"/>
      <c r="D29" s="45"/>
      <c r="E29" s="45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123"/>
    </row>
    <row r="30" spans="2:18" x14ac:dyDescent="0.25">
      <c r="B30" s="39" t="s">
        <v>134</v>
      </c>
      <c r="C30" s="41"/>
      <c r="D30" s="41"/>
      <c r="E30" s="112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</row>
    <row r="31" spans="2:18" x14ac:dyDescent="0.25"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</row>
    <row r="32" spans="2:18" x14ac:dyDescent="0.25">
      <c r="B32" s="214"/>
      <c r="C32" s="215"/>
      <c r="D32" s="216"/>
    </row>
    <row r="33" spans="2:4" x14ac:dyDescent="0.25">
      <c r="B33" s="407" t="str">
        <f>'II D) 4'!B34:D34</f>
        <v>Héctor Alejandro González López</v>
      </c>
      <c r="C33" s="408"/>
      <c r="D33" s="409"/>
    </row>
    <row r="34" spans="2:4" x14ac:dyDescent="0.25">
      <c r="B34" s="420" t="s">
        <v>37</v>
      </c>
      <c r="C34" s="421"/>
      <c r="D34" s="422"/>
    </row>
    <row r="35" spans="2:4" x14ac:dyDescent="0.25">
      <c r="B35" s="207"/>
      <c r="C35" s="208"/>
      <c r="D35" s="209"/>
    </row>
    <row r="36" spans="2:4" x14ac:dyDescent="0.25">
      <c r="B36" s="407" t="str">
        <f>'II D) 4'!B37:D37</f>
        <v>Unidad de Enlace PEF / CONAC</v>
      </c>
      <c r="C36" s="408"/>
      <c r="D36" s="409"/>
    </row>
    <row r="37" spans="2:4" x14ac:dyDescent="0.25">
      <c r="B37" s="420" t="s">
        <v>38</v>
      </c>
      <c r="C37" s="421"/>
      <c r="D37" s="422"/>
    </row>
    <row r="38" spans="2:4" x14ac:dyDescent="0.25">
      <c r="B38" s="207"/>
      <c r="C38" s="208"/>
      <c r="D38" s="209"/>
    </row>
    <row r="39" spans="2:4" x14ac:dyDescent="0.25">
      <c r="B39" s="407"/>
      <c r="C39" s="408"/>
      <c r="D39" s="409"/>
    </row>
    <row r="40" spans="2:4" x14ac:dyDescent="0.25">
      <c r="B40" s="420" t="s">
        <v>39</v>
      </c>
      <c r="C40" s="421"/>
      <c r="D40" s="422"/>
    </row>
    <row r="41" spans="2:4" x14ac:dyDescent="0.25">
      <c r="B41" s="207"/>
      <c r="C41" s="208"/>
      <c r="D41" s="209"/>
    </row>
    <row r="42" spans="2:4" x14ac:dyDescent="0.25">
      <c r="B42" s="423" t="str">
        <f>'II D) 4'!B43:D43</f>
        <v>Guadalupe, Zacatecas, 4 de octubre de 2022</v>
      </c>
      <c r="C42" s="424"/>
      <c r="D42" s="425"/>
    </row>
    <row r="43" spans="2:4" x14ac:dyDescent="0.25">
      <c r="B43" s="420" t="s">
        <v>296</v>
      </c>
      <c r="C43" s="421"/>
      <c r="D43" s="422"/>
    </row>
    <row r="44" spans="2:4" x14ac:dyDescent="0.25">
      <c r="B44" s="210"/>
      <c r="C44" s="211"/>
      <c r="D44" s="212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Hector</cp:lastModifiedBy>
  <cp:lastPrinted>2022-10-03T16:11:39Z</cp:lastPrinted>
  <dcterms:created xsi:type="dcterms:W3CDTF">2016-05-27T20:23:57Z</dcterms:created>
  <dcterms:modified xsi:type="dcterms:W3CDTF">2022-10-04T15:02:23Z</dcterms:modified>
</cp:coreProperties>
</file>