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I TR\"/>
    </mc:Choice>
  </mc:AlternateContent>
  <xr:revisionPtr revIDLastSave="0" documentId="13_ncr:1_{ECF7A0E2-714A-4C65-BC07-81F7E191F596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II TR GTO FED OG" sheetId="2" r:id="rId1"/>
  </sheets>
  <definedNames>
    <definedName name="_xlnm._FilterDatabase" localSheetId="0" hidden="1">'II TR GTO FED OG'!$A$11:$L$141</definedName>
    <definedName name="_xlnm.Print_Area" localSheetId="0">'II TR GTO FED OG'!$A$1:$L$142</definedName>
    <definedName name="_xlnm.Print_Titles" localSheetId="0">'II TR GTO FED OG'!$1:$11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L71" i="2"/>
  <c r="L70" i="2" s="1"/>
  <c r="I13" i="2"/>
  <c r="I12" i="2" s="1"/>
  <c r="G13" i="2"/>
  <c r="E13" i="2"/>
  <c r="E12" i="2" s="1"/>
  <c r="L94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2" i="2"/>
  <c r="L73" i="2"/>
  <c r="E70" i="2"/>
  <c r="E94" i="2"/>
  <c r="E7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G12" i="2" l="1"/>
</calcChain>
</file>

<file path=xl/sharedStrings.xml><?xml version="1.0" encoding="utf-8"?>
<sst xmlns="http://schemas.openxmlformats.org/spreadsheetml/2006/main" count="332" uniqueCount="205">
  <si>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</si>
  <si>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</si>
  <si>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</si>
  <si>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</si>
  <si>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</si>
  <si>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</si>
  <si>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</si>
  <si>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</si>
  <si>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</si>
  <si>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</si>
  <si>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</si>
  <si>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</si>
  <si>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</si>
  <si>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</si>
  <si>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</si>
  <si>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</si>
  <si>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Municipios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</si>
  <si>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</si>
  <si>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</si>
  <si>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</si>
  <si>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</si>
  <si>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</si>
  <si>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</si>
  <si>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</si>
  <si>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</si>
  <si>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</si>
  <si>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</si>
  <si>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</si>
  <si>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Instituto de Capacitación para el Trabajo</t>
  </si>
  <si>
    <t>Coordinación General Jurídica</t>
  </si>
  <si>
    <t>Universidad Tecnológica del Estado de Zacatecas</t>
  </si>
  <si>
    <t>*Universidad Politécnica de Zacatecas
*Universidad Politécnica del Sur de Zacatecas</t>
  </si>
  <si>
    <t>Secretaría de Economía</t>
  </si>
  <si>
    <t>2143301 FONE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</si>
  <si>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</si>
  <si>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</si>
  <si>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</si>
  <si>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</si>
  <si>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</si>
  <si>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</si>
  <si>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</si>
  <si>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</si>
  <si>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</si>
  <si>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</si>
  <si>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</si>
  <si>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</si>
  <si>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</si>
  <si>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</si>
  <si>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</si>
  <si>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</si>
  <si>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</si>
  <si>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</si>
  <si>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</si>
  <si>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Municipio de Zacatecas</t>
  </si>
  <si>
    <t>Municipio de Tlaltenango de Sánchez Román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</si>
  <si>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</si>
  <si>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</si>
  <si>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</si>
  <si>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</si>
  <si>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</si>
  <si>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</si>
  <si>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</si>
  <si>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</si>
  <si>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</si>
  <si>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</si>
  <si>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</si>
  <si>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</si>
  <si>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</si>
  <si>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</si>
  <si>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</si>
  <si>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</si>
  <si>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</si>
  <si>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</si>
  <si>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</si>
  <si>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</si>
  <si>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</si>
  <si>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</si>
  <si>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</si>
  <si>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</si>
  <si>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</si>
  <si>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</si>
  <si>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</si>
  <si>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</si>
  <si>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</si>
  <si>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</si>
  <si>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</si>
  <si>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</si>
  <si>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</si>
  <si>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</si>
  <si>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</si>
  <si>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</si>
  <si>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</si>
  <si>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</si>
  <si>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2227041 PROGRAMA TELEBACHILLERATO COMUNITARIO 2021 FEDERAL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</si>
  <si>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</si>
  <si>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</si>
  <si>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</si>
  <si>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</si>
  <si>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</si>
  <si>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2227088 PROGRAMA S300 FORTALECIMIENTO A LA EXCELECIA EDUCATIVA 2021 FEDERAL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</si>
  <si>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</si>
  <si>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</si>
  <si>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</si>
  <si>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</si>
  <si>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</si>
  <si>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</si>
  <si>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</si>
  <si>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</si>
  <si>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</si>
  <si>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</si>
  <si>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</si>
  <si>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</si>
  <si>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</si>
  <si>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</si>
  <si>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</si>
  <si>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</si>
  <si>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</si>
  <si>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</si>
  <si>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</si>
  <si>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</si>
  <si>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</si>
  <si>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</si>
  <si>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</si>
  <si>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</si>
  <si>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Secretaría de Seguridad Pública</t>
  </si>
  <si>
    <t>* Secretaría de Finanzas
* Secretaría de Economía
* Secretaría de Obras Públicas
* Consejo Zacatecano de Ciencia, Tecnología e Innovación</t>
  </si>
  <si>
    <t>*Secretaría de Educación
*Secretaría de Finanzas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</si>
  <si>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</si>
  <si>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</si>
  <si>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</si>
  <si>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</si>
  <si>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</si>
  <si>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</si>
  <si>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</si>
  <si>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</si>
  <si>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Educación Pública / Dirección General de Educación Superior para el Magisterio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</si>
  <si>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</si>
  <si>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</si>
  <si>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</si>
  <si>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</si>
  <si>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</si>
  <si>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</si>
  <si>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</si>
  <si>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</si>
  <si>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</si>
  <si>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</si>
  <si>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</si>
  <si>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</si>
  <si>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</si>
  <si>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</si>
  <si>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</si>
  <si>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</si>
  <si>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</si>
  <si>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</si>
  <si>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</si>
  <si>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</si>
  <si>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</si>
  <si>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</si>
  <si>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</si>
  <si>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</si>
  <si>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</si>
  <si>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</si>
  <si>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</si>
  <si>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</si>
  <si>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</si>
  <si>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</si>
  <si>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</si>
  <si>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</si>
  <si>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</si>
  <si>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</si>
  <si>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2248107 APORTACION ESTATAL AL PROGR DE RE</t>
  </si>
  <si>
    <t>2249008 SEDUVOT PROGRAMA MEJORAMIENTO DE VIVIENDA MUNICIPAL</t>
  </si>
  <si>
    <t>2143312 FAFEF</t>
  </si>
  <si>
    <t>2147033 FONDO MINERO 2020</t>
  </si>
  <si>
    <t>2147179 PROGRAMA DE MEJORAMIENTO URBANO PMU INSUS 2021 FEDERAL</t>
  </si>
  <si>
    <t>2149008 SEDUVOT PROGRAMA MEJORAMIENTO DE VIVIENDA MUNICIPAL</t>
  </si>
  <si>
    <t>Otros Ejercicios Fiscales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</si>
  <si>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</si>
  <si>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</si>
  <si>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</si>
  <si>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</si>
  <si>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Gobernación</t>
  </si>
  <si>
    <t>Secretaría de Desarrollo Agrario, Territorial y Urbano</t>
  </si>
  <si>
    <t>Organismos Operadores</t>
  </si>
  <si>
    <t>Secretaria de Educación</t>
  </si>
  <si>
    <t>Secretaria de Hacienda y Crédito Público/ Unidad de Politica y Control Presupuestario</t>
  </si>
  <si>
    <t>Secretaria de Educación Pública/Instituto Nacional para la Educación de los Adultos</t>
  </si>
  <si>
    <t>Secretaria de Educación Pública/Dirección General de Desarrollo Curricular</t>
  </si>
  <si>
    <t>Secretaria de Salud/ Dirección General de Planeación y Desarrollo en Salud</t>
  </si>
  <si>
    <t>Secretaria de Finanzas</t>
  </si>
  <si>
    <t>Secretaria de Hacienda y Credito Público/ Dirección General de Programación y Presupuesto "A"</t>
  </si>
  <si>
    <t>Secretaria de las Mujeres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</si>
  <si>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</si>
  <si>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</si>
  <si>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</si>
  <si>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</si>
  <si>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Salud/Sistema Nacional para el Desarrollo Integral de la Familia</t>
  </si>
  <si>
    <t>Secretaría de Desarrollo Urbano, Vivienda y Ordena</t>
  </si>
  <si>
    <t>Desarrollo Agrario, Territorial y Urbano/ Comisión Nacional de Vivienda</t>
  </si>
  <si>
    <t>Secretaría de Desarrollo Social</t>
  </si>
  <si>
    <t>Sistema Estatal para el Desarrollo Integral de la</t>
  </si>
  <si>
    <t>Secretaria de obras Públicas</t>
  </si>
  <si>
    <t xml:space="preserve"> </t>
  </si>
  <si>
    <t>MUNICIPIOS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</si>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</sst>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 applyAlignment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0" fontId="7" fillId="0" borderId="0" xfId="0" applyFont="1"/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10" fontId="0" fillId="0" borderId="0" xfId="3" applyNumberFormat="1" applyFont="1"/>
    <xf numFmtId="43" fontId="12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left" vertical="center" wrapText="1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4" xr:uid="{B5AF4F3E-17A9-4B3C-B212-2F98FC93F3ED}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7887"/>
  <sheetViews>
    <sheetView tabSelected="1" view="pageBreakPreview" topLeftCell="D1" zoomScale="115" zoomScaleNormal="70" zoomScaleSheetLayoutView="115" workbookViewId="0">
      <pane ySplit="10" topLeftCell="A11" activePane="bottomLeft" state="frozen"/>
      <selection pane="bottomLeft" activeCell="G15" sqref="G15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  <c r="M1" s="28"/>
    </row>
    <row r="2" spans="1:13" ht="12.75" customHeight="1" x14ac:dyDescent="0.35">
      <c r="A2" s="23"/>
      <c r="B2" s="23"/>
      <c r="C2" s="24"/>
      <c r="D2" s="55" t="s">
        <v>0</v>
      </c>
      <c r="E2" s="55"/>
      <c r="F2" s="55"/>
      <c r="G2" s="55"/>
      <c r="H2" s="55"/>
      <c r="I2" s="55"/>
      <c r="J2" s="55"/>
      <c r="K2" s="43" t="s">
        <v>1</v>
      </c>
      <c r="L2" s="12" t="s">
        <v>2</v>
      </c>
      <c r="M2" s="28"/>
    </row>
    <row r="3" spans="1:13" ht="12.75" customHeight="1" x14ac:dyDescent="0.35">
      <c r="A3" s="23"/>
      <c r="B3" s="23"/>
      <c r="C3" s="24"/>
      <c r="D3" s="55"/>
      <c r="E3" s="55"/>
      <c r="F3" s="55"/>
      <c r="G3" s="55"/>
      <c r="H3" s="55"/>
      <c r="I3" s="55"/>
      <c r="J3" s="55"/>
      <c r="K3" s="43" t="s">
        <v>3</v>
      </c>
      <c r="L3" s="13">
        <v>2022</v>
      </c>
      <c r="M3" s="28"/>
    </row>
    <row r="4" spans="1:13" ht="12.75" customHeight="1" x14ac:dyDescent="0.35">
      <c r="A4" s="23"/>
      <c r="B4" s="23"/>
      <c r="C4" s="24"/>
      <c r="D4" s="55"/>
      <c r="E4" s="55"/>
      <c r="F4" s="55"/>
      <c r="G4" s="55"/>
      <c r="H4" s="55"/>
      <c r="I4" s="55"/>
      <c r="J4" s="55"/>
      <c r="K4" s="43" t="s">
        <v>4</v>
      </c>
      <c r="L4" s="12" t="s">
        <v>204</v>
      </c>
      <c r="M4" s="28"/>
    </row>
    <row r="5" spans="1:13" ht="12.75" customHeight="1" x14ac:dyDescent="0.3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  <c r="M5" s="28"/>
    </row>
    <row r="6" spans="1:13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  <c r="M6" s="19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6" t="s">
        <v>5</v>
      </c>
      <c r="B8" s="57"/>
      <c r="C8" s="58"/>
      <c r="D8" s="62" t="s">
        <v>6</v>
      </c>
      <c r="E8" s="63"/>
      <c r="F8" s="62" t="s">
        <v>7</v>
      </c>
      <c r="G8" s="63"/>
      <c r="H8" s="62" t="s">
        <v>8</v>
      </c>
      <c r="I8" s="63"/>
      <c r="J8" s="62" t="s">
        <v>9</v>
      </c>
      <c r="K8" s="63"/>
      <c r="L8" s="53" t="s">
        <v>10</v>
      </c>
    </row>
    <row r="9" spans="1:13" ht="15" customHeight="1" x14ac:dyDescent="0.25">
      <c r="A9" s="59"/>
      <c r="B9" s="60"/>
      <c r="C9" s="61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54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3" t="s">
        <v>13</v>
      </c>
      <c r="B12" s="25"/>
      <c r="C12" s="25"/>
      <c r="D12" s="26"/>
      <c r="E12" s="27">
        <f>E13+E67</f>
        <v>9718793829.9700012</v>
      </c>
      <c r="F12" s="27"/>
      <c r="G12" s="27">
        <f>G13+G67</f>
        <v>962947528.22000015</v>
      </c>
      <c r="H12" s="27"/>
      <c r="I12" s="27">
        <f>I13</f>
        <v>8595667</v>
      </c>
      <c r="J12" s="27"/>
      <c r="K12" s="27"/>
      <c r="L12" s="27">
        <f>L13+L67</f>
        <v>10690337025.190001</v>
      </c>
    </row>
    <row r="13" spans="1:13" x14ac:dyDescent="0.25">
      <c r="A13" s="34"/>
      <c r="B13" s="35" t="s">
        <v>68</v>
      </c>
      <c r="C13" s="36"/>
      <c r="D13" s="29"/>
      <c r="E13" s="30">
        <f>SUM(E14:E66)</f>
        <v>9717466329.9700012</v>
      </c>
      <c r="F13" s="29"/>
      <c r="G13" s="30">
        <f>SUM(G14:G66)</f>
        <v>962947528.22000015</v>
      </c>
      <c r="H13" s="30"/>
      <c r="I13" s="30">
        <f>SUM(I14:I66)</f>
        <v>8595667</v>
      </c>
      <c r="J13" s="29"/>
      <c r="K13" s="30"/>
      <c r="L13" s="30">
        <f>SUM(L14:L66)</f>
        <v>10689009525.190001</v>
      </c>
      <c r="M13" s="50"/>
    </row>
    <row r="14" spans="1:13" x14ac:dyDescent="0.25">
      <c r="A14" s="31"/>
      <c r="B14" s="31"/>
      <c r="C14" s="31" t="s">
        <v>69</v>
      </c>
      <c r="D14" s="32" t="s">
        <v>14</v>
      </c>
      <c r="E14" s="32">
        <v>0</v>
      </c>
      <c r="F14" s="32" t="s">
        <v>14</v>
      </c>
      <c r="G14" s="32"/>
      <c r="H14" s="37"/>
      <c r="I14" s="32"/>
      <c r="J14" s="32"/>
      <c r="K14" s="32"/>
      <c r="L14" s="51">
        <f>E14+G14+I14+K14</f>
        <v>0</v>
      </c>
    </row>
    <row r="15" spans="1:13" ht="63.75" x14ac:dyDescent="0.25">
      <c r="A15" s="31"/>
      <c r="B15" s="31"/>
      <c r="C15" s="31" t="s">
        <v>70</v>
      </c>
      <c r="D15" s="32" t="s">
        <v>127</v>
      </c>
      <c r="E15" s="32">
        <v>136014973.00000009</v>
      </c>
      <c r="F15" s="32" t="s">
        <v>14</v>
      </c>
      <c r="G15" s="32"/>
      <c r="H15" s="37"/>
      <c r="I15" s="32"/>
      <c r="J15" s="32"/>
      <c r="K15" s="32"/>
      <c r="L15" s="51">
        <f t="shared" ref="L15:L78" si="0">E15+G15+I15+K15</f>
        <v>136014973.00000009</v>
      </c>
    </row>
    <row r="16" spans="1:13" ht="63.75" x14ac:dyDescent="0.25">
      <c r="A16" s="31"/>
      <c r="B16" s="31"/>
      <c r="C16" s="31" t="s">
        <v>71</v>
      </c>
      <c r="D16" s="32" t="s">
        <v>127</v>
      </c>
      <c r="E16" s="32">
        <v>1352751427.1300001</v>
      </c>
      <c r="F16" s="32" t="s">
        <v>15</v>
      </c>
      <c r="G16" s="32"/>
      <c r="H16" s="37"/>
      <c r="I16" s="32"/>
      <c r="J16" s="32"/>
      <c r="K16" s="32"/>
      <c r="L16" s="51">
        <f t="shared" si="0"/>
        <v>1352751427.1300001</v>
      </c>
    </row>
    <row r="17" spans="1:12" ht="63.75" x14ac:dyDescent="0.25">
      <c r="A17" s="31"/>
      <c r="B17" s="31"/>
      <c r="C17" s="31" t="s">
        <v>72</v>
      </c>
      <c r="D17" s="32" t="s">
        <v>127</v>
      </c>
      <c r="E17" s="32">
        <v>91504866</v>
      </c>
      <c r="F17" s="32" t="s">
        <v>36</v>
      </c>
      <c r="G17" s="32"/>
      <c r="H17" s="37"/>
      <c r="I17" s="32"/>
      <c r="J17" s="32"/>
      <c r="K17" s="32"/>
      <c r="L17" s="51">
        <f t="shared" si="0"/>
        <v>91504866</v>
      </c>
    </row>
    <row r="18" spans="1:12" ht="63.75" x14ac:dyDescent="0.25">
      <c r="A18" s="31"/>
      <c r="B18" s="31"/>
      <c r="C18" s="31" t="s">
        <v>73</v>
      </c>
      <c r="D18" s="32" t="s">
        <v>127</v>
      </c>
      <c r="E18" s="32">
        <v>663395370</v>
      </c>
      <c r="F18" s="32">
        <v>0</v>
      </c>
      <c r="G18" s="32"/>
      <c r="H18" s="32" t="s">
        <v>203</v>
      </c>
      <c r="I18" s="32"/>
      <c r="J18" s="32"/>
      <c r="K18" s="32"/>
      <c r="L18" s="51">
        <f t="shared" si="0"/>
        <v>663395370</v>
      </c>
    </row>
    <row r="19" spans="1:12" ht="63.75" x14ac:dyDescent="0.25">
      <c r="A19" s="31"/>
      <c r="B19" s="31"/>
      <c r="C19" s="31" t="s">
        <v>74</v>
      </c>
      <c r="D19" s="32" t="s">
        <v>127</v>
      </c>
      <c r="E19" s="32">
        <v>596836842</v>
      </c>
      <c r="F19" s="32">
        <v>0</v>
      </c>
      <c r="G19" s="32"/>
      <c r="H19" s="32" t="s">
        <v>203</v>
      </c>
      <c r="I19" s="32"/>
      <c r="J19" s="32"/>
      <c r="K19" s="32"/>
      <c r="L19" s="51">
        <f t="shared" si="0"/>
        <v>596836842</v>
      </c>
    </row>
    <row r="20" spans="1:12" ht="63.75" x14ac:dyDescent="0.25">
      <c r="A20" s="31"/>
      <c r="B20" s="31"/>
      <c r="C20" s="31" t="s">
        <v>75</v>
      </c>
      <c r="D20" s="32" t="s">
        <v>127</v>
      </c>
      <c r="E20" s="32">
        <v>98003148</v>
      </c>
      <c r="F20" s="32" t="s">
        <v>17</v>
      </c>
      <c r="G20" s="32"/>
      <c r="H20" s="37"/>
      <c r="I20" s="32"/>
      <c r="J20" s="32"/>
      <c r="K20" s="32"/>
      <c r="L20" s="51">
        <f t="shared" si="0"/>
        <v>98003148</v>
      </c>
    </row>
    <row r="21" spans="1:12" ht="63.75" x14ac:dyDescent="0.25">
      <c r="A21" s="31"/>
      <c r="B21" s="31"/>
      <c r="C21" s="31" t="s">
        <v>76</v>
      </c>
      <c r="D21" s="32" t="s">
        <v>127</v>
      </c>
      <c r="E21" s="32">
        <v>56215740</v>
      </c>
      <c r="F21" s="32" t="s">
        <v>18</v>
      </c>
      <c r="G21" s="32"/>
      <c r="H21" s="37"/>
      <c r="I21" s="32"/>
      <c r="J21" s="32"/>
      <c r="K21" s="32"/>
      <c r="L21" s="51">
        <f t="shared" si="0"/>
        <v>56215740</v>
      </c>
    </row>
    <row r="22" spans="1:12" ht="63.75" x14ac:dyDescent="0.25">
      <c r="A22" s="31"/>
      <c r="B22" s="31"/>
      <c r="C22" s="31" t="s">
        <v>77</v>
      </c>
      <c r="D22" s="32" t="s">
        <v>127</v>
      </c>
      <c r="E22" s="32">
        <v>17296008</v>
      </c>
      <c r="F22" s="32" t="s">
        <v>18</v>
      </c>
      <c r="G22" s="32"/>
      <c r="H22" s="37"/>
      <c r="I22" s="32"/>
      <c r="J22" s="32"/>
      <c r="K22" s="32"/>
      <c r="L22" s="51">
        <f t="shared" si="0"/>
        <v>17296008</v>
      </c>
    </row>
    <row r="23" spans="1:12" ht="63.75" x14ac:dyDescent="0.25">
      <c r="A23" s="31"/>
      <c r="B23" s="31"/>
      <c r="C23" s="31" t="s">
        <v>78</v>
      </c>
      <c r="D23" s="32" t="s">
        <v>127</v>
      </c>
      <c r="E23" s="32">
        <v>21880067</v>
      </c>
      <c r="F23" s="32" t="s">
        <v>19</v>
      </c>
      <c r="G23" s="32"/>
      <c r="H23" s="37"/>
      <c r="I23" s="32"/>
      <c r="J23" s="32"/>
      <c r="K23" s="32"/>
      <c r="L23" s="51">
        <f t="shared" si="0"/>
        <v>21880067</v>
      </c>
    </row>
    <row r="24" spans="1:12" ht="63.75" x14ac:dyDescent="0.25">
      <c r="A24" s="31"/>
      <c r="B24" s="31"/>
      <c r="C24" s="31" t="s">
        <v>79</v>
      </c>
      <c r="D24" s="32" t="s">
        <v>127</v>
      </c>
      <c r="E24" s="32">
        <v>35033326</v>
      </c>
      <c r="F24" s="32" t="s">
        <v>20</v>
      </c>
      <c r="G24" s="32"/>
      <c r="H24" s="37"/>
      <c r="I24" s="32"/>
      <c r="J24" s="32"/>
      <c r="K24" s="32"/>
      <c r="L24" s="51">
        <f t="shared" si="0"/>
        <v>35033326</v>
      </c>
    </row>
    <row r="25" spans="1:12" ht="63.75" x14ac:dyDescent="0.25">
      <c r="A25" s="31"/>
      <c r="B25" s="31"/>
      <c r="C25" s="31" t="s">
        <v>80</v>
      </c>
      <c r="D25" s="32" t="s">
        <v>127</v>
      </c>
      <c r="E25" s="32">
        <v>116005182</v>
      </c>
      <c r="F25" s="32" t="s">
        <v>124</v>
      </c>
      <c r="G25" s="32">
        <v>64000000</v>
      </c>
      <c r="H25" s="37"/>
      <c r="I25" s="32"/>
      <c r="J25" s="32"/>
      <c r="K25" s="32"/>
      <c r="L25" s="51">
        <f t="shared" si="0"/>
        <v>180005182</v>
      </c>
    </row>
    <row r="26" spans="1:12" ht="89.25" x14ac:dyDescent="0.25">
      <c r="A26" s="31"/>
      <c r="B26" s="31"/>
      <c r="C26" s="31" t="s">
        <v>81</v>
      </c>
      <c r="D26" s="32" t="s">
        <v>127</v>
      </c>
      <c r="E26" s="32">
        <v>367315666</v>
      </c>
      <c r="F26" s="32" t="s">
        <v>125</v>
      </c>
      <c r="G26" s="32"/>
      <c r="H26" s="37"/>
      <c r="I26" s="32"/>
      <c r="J26" s="32"/>
      <c r="K26" s="32"/>
      <c r="L26" s="51">
        <f t="shared" si="0"/>
        <v>367315666</v>
      </c>
    </row>
    <row r="27" spans="1:12" ht="63.75" x14ac:dyDescent="0.25">
      <c r="A27" s="31"/>
      <c r="B27" s="31"/>
      <c r="C27" s="31" t="s">
        <v>82</v>
      </c>
      <c r="D27" s="32" t="s">
        <v>127</v>
      </c>
      <c r="E27" s="32">
        <v>273482637</v>
      </c>
      <c r="F27" s="32" t="s">
        <v>14</v>
      </c>
      <c r="G27" s="32"/>
      <c r="H27" s="37"/>
      <c r="I27" s="32"/>
      <c r="J27" s="32"/>
      <c r="K27" s="32"/>
      <c r="L27" s="51">
        <f t="shared" si="0"/>
        <v>273482637</v>
      </c>
    </row>
    <row r="28" spans="1:12" ht="63.75" x14ac:dyDescent="0.25">
      <c r="A28" s="31"/>
      <c r="B28" s="31"/>
      <c r="C28" s="31" t="s">
        <v>83</v>
      </c>
      <c r="D28" s="32" t="s">
        <v>127</v>
      </c>
      <c r="E28" s="32">
        <v>3336086925.000001</v>
      </c>
      <c r="F28" s="32" t="s">
        <v>14</v>
      </c>
      <c r="G28" s="32"/>
      <c r="H28" s="37"/>
      <c r="I28" s="32"/>
      <c r="J28" s="32"/>
      <c r="K28" s="32"/>
      <c r="L28" s="51">
        <f t="shared" si="0"/>
        <v>3336086925.000001</v>
      </c>
    </row>
    <row r="29" spans="1:12" ht="63.75" x14ac:dyDescent="0.25">
      <c r="A29" s="31"/>
      <c r="B29" s="31"/>
      <c r="C29" s="31" t="s">
        <v>84</v>
      </c>
      <c r="D29" s="32" t="s">
        <v>127</v>
      </c>
      <c r="E29" s="32">
        <v>3354342</v>
      </c>
      <c r="F29" s="32" t="s">
        <v>18</v>
      </c>
      <c r="G29" s="32"/>
      <c r="H29" s="37"/>
      <c r="I29" s="32"/>
      <c r="J29" s="32"/>
      <c r="K29" s="32"/>
      <c r="L29" s="51">
        <f t="shared" si="0"/>
        <v>3354342</v>
      </c>
    </row>
    <row r="30" spans="1:12" ht="63.75" x14ac:dyDescent="0.25">
      <c r="A30" s="31"/>
      <c r="B30" s="31"/>
      <c r="C30" s="31" t="s">
        <v>85</v>
      </c>
      <c r="D30" s="32" t="s">
        <v>127</v>
      </c>
      <c r="E30" s="32">
        <v>42630000</v>
      </c>
      <c r="F30" s="32" t="s">
        <v>18</v>
      </c>
      <c r="G30" s="32"/>
      <c r="H30" s="37"/>
      <c r="I30" s="32"/>
      <c r="J30" s="32"/>
      <c r="K30" s="32"/>
      <c r="L30" s="51">
        <f t="shared" si="0"/>
        <v>42630000</v>
      </c>
    </row>
    <row r="31" spans="1:12" ht="63.75" x14ac:dyDescent="0.25">
      <c r="A31" s="31"/>
      <c r="B31" s="31"/>
      <c r="C31" s="31" t="s">
        <v>86</v>
      </c>
      <c r="D31" s="32" t="s">
        <v>127</v>
      </c>
      <c r="E31" s="32">
        <v>2543688</v>
      </c>
      <c r="F31" s="32" t="s">
        <v>18</v>
      </c>
      <c r="G31" s="32"/>
      <c r="H31" s="37"/>
      <c r="I31" s="32"/>
      <c r="J31" s="32"/>
      <c r="K31" s="32"/>
      <c r="L31" s="51">
        <f t="shared" si="0"/>
        <v>2543688</v>
      </c>
    </row>
    <row r="32" spans="1:12" ht="63.75" x14ac:dyDescent="0.25">
      <c r="A32" s="31"/>
      <c r="B32" s="31"/>
      <c r="C32" s="31" t="s">
        <v>87</v>
      </c>
      <c r="D32" s="32" t="s">
        <v>127</v>
      </c>
      <c r="E32" s="32">
        <v>13116060</v>
      </c>
      <c r="F32" s="32" t="s">
        <v>18</v>
      </c>
      <c r="G32" s="32"/>
      <c r="H32" s="37"/>
      <c r="I32" s="32"/>
      <c r="J32" s="32"/>
      <c r="K32" s="32"/>
      <c r="L32" s="51">
        <f t="shared" si="0"/>
        <v>13116060</v>
      </c>
    </row>
    <row r="33" spans="1:12" ht="63.75" x14ac:dyDescent="0.25">
      <c r="A33" s="31"/>
      <c r="B33" s="31"/>
      <c r="C33" s="31" t="s">
        <v>88</v>
      </c>
      <c r="D33" s="32" t="s">
        <v>128</v>
      </c>
      <c r="E33" s="32">
        <v>1027274708</v>
      </c>
      <c r="F33" s="32" t="s">
        <v>22</v>
      </c>
      <c r="G33" s="32">
        <v>334612622.93000001</v>
      </c>
      <c r="H33" s="37"/>
      <c r="I33" s="32"/>
      <c r="J33" s="32"/>
      <c r="K33" s="32"/>
      <c r="L33" s="51">
        <f t="shared" si="0"/>
        <v>1361887330.9300001</v>
      </c>
    </row>
    <row r="34" spans="1:12" ht="51" x14ac:dyDescent="0.25">
      <c r="A34" s="31"/>
      <c r="B34" s="31"/>
      <c r="C34" s="31" t="s">
        <v>89</v>
      </c>
      <c r="D34" s="32" t="s">
        <v>129</v>
      </c>
      <c r="E34" s="32">
        <v>91755772</v>
      </c>
      <c r="F34" s="32" t="s">
        <v>23</v>
      </c>
      <c r="G34" s="32">
        <v>66000000</v>
      </c>
      <c r="H34" s="37"/>
      <c r="I34" s="32"/>
      <c r="J34" s="32"/>
      <c r="K34" s="32"/>
      <c r="L34" s="51">
        <f t="shared" si="0"/>
        <v>157755772</v>
      </c>
    </row>
    <row r="35" spans="1:12" ht="51" x14ac:dyDescent="0.25">
      <c r="A35" s="31"/>
      <c r="B35" s="31"/>
      <c r="C35" s="31" t="s">
        <v>90</v>
      </c>
      <c r="D35" s="32" t="s">
        <v>129</v>
      </c>
      <c r="E35" s="32">
        <v>139170958</v>
      </c>
      <c r="F35" s="32" t="s">
        <v>24</v>
      </c>
      <c r="G35" s="32">
        <v>110521937</v>
      </c>
      <c r="H35" s="37"/>
      <c r="I35" s="32"/>
      <c r="J35" s="32"/>
      <c r="K35" s="32"/>
      <c r="L35" s="51">
        <f t="shared" si="0"/>
        <v>249692895</v>
      </c>
    </row>
    <row r="36" spans="1:12" ht="38.25" x14ac:dyDescent="0.25">
      <c r="A36" s="31"/>
      <c r="B36" s="31"/>
      <c r="C36" s="31" t="s">
        <v>91</v>
      </c>
      <c r="D36" s="32" t="s">
        <v>130</v>
      </c>
      <c r="E36" s="32">
        <v>23797896.550000001</v>
      </c>
      <c r="F36" s="32" t="s">
        <v>15</v>
      </c>
      <c r="G36" s="32"/>
      <c r="H36" s="37"/>
      <c r="I36" s="32"/>
      <c r="J36" s="32"/>
      <c r="K36" s="32"/>
      <c r="L36" s="51">
        <f t="shared" si="0"/>
        <v>23797896.550000001</v>
      </c>
    </row>
    <row r="37" spans="1:12" ht="51" x14ac:dyDescent="0.25">
      <c r="A37" s="31"/>
      <c r="B37" s="31"/>
      <c r="C37" s="31" t="s">
        <v>92</v>
      </c>
      <c r="D37" s="32" t="s">
        <v>131</v>
      </c>
      <c r="E37" s="32">
        <v>108000000</v>
      </c>
      <c r="F37" s="32" t="s">
        <v>14</v>
      </c>
      <c r="G37" s="32"/>
      <c r="H37" s="37"/>
      <c r="I37" s="32"/>
      <c r="J37" s="32"/>
      <c r="K37" s="32"/>
      <c r="L37" s="51">
        <f t="shared" si="0"/>
        <v>108000000</v>
      </c>
    </row>
    <row r="38" spans="1:12" ht="51" x14ac:dyDescent="0.25">
      <c r="A38" s="31"/>
      <c r="B38" s="31"/>
      <c r="C38" s="31" t="s">
        <v>142</v>
      </c>
      <c r="D38" s="32" t="s">
        <v>186</v>
      </c>
      <c r="E38" s="32">
        <v>4368931</v>
      </c>
      <c r="F38" s="32" t="s">
        <v>184</v>
      </c>
      <c r="G38" s="32"/>
      <c r="H38" s="37"/>
      <c r="I38" s="32"/>
      <c r="J38" s="32"/>
      <c r="K38" s="32"/>
      <c r="L38" s="51">
        <f t="shared" si="0"/>
        <v>4368931</v>
      </c>
    </row>
    <row r="39" spans="1:12" ht="51" x14ac:dyDescent="0.25">
      <c r="A39" s="31"/>
      <c r="B39" s="31"/>
      <c r="C39" s="31" t="s">
        <v>143</v>
      </c>
      <c r="D39" s="32" t="s">
        <v>185</v>
      </c>
      <c r="E39" s="32">
        <v>1793200</v>
      </c>
      <c r="F39" s="32" t="s">
        <v>189</v>
      </c>
      <c r="G39" s="32"/>
      <c r="H39" s="37"/>
      <c r="I39" s="32"/>
      <c r="J39" s="32"/>
      <c r="K39" s="32"/>
      <c r="L39" s="51">
        <f t="shared" si="0"/>
        <v>1793200</v>
      </c>
    </row>
    <row r="40" spans="1:12" ht="39" customHeight="1" x14ac:dyDescent="0.25">
      <c r="A40" s="31"/>
      <c r="B40" s="31"/>
      <c r="C40" s="31" t="s">
        <v>144</v>
      </c>
      <c r="D40" s="32" t="s">
        <v>187</v>
      </c>
      <c r="E40" s="32">
        <v>0</v>
      </c>
      <c r="F40" s="32" t="s">
        <v>184</v>
      </c>
      <c r="G40" s="32"/>
      <c r="H40" s="37"/>
      <c r="I40" s="32"/>
      <c r="J40" s="32"/>
      <c r="K40" s="32"/>
      <c r="L40" s="51">
        <f t="shared" si="0"/>
        <v>0</v>
      </c>
    </row>
    <row r="41" spans="1:12" ht="51" x14ac:dyDescent="0.25">
      <c r="A41" s="31"/>
      <c r="B41" s="31"/>
      <c r="C41" s="31" t="s">
        <v>93</v>
      </c>
      <c r="D41" s="32" t="s">
        <v>129</v>
      </c>
      <c r="E41" s="32">
        <v>11712222</v>
      </c>
      <c r="F41" s="32" t="s">
        <v>14</v>
      </c>
      <c r="G41" s="32">
        <v>12889863.460000001</v>
      </c>
      <c r="H41" s="37"/>
      <c r="I41" s="32"/>
      <c r="J41" s="32"/>
      <c r="K41" s="32"/>
      <c r="L41" s="51">
        <f t="shared" si="0"/>
        <v>24602085.460000001</v>
      </c>
    </row>
    <row r="42" spans="1:12" ht="38.25" x14ac:dyDescent="0.25">
      <c r="A42" s="31"/>
      <c r="B42" s="31"/>
      <c r="C42" s="31" t="s">
        <v>94</v>
      </c>
      <c r="D42" s="32" t="s">
        <v>132</v>
      </c>
      <c r="E42" s="32">
        <v>3078662</v>
      </c>
      <c r="F42" s="32" t="s">
        <v>15</v>
      </c>
      <c r="G42" s="32"/>
      <c r="H42" s="37"/>
      <c r="I42" s="32"/>
      <c r="J42" s="32"/>
      <c r="K42" s="32"/>
      <c r="L42" s="51">
        <f t="shared" si="0"/>
        <v>3078662</v>
      </c>
    </row>
    <row r="43" spans="1:12" ht="51" x14ac:dyDescent="0.25">
      <c r="A43" s="31"/>
      <c r="B43" s="31"/>
      <c r="C43" s="31" t="s">
        <v>95</v>
      </c>
      <c r="D43" s="32" t="s">
        <v>131</v>
      </c>
      <c r="E43" s="32">
        <v>108000000</v>
      </c>
      <c r="F43" s="32" t="s">
        <v>14</v>
      </c>
      <c r="G43" s="32"/>
      <c r="H43" s="37"/>
      <c r="I43" s="32"/>
      <c r="J43" s="32"/>
      <c r="K43" s="32"/>
      <c r="L43" s="51">
        <f t="shared" si="0"/>
        <v>108000000</v>
      </c>
    </row>
    <row r="44" spans="1:12" ht="51" x14ac:dyDescent="0.25">
      <c r="A44" s="31"/>
      <c r="B44" s="31"/>
      <c r="C44" s="31" t="s">
        <v>145</v>
      </c>
      <c r="D44" s="32" t="s">
        <v>188</v>
      </c>
      <c r="E44" s="32">
        <v>352163.58</v>
      </c>
      <c r="F44" s="32" t="s">
        <v>15</v>
      </c>
      <c r="G44" s="32"/>
      <c r="H44" s="37"/>
      <c r="I44" s="32"/>
      <c r="J44" s="32"/>
      <c r="K44" s="32"/>
      <c r="L44" s="51">
        <f t="shared" si="0"/>
        <v>352163.58</v>
      </c>
    </row>
    <row r="45" spans="1:12" ht="51" x14ac:dyDescent="0.25">
      <c r="A45" s="31"/>
      <c r="B45" s="31"/>
      <c r="C45" s="31" t="s">
        <v>96</v>
      </c>
      <c r="D45" s="32" t="s">
        <v>129</v>
      </c>
      <c r="E45" s="32">
        <v>2611810</v>
      </c>
      <c r="F45" s="32" t="s">
        <v>28</v>
      </c>
      <c r="G45" s="32">
        <v>1710000</v>
      </c>
      <c r="H45" s="37"/>
      <c r="I45" s="32"/>
      <c r="J45" s="32"/>
      <c r="K45" s="32"/>
      <c r="L45" s="51">
        <f t="shared" si="0"/>
        <v>4321810</v>
      </c>
    </row>
    <row r="46" spans="1:12" ht="63.75" x14ac:dyDescent="0.25">
      <c r="A46" s="31"/>
      <c r="B46" s="31"/>
      <c r="C46" s="31" t="s">
        <v>146</v>
      </c>
      <c r="D46" s="32" t="s">
        <v>190</v>
      </c>
      <c r="E46" s="32">
        <v>6701276.9900000002</v>
      </c>
      <c r="F46" s="32" t="s">
        <v>18</v>
      </c>
      <c r="G46" s="32"/>
      <c r="H46" s="37"/>
      <c r="I46" s="32"/>
      <c r="J46" s="32"/>
      <c r="K46" s="32"/>
      <c r="L46" s="51">
        <f t="shared" si="0"/>
        <v>6701276.9900000002</v>
      </c>
    </row>
    <row r="47" spans="1:12" ht="25.5" x14ac:dyDescent="0.25">
      <c r="A47" s="31"/>
      <c r="B47" s="31"/>
      <c r="C47" s="31" t="s">
        <v>147</v>
      </c>
      <c r="D47" s="32" t="s">
        <v>137</v>
      </c>
      <c r="E47" s="32">
        <v>8262850</v>
      </c>
      <c r="F47" s="32" t="s">
        <v>191</v>
      </c>
      <c r="G47" s="32"/>
      <c r="H47" s="37"/>
      <c r="I47" s="32"/>
      <c r="J47" s="32"/>
      <c r="K47" s="32"/>
      <c r="L47" s="51">
        <f t="shared" si="0"/>
        <v>8262850</v>
      </c>
    </row>
    <row r="48" spans="1:12" ht="25.5" x14ac:dyDescent="0.25">
      <c r="A48" s="31"/>
      <c r="B48" s="31"/>
      <c r="C48" s="31" t="s">
        <v>148</v>
      </c>
      <c r="D48" s="32" t="s">
        <v>181</v>
      </c>
      <c r="E48" s="32">
        <v>0</v>
      </c>
      <c r="F48" s="32" t="s">
        <v>29</v>
      </c>
      <c r="G48" s="32">
        <v>331059.53000000003</v>
      </c>
      <c r="H48" s="37"/>
      <c r="I48" s="32"/>
      <c r="J48" s="32"/>
      <c r="K48" s="32"/>
      <c r="L48" s="51">
        <f t="shared" si="0"/>
        <v>331059.53000000003</v>
      </c>
    </row>
    <row r="49" spans="1:12" ht="38.25" x14ac:dyDescent="0.25">
      <c r="A49" s="31"/>
      <c r="B49" s="31"/>
      <c r="C49" s="31" t="s">
        <v>97</v>
      </c>
      <c r="D49" s="32" t="s">
        <v>133</v>
      </c>
      <c r="E49" s="32">
        <v>20291906</v>
      </c>
      <c r="F49" s="32" t="s">
        <v>30</v>
      </c>
      <c r="G49" s="32">
        <v>24186486</v>
      </c>
      <c r="H49" s="37"/>
      <c r="I49" s="32"/>
      <c r="J49" s="32"/>
      <c r="K49" s="32"/>
      <c r="L49" s="51">
        <f t="shared" si="0"/>
        <v>44478392</v>
      </c>
    </row>
    <row r="50" spans="1:12" ht="63.75" x14ac:dyDescent="0.25">
      <c r="A50" s="31"/>
      <c r="B50" s="31"/>
      <c r="C50" s="31" t="s">
        <v>98</v>
      </c>
      <c r="D50" s="32" t="s">
        <v>134</v>
      </c>
      <c r="E50" s="32">
        <v>17853592</v>
      </c>
      <c r="F50" s="32" t="s">
        <v>31</v>
      </c>
      <c r="G50" s="32">
        <v>19101271</v>
      </c>
      <c r="H50" s="37"/>
      <c r="I50" s="32"/>
      <c r="J50" s="32"/>
      <c r="K50" s="32"/>
      <c r="L50" s="51">
        <f t="shared" si="0"/>
        <v>36954863</v>
      </c>
    </row>
    <row r="51" spans="1:12" ht="51" x14ac:dyDescent="0.25">
      <c r="A51" s="31"/>
      <c r="B51" s="31"/>
      <c r="C51" s="31" t="s">
        <v>149</v>
      </c>
      <c r="D51" s="32" t="s">
        <v>192</v>
      </c>
      <c r="E51" s="32">
        <v>74138176.900000006</v>
      </c>
      <c r="F51" s="32" t="s">
        <v>184</v>
      </c>
      <c r="G51" s="32"/>
      <c r="H51" s="37"/>
      <c r="I51" s="32"/>
      <c r="J51" s="32"/>
      <c r="K51" s="32"/>
      <c r="L51" s="51">
        <f t="shared" si="0"/>
        <v>74138176.900000006</v>
      </c>
    </row>
    <row r="52" spans="1:12" ht="63.75" x14ac:dyDescent="0.25">
      <c r="A52" s="31"/>
      <c r="B52" s="31"/>
      <c r="C52" s="31" t="s">
        <v>99</v>
      </c>
      <c r="D52" s="32" t="s">
        <v>135</v>
      </c>
      <c r="E52" s="32">
        <v>0</v>
      </c>
      <c r="F52" s="32" t="s">
        <v>14</v>
      </c>
      <c r="G52" s="32"/>
      <c r="H52" s="37"/>
      <c r="I52" s="32"/>
      <c r="J52" s="32"/>
      <c r="K52" s="32"/>
      <c r="L52" s="51">
        <f t="shared" si="0"/>
        <v>0</v>
      </c>
    </row>
    <row r="53" spans="1:12" ht="51" x14ac:dyDescent="0.25">
      <c r="A53" s="31"/>
      <c r="B53" s="31"/>
      <c r="C53" s="31" t="s">
        <v>100</v>
      </c>
      <c r="D53" s="32" t="s">
        <v>131</v>
      </c>
      <c r="E53" s="32">
        <v>108000000.00000001</v>
      </c>
      <c r="F53" s="32" t="s">
        <v>14</v>
      </c>
      <c r="G53" s="32"/>
      <c r="H53" s="37"/>
      <c r="I53" s="32"/>
      <c r="J53" s="32"/>
      <c r="K53" s="32"/>
      <c r="L53" s="51">
        <f t="shared" si="0"/>
        <v>108000000.00000001</v>
      </c>
    </row>
    <row r="54" spans="1:12" ht="63.75" x14ac:dyDescent="0.25">
      <c r="A54" s="31"/>
      <c r="B54" s="31"/>
      <c r="C54" s="31" t="s">
        <v>150</v>
      </c>
      <c r="D54" s="32" t="s">
        <v>190</v>
      </c>
      <c r="E54" s="32">
        <v>399858.27</v>
      </c>
      <c r="F54" s="32" t="s">
        <v>18</v>
      </c>
      <c r="G54" s="32"/>
      <c r="H54" s="37"/>
      <c r="I54" s="32"/>
      <c r="J54" s="32"/>
      <c r="K54" s="32"/>
      <c r="L54" s="51">
        <f t="shared" si="0"/>
        <v>399858.27</v>
      </c>
    </row>
    <row r="55" spans="1:12" ht="63.75" x14ac:dyDescent="0.25">
      <c r="A55" s="31"/>
      <c r="B55" s="31"/>
      <c r="C55" s="31" t="s">
        <v>151</v>
      </c>
      <c r="D55" s="32" t="s">
        <v>190</v>
      </c>
      <c r="E55" s="32">
        <v>2061795.7</v>
      </c>
      <c r="F55" s="32" t="s">
        <v>18</v>
      </c>
      <c r="G55" s="32"/>
      <c r="H55" s="37"/>
      <c r="I55" s="32"/>
      <c r="J55" s="32"/>
      <c r="K55" s="32"/>
      <c r="L55" s="51">
        <f t="shared" si="0"/>
        <v>2061795.7</v>
      </c>
    </row>
    <row r="56" spans="1:12" ht="38.25" x14ac:dyDescent="0.25">
      <c r="A56" s="31"/>
      <c r="B56" s="31"/>
      <c r="C56" s="31" t="s">
        <v>152</v>
      </c>
      <c r="D56" s="32" t="s">
        <v>193</v>
      </c>
      <c r="E56" s="32">
        <v>18868175</v>
      </c>
      <c r="F56" s="32" t="s">
        <v>21</v>
      </c>
      <c r="G56" s="32">
        <v>1886817.5</v>
      </c>
      <c r="H56" s="37"/>
      <c r="I56" s="32"/>
      <c r="J56" s="32"/>
      <c r="K56" s="32"/>
      <c r="L56" s="51">
        <f t="shared" si="0"/>
        <v>20754992.5</v>
      </c>
    </row>
    <row r="57" spans="1:12" ht="51" x14ac:dyDescent="0.25">
      <c r="A57" s="31"/>
      <c r="B57" s="31"/>
      <c r="C57" s="31" t="s">
        <v>153</v>
      </c>
      <c r="D57" s="32" t="s">
        <v>194</v>
      </c>
      <c r="E57" s="32">
        <v>220000000.00000003</v>
      </c>
      <c r="F57" s="32" t="s">
        <v>184</v>
      </c>
      <c r="G57" s="32"/>
      <c r="H57" s="37"/>
      <c r="I57" s="32"/>
      <c r="J57" s="32"/>
      <c r="K57" s="32"/>
      <c r="L57" s="51">
        <f t="shared" si="0"/>
        <v>220000000.00000003</v>
      </c>
    </row>
    <row r="58" spans="1:12" ht="76.5" x14ac:dyDescent="0.25">
      <c r="A58" s="31"/>
      <c r="B58" s="31"/>
      <c r="C58" s="31" t="s">
        <v>154</v>
      </c>
      <c r="D58" s="32" t="s">
        <v>195</v>
      </c>
      <c r="E58" s="32">
        <v>317417.09999999998</v>
      </c>
      <c r="F58" s="32" t="s">
        <v>25</v>
      </c>
      <c r="G58" s="32"/>
      <c r="H58" s="37"/>
      <c r="I58" s="32"/>
      <c r="J58" s="32"/>
      <c r="K58" s="32"/>
      <c r="L58" s="51">
        <f t="shared" si="0"/>
        <v>317417.09999999998</v>
      </c>
    </row>
    <row r="59" spans="1:12" ht="51" x14ac:dyDescent="0.25">
      <c r="A59" s="31"/>
      <c r="B59" s="31"/>
      <c r="C59" s="31" t="s">
        <v>155</v>
      </c>
      <c r="D59" s="32" t="s">
        <v>194</v>
      </c>
      <c r="E59" s="32">
        <v>137000000.00000003</v>
      </c>
      <c r="F59" s="32" t="s">
        <v>184</v>
      </c>
      <c r="G59" s="32"/>
      <c r="H59" s="37"/>
      <c r="I59" s="32"/>
      <c r="J59" s="32"/>
      <c r="K59" s="32"/>
      <c r="L59" s="51">
        <f t="shared" si="0"/>
        <v>137000000.00000003</v>
      </c>
    </row>
    <row r="60" spans="1:12" ht="38.25" x14ac:dyDescent="0.25">
      <c r="A60" s="31"/>
      <c r="B60" s="31"/>
      <c r="C60" s="31" t="s">
        <v>101</v>
      </c>
      <c r="D60" s="32" t="s">
        <v>136</v>
      </c>
      <c r="E60" s="32">
        <v>316947370.85000002</v>
      </c>
      <c r="F60" s="32" t="s">
        <v>15</v>
      </c>
      <c r="G60" s="32">
        <v>265189518.38</v>
      </c>
      <c r="H60" s="37"/>
      <c r="I60" s="32"/>
      <c r="J60" s="32"/>
      <c r="K60" s="32"/>
      <c r="L60" s="51">
        <f t="shared" si="0"/>
        <v>582136889.23000002</v>
      </c>
    </row>
    <row r="61" spans="1:12" ht="25.5" x14ac:dyDescent="0.25">
      <c r="A61" s="31"/>
      <c r="B61" s="31"/>
      <c r="C61" s="31" t="s">
        <v>102</v>
      </c>
      <c r="D61" s="32" t="s">
        <v>137</v>
      </c>
      <c r="E61" s="32">
        <v>2314000</v>
      </c>
      <c r="F61" s="32" t="s">
        <v>27</v>
      </c>
      <c r="G61" s="32"/>
      <c r="H61" s="37"/>
      <c r="I61" s="32"/>
      <c r="J61" s="32"/>
      <c r="K61" s="32"/>
      <c r="L61" s="51">
        <f t="shared" si="0"/>
        <v>2314000</v>
      </c>
    </row>
    <row r="62" spans="1:12" ht="51" x14ac:dyDescent="0.25">
      <c r="A62" s="31"/>
      <c r="B62" s="31"/>
      <c r="C62" s="31" t="s">
        <v>103</v>
      </c>
      <c r="D62" s="32" t="s">
        <v>138</v>
      </c>
      <c r="E62" s="32">
        <v>2458344.5</v>
      </c>
      <c r="F62" s="32" t="s">
        <v>32</v>
      </c>
      <c r="G62" s="32">
        <v>38399570.729999997</v>
      </c>
      <c r="H62" s="37"/>
      <c r="I62" s="32"/>
      <c r="J62" s="32"/>
      <c r="K62" s="32"/>
      <c r="L62" s="51">
        <f t="shared" si="0"/>
        <v>40857915.229999997</v>
      </c>
    </row>
    <row r="63" spans="1:12" ht="51" x14ac:dyDescent="0.25">
      <c r="A63" s="31"/>
      <c r="B63" s="31"/>
      <c r="C63" s="31" t="s">
        <v>104</v>
      </c>
      <c r="D63" s="32" t="s">
        <v>139</v>
      </c>
      <c r="E63" s="32">
        <v>28515114</v>
      </c>
      <c r="F63" s="32" t="s">
        <v>202</v>
      </c>
      <c r="G63" s="51">
        <v>22637120</v>
      </c>
      <c r="H63" s="37" t="s">
        <v>16</v>
      </c>
      <c r="I63" s="32">
        <v>8595667</v>
      </c>
      <c r="J63" s="32" t="s">
        <v>183</v>
      </c>
      <c r="K63" s="32">
        <v>0</v>
      </c>
      <c r="L63" s="51">
        <f t="shared" si="0"/>
        <v>59747901</v>
      </c>
    </row>
    <row r="64" spans="1:12" ht="51" x14ac:dyDescent="0.25">
      <c r="A64" s="31"/>
      <c r="B64" s="31"/>
      <c r="C64" s="31" t="s">
        <v>105</v>
      </c>
      <c r="D64" s="32" t="s">
        <v>140</v>
      </c>
      <c r="E64" s="32">
        <v>5194150.6800000006</v>
      </c>
      <c r="F64" s="32" t="s">
        <v>17</v>
      </c>
      <c r="G64" s="32"/>
      <c r="H64" s="37"/>
      <c r="I64" s="32"/>
      <c r="J64" s="32"/>
      <c r="K64" s="32"/>
      <c r="L64" s="51">
        <f t="shared" si="0"/>
        <v>5194150.6800000006</v>
      </c>
    </row>
    <row r="65" spans="1:12" ht="38.25" x14ac:dyDescent="0.25">
      <c r="A65" s="31"/>
      <c r="B65" s="31"/>
      <c r="C65" s="31" t="s">
        <v>156</v>
      </c>
      <c r="D65" s="32" t="s">
        <v>182</v>
      </c>
      <c r="E65" s="32">
        <v>2131571.7199999997</v>
      </c>
      <c r="F65" s="32" t="s">
        <v>26</v>
      </c>
      <c r="G65" s="32">
        <v>1481261.69</v>
      </c>
      <c r="H65" s="37"/>
      <c r="I65" s="32"/>
      <c r="J65" s="32"/>
      <c r="K65" s="32"/>
      <c r="L65" s="51">
        <f t="shared" si="0"/>
        <v>3612833.4099999997</v>
      </c>
    </row>
    <row r="66" spans="1:12" ht="36.75" customHeight="1" x14ac:dyDescent="0.25">
      <c r="A66" s="31"/>
      <c r="B66" s="31"/>
      <c r="C66" s="31" t="s">
        <v>157</v>
      </c>
      <c r="D66" s="32" t="s">
        <v>196</v>
      </c>
      <c r="E66" s="32">
        <v>628140</v>
      </c>
      <c r="F66" s="32" t="s">
        <v>15</v>
      </c>
      <c r="G66" s="32"/>
      <c r="H66" s="37"/>
      <c r="I66" s="32"/>
      <c r="J66" s="32"/>
      <c r="K66" s="32"/>
      <c r="L66" s="51">
        <f t="shared" si="0"/>
        <v>628140</v>
      </c>
    </row>
    <row r="67" spans="1:12" x14ac:dyDescent="0.25">
      <c r="A67" s="34"/>
      <c r="B67" s="35" t="s">
        <v>106</v>
      </c>
      <c r="C67" s="36"/>
      <c r="D67" s="29"/>
      <c r="E67" s="30">
        <v>1327500</v>
      </c>
      <c r="F67" s="30"/>
      <c r="G67" s="30"/>
      <c r="H67" s="30"/>
      <c r="I67" s="30"/>
      <c r="J67" s="29"/>
      <c r="K67" s="30"/>
      <c r="L67" s="30">
        <f t="shared" si="0"/>
        <v>1327500</v>
      </c>
    </row>
    <row r="68" spans="1:12" ht="51" x14ac:dyDescent="0.25">
      <c r="A68" s="31"/>
      <c r="B68" s="31"/>
      <c r="C68" s="31" t="s">
        <v>52</v>
      </c>
      <c r="D68" s="32" t="s">
        <v>141</v>
      </c>
      <c r="E68" s="32">
        <v>0</v>
      </c>
      <c r="F68" s="32" t="s">
        <v>14</v>
      </c>
      <c r="G68" s="32"/>
      <c r="H68" s="37"/>
      <c r="I68" s="32"/>
      <c r="J68" s="32"/>
      <c r="K68" s="32"/>
      <c r="L68" s="52">
        <f t="shared" si="0"/>
        <v>0</v>
      </c>
    </row>
    <row r="69" spans="1:12" ht="51" x14ac:dyDescent="0.25">
      <c r="A69" s="31"/>
      <c r="B69" s="31"/>
      <c r="C69" s="31" t="s">
        <v>158</v>
      </c>
      <c r="D69" s="32" t="s">
        <v>198</v>
      </c>
      <c r="E69" s="32">
        <v>1327500</v>
      </c>
      <c r="F69" s="32" t="s">
        <v>197</v>
      </c>
      <c r="G69" s="32"/>
      <c r="H69" s="37"/>
      <c r="I69" s="32"/>
      <c r="J69" s="32"/>
      <c r="K69" s="32"/>
      <c r="L69" s="51">
        <f t="shared" si="0"/>
        <v>1327500</v>
      </c>
    </row>
    <row r="70" spans="1:12" x14ac:dyDescent="0.25">
      <c r="A70" s="33" t="s">
        <v>107</v>
      </c>
      <c r="B70" s="25"/>
      <c r="C70" s="25"/>
      <c r="D70" s="26"/>
      <c r="E70" s="27">
        <f>E71+E94+E132+E134</f>
        <v>4226358.78</v>
      </c>
      <c r="F70" s="27"/>
      <c r="G70" s="27"/>
      <c r="H70" s="27"/>
      <c r="I70" s="27"/>
      <c r="J70" s="27"/>
      <c r="K70" s="27"/>
      <c r="L70" s="27">
        <f>L71+L94+L132+L134</f>
        <v>4226358.78</v>
      </c>
    </row>
    <row r="71" spans="1:12" x14ac:dyDescent="0.25">
      <c r="A71" s="34"/>
      <c r="B71" s="35" t="s">
        <v>68</v>
      </c>
      <c r="C71" s="36"/>
      <c r="D71" s="29"/>
      <c r="E71" s="30">
        <f>SUM(E72:E93)</f>
        <v>2058937.4</v>
      </c>
      <c r="F71" s="29"/>
      <c r="G71" s="30"/>
      <c r="H71" s="30"/>
      <c r="I71" s="30"/>
      <c r="J71" s="29"/>
      <c r="K71" s="30"/>
      <c r="L71" s="30">
        <f>SUM(L72:L93)</f>
        <v>2058937.4</v>
      </c>
    </row>
    <row r="72" spans="1:12" x14ac:dyDescent="0.25">
      <c r="A72" s="31"/>
      <c r="B72" s="31"/>
      <c r="C72" s="31" t="s">
        <v>108</v>
      </c>
      <c r="D72" s="32"/>
      <c r="E72" s="32">
        <v>788124.94</v>
      </c>
      <c r="F72" s="32" t="s">
        <v>14</v>
      </c>
      <c r="G72" s="32"/>
      <c r="H72" s="37"/>
      <c r="I72" s="32"/>
      <c r="J72" s="32"/>
      <c r="K72" s="32"/>
      <c r="L72" s="51">
        <f t="shared" si="0"/>
        <v>788124.94</v>
      </c>
    </row>
    <row r="73" spans="1:12" ht="25.5" x14ac:dyDescent="0.25">
      <c r="A73" s="31"/>
      <c r="B73" s="31"/>
      <c r="C73" s="31" t="s">
        <v>159</v>
      </c>
      <c r="D73" s="32"/>
      <c r="E73" s="32">
        <v>63313.7</v>
      </c>
      <c r="F73" s="32" t="s">
        <v>15</v>
      </c>
      <c r="G73" s="32"/>
      <c r="H73" s="37"/>
      <c r="I73" s="32"/>
      <c r="J73" s="32"/>
      <c r="K73" s="32"/>
      <c r="L73" s="51">
        <f t="shared" si="0"/>
        <v>63313.7</v>
      </c>
    </row>
    <row r="74" spans="1:12" ht="63.75" x14ac:dyDescent="0.25">
      <c r="A74" s="31"/>
      <c r="B74" s="31"/>
      <c r="C74" s="31" t="s">
        <v>109</v>
      </c>
      <c r="D74" s="32"/>
      <c r="E74" s="32">
        <v>552081.37</v>
      </c>
      <c r="F74" s="32" t="s">
        <v>36</v>
      </c>
      <c r="G74" s="32"/>
      <c r="H74" s="37"/>
      <c r="I74" s="32"/>
      <c r="J74" s="32"/>
      <c r="K74" s="32"/>
      <c r="L74" s="51">
        <f t="shared" si="0"/>
        <v>552081.37</v>
      </c>
    </row>
    <row r="75" spans="1:12" ht="25.5" x14ac:dyDescent="0.25">
      <c r="A75" s="31"/>
      <c r="B75" s="31"/>
      <c r="C75" s="31" t="s">
        <v>160</v>
      </c>
      <c r="D75" s="32"/>
      <c r="E75" s="32">
        <v>170640.42</v>
      </c>
      <c r="F75" s="32" t="s">
        <v>199</v>
      </c>
      <c r="G75" s="32"/>
      <c r="H75" s="37" t="s">
        <v>203</v>
      </c>
      <c r="I75" s="32"/>
      <c r="J75" s="32"/>
      <c r="K75" s="32"/>
      <c r="L75" s="51">
        <f t="shared" si="0"/>
        <v>170640.42</v>
      </c>
    </row>
    <row r="76" spans="1:12" ht="25.5" x14ac:dyDescent="0.25">
      <c r="A76" s="31"/>
      <c r="B76" s="31"/>
      <c r="C76" s="31" t="s">
        <v>110</v>
      </c>
      <c r="D76" s="32"/>
      <c r="E76" s="32">
        <v>515.83000000000004</v>
      </c>
      <c r="F76" s="32" t="s">
        <v>18</v>
      </c>
      <c r="G76" s="32"/>
      <c r="H76" s="37"/>
      <c r="I76" s="32"/>
      <c r="J76" s="32"/>
      <c r="K76" s="32"/>
      <c r="L76" s="51">
        <f t="shared" si="0"/>
        <v>515.83000000000004</v>
      </c>
    </row>
    <row r="77" spans="1:12" ht="25.5" x14ac:dyDescent="0.25">
      <c r="A77" s="31"/>
      <c r="B77" s="31"/>
      <c r="C77" s="31" t="s">
        <v>111</v>
      </c>
      <c r="D77" s="32"/>
      <c r="E77" s="32">
        <v>492.81</v>
      </c>
      <c r="F77" s="32" t="s">
        <v>18</v>
      </c>
      <c r="G77" s="32"/>
      <c r="H77" s="37"/>
      <c r="I77" s="32"/>
      <c r="J77" s="32"/>
      <c r="K77" s="32"/>
      <c r="L77" s="51">
        <f t="shared" si="0"/>
        <v>492.81</v>
      </c>
    </row>
    <row r="78" spans="1:12" ht="25.5" x14ac:dyDescent="0.25">
      <c r="A78" s="31"/>
      <c r="B78" s="31"/>
      <c r="C78" s="31" t="s">
        <v>112</v>
      </c>
      <c r="D78" s="32"/>
      <c r="E78" s="32">
        <v>488.29</v>
      </c>
      <c r="F78" s="32" t="s">
        <v>18</v>
      </c>
      <c r="G78" s="32"/>
      <c r="H78" s="37"/>
      <c r="I78" s="32"/>
      <c r="J78" s="32"/>
      <c r="K78" s="32"/>
      <c r="L78" s="51">
        <f t="shared" si="0"/>
        <v>488.29</v>
      </c>
    </row>
    <row r="79" spans="1:12" ht="25.5" x14ac:dyDescent="0.25">
      <c r="A79" s="31"/>
      <c r="B79" s="31"/>
      <c r="C79" s="31" t="s">
        <v>113</v>
      </c>
      <c r="D79" s="32"/>
      <c r="E79" s="32">
        <v>389.79</v>
      </c>
      <c r="F79" s="32" t="s">
        <v>22</v>
      </c>
      <c r="G79" s="32"/>
      <c r="H79" s="37"/>
      <c r="I79" s="32"/>
      <c r="J79" s="32"/>
      <c r="K79" s="32"/>
      <c r="L79" s="51">
        <f t="shared" ref="L79:L140" si="1">E79+G79+I79+K79</f>
        <v>389.79</v>
      </c>
    </row>
    <row r="80" spans="1:12" ht="25.5" x14ac:dyDescent="0.25">
      <c r="A80" s="31"/>
      <c r="B80" s="31"/>
      <c r="C80" s="31" t="s">
        <v>114</v>
      </c>
      <c r="D80" s="32"/>
      <c r="E80" s="32">
        <v>29814</v>
      </c>
      <c r="F80" s="32" t="s">
        <v>14</v>
      </c>
      <c r="G80" s="32"/>
      <c r="H80" s="37"/>
      <c r="I80" s="32"/>
      <c r="J80" s="32"/>
      <c r="K80" s="32"/>
      <c r="L80" s="51">
        <f t="shared" si="1"/>
        <v>29814</v>
      </c>
    </row>
    <row r="81" spans="1:12" ht="25.5" x14ac:dyDescent="0.25">
      <c r="A81" s="31"/>
      <c r="B81" s="31"/>
      <c r="C81" s="31" t="s">
        <v>161</v>
      </c>
      <c r="D81" s="32"/>
      <c r="E81" s="32">
        <v>44228</v>
      </c>
      <c r="F81" s="32" t="s">
        <v>184</v>
      </c>
      <c r="G81" s="32"/>
      <c r="H81" s="37"/>
      <c r="I81" s="32"/>
      <c r="J81" s="32"/>
      <c r="K81" s="32"/>
      <c r="L81" s="51">
        <f t="shared" si="1"/>
        <v>44228</v>
      </c>
    </row>
    <row r="82" spans="1:12" ht="25.5" x14ac:dyDescent="0.25">
      <c r="A82" s="31"/>
      <c r="B82" s="31"/>
      <c r="C82" s="31" t="s">
        <v>115</v>
      </c>
      <c r="D82" s="32"/>
      <c r="E82" s="32">
        <v>1.71</v>
      </c>
      <c r="F82" s="32" t="s">
        <v>15</v>
      </c>
      <c r="G82" s="32"/>
      <c r="H82" s="37"/>
      <c r="I82" s="32"/>
      <c r="J82" s="32"/>
      <c r="K82" s="32"/>
      <c r="L82" s="51">
        <f t="shared" si="1"/>
        <v>1.71</v>
      </c>
    </row>
    <row r="83" spans="1:12" ht="25.5" x14ac:dyDescent="0.25">
      <c r="A83" s="31"/>
      <c r="B83" s="31"/>
      <c r="C83" s="31" t="s">
        <v>162</v>
      </c>
      <c r="D83" s="32"/>
      <c r="E83" s="32">
        <v>42852</v>
      </c>
      <c r="F83" s="32" t="s">
        <v>184</v>
      </c>
      <c r="G83" s="32"/>
      <c r="H83" s="37"/>
      <c r="I83" s="32"/>
      <c r="J83" s="32"/>
      <c r="K83" s="32"/>
      <c r="L83" s="51">
        <f t="shared" si="1"/>
        <v>42852</v>
      </c>
    </row>
    <row r="84" spans="1:12" ht="25.5" x14ac:dyDescent="0.25">
      <c r="A84" s="31"/>
      <c r="B84" s="31"/>
      <c r="C84" s="31" t="s">
        <v>163</v>
      </c>
      <c r="D84" s="32"/>
      <c r="E84" s="32">
        <v>36108.21</v>
      </c>
      <c r="F84" s="32" t="s">
        <v>191</v>
      </c>
      <c r="G84" s="32"/>
      <c r="H84" s="37"/>
      <c r="I84" s="32"/>
      <c r="J84" s="32"/>
      <c r="K84" s="32"/>
      <c r="L84" s="51">
        <f t="shared" si="1"/>
        <v>36108.21</v>
      </c>
    </row>
    <row r="85" spans="1:12" ht="25.5" x14ac:dyDescent="0.25">
      <c r="A85" s="31"/>
      <c r="B85" s="31"/>
      <c r="C85" s="31" t="s">
        <v>116</v>
      </c>
      <c r="D85" s="32"/>
      <c r="E85" s="32">
        <v>58611</v>
      </c>
      <c r="F85" s="32" t="s">
        <v>14</v>
      </c>
      <c r="G85" s="32"/>
      <c r="H85" s="37"/>
      <c r="I85" s="32"/>
      <c r="J85" s="32"/>
      <c r="K85" s="32"/>
      <c r="L85" s="51">
        <f t="shared" si="1"/>
        <v>58611</v>
      </c>
    </row>
    <row r="86" spans="1:12" ht="25.5" x14ac:dyDescent="0.25">
      <c r="A86" s="31"/>
      <c r="B86" s="31"/>
      <c r="C86" s="31" t="s">
        <v>164</v>
      </c>
      <c r="D86" s="32"/>
      <c r="E86" s="32">
        <v>231729</v>
      </c>
      <c r="F86" s="32" t="s">
        <v>184</v>
      </c>
      <c r="G86" s="32"/>
      <c r="H86" s="37"/>
      <c r="I86" s="32"/>
      <c r="J86" s="32"/>
      <c r="K86" s="32"/>
      <c r="L86" s="51">
        <f t="shared" si="1"/>
        <v>231729</v>
      </c>
    </row>
    <row r="87" spans="1:12" ht="25.5" x14ac:dyDescent="0.25">
      <c r="A87" s="31"/>
      <c r="B87" s="31"/>
      <c r="C87" s="31" t="s">
        <v>165</v>
      </c>
      <c r="D87" s="32"/>
      <c r="E87" s="32">
        <v>0</v>
      </c>
      <c r="F87" s="32" t="s">
        <v>184</v>
      </c>
      <c r="G87" s="32"/>
      <c r="H87" s="37"/>
      <c r="I87" s="32"/>
      <c r="J87" s="32"/>
      <c r="K87" s="32"/>
      <c r="L87" s="51">
        <f t="shared" si="1"/>
        <v>0</v>
      </c>
    </row>
    <row r="88" spans="1:12" ht="25.5" x14ac:dyDescent="0.25">
      <c r="A88" s="31"/>
      <c r="B88" s="31"/>
      <c r="C88" s="31" t="s">
        <v>166</v>
      </c>
      <c r="D88" s="32"/>
      <c r="E88" s="32">
        <v>10528.64</v>
      </c>
      <c r="F88" s="32" t="s">
        <v>191</v>
      </c>
      <c r="G88" s="32"/>
      <c r="H88" s="37"/>
      <c r="I88" s="32"/>
      <c r="J88" s="32"/>
      <c r="K88" s="32"/>
      <c r="L88" s="51">
        <f t="shared" si="1"/>
        <v>10528.64</v>
      </c>
    </row>
    <row r="89" spans="1:12" ht="25.5" x14ac:dyDescent="0.25">
      <c r="A89" s="31"/>
      <c r="B89" s="31"/>
      <c r="C89" s="31" t="s">
        <v>167</v>
      </c>
      <c r="D89" s="32"/>
      <c r="E89" s="32">
        <v>7</v>
      </c>
      <c r="F89" s="32" t="s">
        <v>25</v>
      </c>
      <c r="G89" s="32"/>
      <c r="H89" s="37"/>
      <c r="I89" s="32"/>
      <c r="J89" s="32"/>
      <c r="K89" s="32"/>
      <c r="L89" s="51">
        <f t="shared" si="1"/>
        <v>7</v>
      </c>
    </row>
    <row r="90" spans="1:12" ht="25.5" x14ac:dyDescent="0.25">
      <c r="A90" s="31"/>
      <c r="B90" s="31"/>
      <c r="C90" s="31" t="s">
        <v>168</v>
      </c>
      <c r="D90" s="32"/>
      <c r="E90" s="32">
        <v>28662.84</v>
      </c>
      <c r="F90" s="32" t="s">
        <v>200</v>
      </c>
      <c r="G90" s="32"/>
      <c r="H90" s="37"/>
      <c r="I90" s="32"/>
      <c r="J90" s="32"/>
      <c r="K90" s="32"/>
      <c r="L90" s="51">
        <f t="shared" si="1"/>
        <v>28662.84</v>
      </c>
    </row>
    <row r="91" spans="1:12" ht="25.5" x14ac:dyDescent="0.25">
      <c r="A91" s="31"/>
      <c r="B91" s="31"/>
      <c r="C91" s="31" t="s">
        <v>169</v>
      </c>
      <c r="D91" s="32"/>
      <c r="E91" s="32">
        <v>0.82</v>
      </c>
      <c r="F91" s="32" t="s">
        <v>189</v>
      </c>
      <c r="G91" s="32"/>
      <c r="H91" s="37"/>
      <c r="I91" s="32"/>
      <c r="J91" s="32"/>
      <c r="K91" s="32"/>
      <c r="L91" s="51">
        <f t="shared" si="1"/>
        <v>0.82</v>
      </c>
    </row>
    <row r="92" spans="1:12" ht="25.5" x14ac:dyDescent="0.25">
      <c r="A92" s="31"/>
      <c r="B92" s="31"/>
      <c r="C92" s="31" t="s">
        <v>170</v>
      </c>
      <c r="D92" s="32"/>
      <c r="E92" s="32">
        <v>0</v>
      </c>
      <c r="F92" s="32" t="s">
        <v>29</v>
      </c>
      <c r="G92" s="32"/>
      <c r="H92" s="37"/>
      <c r="I92" s="32"/>
      <c r="J92" s="32"/>
      <c r="K92" s="32"/>
      <c r="L92" s="51">
        <f t="shared" si="1"/>
        <v>0</v>
      </c>
    </row>
    <row r="93" spans="1:12" ht="38.25" x14ac:dyDescent="0.25">
      <c r="A93" s="31"/>
      <c r="B93" s="31"/>
      <c r="C93" s="31" t="s">
        <v>171</v>
      </c>
      <c r="D93" s="32"/>
      <c r="E93" s="32">
        <v>347.03</v>
      </c>
      <c r="F93" s="32" t="s">
        <v>197</v>
      </c>
      <c r="G93" s="32"/>
      <c r="H93" s="37"/>
      <c r="I93" s="32"/>
      <c r="J93" s="32"/>
      <c r="K93" s="32"/>
      <c r="L93" s="51">
        <f t="shared" si="1"/>
        <v>347.03</v>
      </c>
    </row>
    <row r="94" spans="1:12" x14ac:dyDescent="0.25">
      <c r="A94" s="34"/>
      <c r="B94" s="35" t="s">
        <v>106</v>
      </c>
      <c r="C94" s="36"/>
      <c r="D94" s="29"/>
      <c r="E94" s="30">
        <f>SUM(E95:E131)</f>
        <v>2165367.06</v>
      </c>
      <c r="F94" s="29"/>
      <c r="G94" s="30"/>
      <c r="H94" s="30"/>
      <c r="I94" s="30"/>
      <c r="J94" s="29"/>
      <c r="K94" s="30"/>
      <c r="L94" s="30">
        <f t="shared" si="1"/>
        <v>2165367.06</v>
      </c>
    </row>
    <row r="95" spans="1:12" x14ac:dyDescent="0.25">
      <c r="A95" s="31"/>
      <c r="B95" s="31"/>
      <c r="C95" s="31" t="s">
        <v>33</v>
      </c>
      <c r="D95" s="32"/>
      <c r="E95" s="32">
        <v>560726</v>
      </c>
      <c r="F95" s="32" t="s">
        <v>14</v>
      </c>
      <c r="G95" s="32"/>
      <c r="H95" s="37"/>
      <c r="I95" s="32"/>
      <c r="J95" s="32"/>
      <c r="K95" s="32"/>
      <c r="L95" s="51">
        <f t="shared" si="1"/>
        <v>560726</v>
      </c>
    </row>
    <row r="96" spans="1:12" ht="25.5" x14ac:dyDescent="0.25">
      <c r="A96" s="31"/>
      <c r="B96" s="31"/>
      <c r="C96" s="31" t="s">
        <v>34</v>
      </c>
      <c r="D96" s="32"/>
      <c r="E96" s="32">
        <v>4615</v>
      </c>
      <c r="F96" s="32" t="s">
        <v>15</v>
      </c>
      <c r="G96" s="32"/>
      <c r="H96" s="37"/>
      <c r="I96" s="32"/>
      <c r="J96" s="32"/>
      <c r="K96" s="32"/>
      <c r="L96" s="51">
        <f t="shared" si="1"/>
        <v>4615</v>
      </c>
    </row>
    <row r="97" spans="1:12" ht="63.75" x14ac:dyDescent="0.25">
      <c r="A97" s="31"/>
      <c r="B97" s="31"/>
      <c r="C97" s="31" t="s">
        <v>35</v>
      </c>
      <c r="D97" s="32"/>
      <c r="E97" s="32">
        <v>510457</v>
      </c>
      <c r="F97" s="32" t="s">
        <v>36</v>
      </c>
      <c r="G97" s="32"/>
      <c r="H97" s="37"/>
      <c r="I97" s="32"/>
      <c r="J97" s="32"/>
      <c r="K97" s="32"/>
      <c r="L97" s="51">
        <f t="shared" si="1"/>
        <v>510457</v>
      </c>
    </row>
    <row r="98" spans="1:12" x14ac:dyDescent="0.25">
      <c r="A98" s="31"/>
      <c r="B98" s="31"/>
      <c r="C98" s="31" t="s">
        <v>37</v>
      </c>
      <c r="D98" s="32"/>
      <c r="E98" s="32">
        <v>410139</v>
      </c>
      <c r="F98" s="32" t="s">
        <v>26</v>
      </c>
      <c r="G98" s="32"/>
      <c r="H98" s="37" t="s">
        <v>16</v>
      </c>
      <c r="I98" s="32"/>
      <c r="J98" s="32"/>
      <c r="K98" s="32"/>
      <c r="L98" s="51">
        <f t="shared" si="1"/>
        <v>410139</v>
      </c>
    </row>
    <row r="99" spans="1:12" x14ac:dyDescent="0.25">
      <c r="A99" s="31"/>
      <c r="B99" s="31"/>
      <c r="C99" s="31" t="s">
        <v>38</v>
      </c>
      <c r="D99" s="32"/>
      <c r="E99" s="32">
        <v>857</v>
      </c>
      <c r="F99" s="32" t="s">
        <v>26</v>
      </c>
      <c r="G99" s="32"/>
      <c r="H99" s="37" t="s">
        <v>16</v>
      </c>
      <c r="I99" s="32"/>
      <c r="J99" s="32"/>
      <c r="K99" s="32"/>
      <c r="L99" s="51">
        <f t="shared" si="1"/>
        <v>857</v>
      </c>
    </row>
    <row r="100" spans="1:12" ht="38.25" x14ac:dyDescent="0.25">
      <c r="A100" s="31"/>
      <c r="B100" s="31"/>
      <c r="C100" s="31" t="s">
        <v>117</v>
      </c>
      <c r="D100" s="32"/>
      <c r="E100" s="32">
        <v>201</v>
      </c>
      <c r="F100" s="32" t="s">
        <v>17</v>
      </c>
      <c r="G100" s="32"/>
      <c r="H100" s="37"/>
      <c r="I100" s="32"/>
      <c r="J100" s="32"/>
      <c r="K100" s="32"/>
      <c r="L100" s="51">
        <f t="shared" si="1"/>
        <v>201</v>
      </c>
    </row>
    <row r="101" spans="1:12" ht="25.5" x14ac:dyDescent="0.25">
      <c r="A101" s="31"/>
      <c r="B101" s="31"/>
      <c r="C101" s="31" t="s">
        <v>39</v>
      </c>
      <c r="D101" s="32"/>
      <c r="E101" s="32">
        <v>78903.69</v>
      </c>
      <c r="F101" s="32" t="s">
        <v>124</v>
      </c>
      <c r="G101" s="32"/>
      <c r="H101" s="37"/>
      <c r="I101" s="32"/>
      <c r="J101" s="32"/>
      <c r="K101" s="32"/>
      <c r="L101" s="51">
        <f t="shared" si="1"/>
        <v>78903.69</v>
      </c>
    </row>
    <row r="102" spans="1:12" x14ac:dyDescent="0.25">
      <c r="A102" s="31"/>
      <c r="B102" s="31"/>
      <c r="C102" s="31" t="s">
        <v>172</v>
      </c>
      <c r="D102" s="32"/>
      <c r="E102" s="32">
        <v>126</v>
      </c>
      <c r="F102" s="32" t="s">
        <v>189</v>
      </c>
      <c r="G102" s="32"/>
      <c r="H102" s="37"/>
      <c r="I102" s="32"/>
      <c r="J102" s="32"/>
      <c r="K102" s="32"/>
      <c r="L102" s="51">
        <f t="shared" si="1"/>
        <v>126</v>
      </c>
    </row>
    <row r="103" spans="1:12" x14ac:dyDescent="0.25">
      <c r="A103" s="31"/>
      <c r="B103" s="31"/>
      <c r="C103" s="31" t="s">
        <v>41</v>
      </c>
      <c r="D103" s="32"/>
      <c r="E103" s="32">
        <v>54149</v>
      </c>
      <c r="F103" s="32" t="s">
        <v>14</v>
      </c>
      <c r="G103" s="32"/>
      <c r="H103" s="37"/>
      <c r="I103" s="32"/>
      <c r="J103" s="32"/>
      <c r="K103" s="32"/>
      <c r="L103" s="51">
        <f t="shared" si="1"/>
        <v>54149</v>
      </c>
    </row>
    <row r="104" spans="1:12" ht="25.5" x14ac:dyDescent="0.25">
      <c r="A104" s="31"/>
      <c r="B104" s="31"/>
      <c r="C104" s="31" t="s">
        <v>173</v>
      </c>
      <c r="D104" s="32"/>
      <c r="E104" s="32">
        <v>2209</v>
      </c>
      <c r="F104" s="32" t="s">
        <v>201</v>
      </c>
      <c r="G104" s="32"/>
      <c r="H104" s="37"/>
      <c r="I104" s="32"/>
      <c r="J104" s="32"/>
      <c r="K104" s="32"/>
      <c r="L104" s="51">
        <f t="shared" si="1"/>
        <v>2209</v>
      </c>
    </row>
    <row r="105" spans="1:12" x14ac:dyDescent="0.25">
      <c r="A105" s="31"/>
      <c r="B105" s="31"/>
      <c r="C105" s="31" t="s">
        <v>42</v>
      </c>
      <c r="D105" s="32"/>
      <c r="E105" s="32">
        <v>5213</v>
      </c>
      <c r="F105" s="32" t="s">
        <v>14</v>
      </c>
      <c r="G105" s="32"/>
      <c r="H105" s="37"/>
      <c r="I105" s="32"/>
      <c r="J105" s="32"/>
      <c r="K105" s="32"/>
      <c r="L105" s="51">
        <f t="shared" si="1"/>
        <v>5213</v>
      </c>
    </row>
    <row r="106" spans="1:12" ht="25.5" x14ac:dyDescent="0.25">
      <c r="A106" s="31"/>
      <c r="B106" s="31"/>
      <c r="C106" s="31" t="s">
        <v>55</v>
      </c>
      <c r="D106" s="32"/>
      <c r="E106" s="32">
        <v>2693</v>
      </c>
      <c r="F106" s="32" t="s">
        <v>14</v>
      </c>
      <c r="G106" s="32"/>
      <c r="H106" s="37"/>
      <c r="I106" s="32"/>
      <c r="J106" s="32"/>
      <c r="K106" s="32"/>
      <c r="L106" s="51">
        <f t="shared" si="1"/>
        <v>2693</v>
      </c>
    </row>
    <row r="107" spans="1:12" ht="25.5" x14ac:dyDescent="0.25">
      <c r="A107" s="31"/>
      <c r="B107" s="31"/>
      <c r="C107" s="31" t="s">
        <v>43</v>
      </c>
      <c r="D107" s="32"/>
      <c r="E107" s="32">
        <v>4505</v>
      </c>
      <c r="F107" s="32" t="s">
        <v>14</v>
      </c>
      <c r="G107" s="32"/>
      <c r="H107" s="37"/>
      <c r="I107" s="32"/>
      <c r="J107" s="32"/>
      <c r="K107" s="32"/>
      <c r="L107" s="51">
        <f t="shared" si="1"/>
        <v>4505</v>
      </c>
    </row>
    <row r="108" spans="1:12" ht="25.5" x14ac:dyDescent="0.25">
      <c r="A108" s="31"/>
      <c r="B108" s="31"/>
      <c r="C108" s="31" t="s">
        <v>44</v>
      </c>
      <c r="D108" s="32"/>
      <c r="E108" s="32">
        <v>4</v>
      </c>
      <c r="F108" s="32" t="s">
        <v>29</v>
      </c>
      <c r="G108" s="32"/>
      <c r="H108" s="37"/>
      <c r="I108" s="32"/>
      <c r="J108" s="32"/>
      <c r="K108" s="32"/>
      <c r="L108" s="51">
        <f t="shared" si="1"/>
        <v>4</v>
      </c>
    </row>
    <row r="109" spans="1:12" ht="25.5" x14ac:dyDescent="0.25">
      <c r="A109" s="31"/>
      <c r="B109" s="31"/>
      <c r="C109" s="31" t="s">
        <v>45</v>
      </c>
      <c r="D109" s="32"/>
      <c r="E109" s="32">
        <v>73</v>
      </c>
      <c r="F109" s="32" t="s">
        <v>14</v>
      </c>
      <c r="G109" s="32"/>
      <c r="H109" s="37"/>
      <c r="I109" s="32"/>
      <c r="J109" s="32"/>
      <c r="K109" s="32"/>
      <c r="L109" s="51">
        <f t="shared" si="1"/>
        <v>73</v>
      </c>
    </row>
    <row r="110" spans="1:12" ht="25.5" x14ac:dyDescent="0.25">
      <c r="A110" s="31"/>
      <c r="B110" s="31"/>
      <c r="C110" s="31" t="s">
        <v>46</v>
      </c>
      <c r="D110" s="32"/>
      <c r="E110" s="32">
        <v>8080.4</v>
      </c>
      <c r="F110" s="32" t="s">
        <v>14</v>
      </c>
      <c r="G110" s="32"/>
      <c r="H110" s="37"/>
      <c r="I110" s="32"/>
      <c r="J110" s="32"/>
      <c r="K110" s="32"/>
      <c r="L110" s="51">
        <f t="shared" si="1"/>
        <v>8080.4</v>
      </c>
    </row>
    <row r="111" spans="1:12" ht="25.5" x14ac:dyDescent="0.25">
      <c r="A111" s="31"/>
      <c r="B111" s="31"/>
      <c r="C111" s="31" t="s">
        <v>56</v>
      </c>
      <c r="D111" s="32"/>
      <c r="E111" s="32">
        <v>4023.29</v>
      </c>
      <c r="F111" s="32" t="s">
        <v>14</v>
      </c>
      <c r="G111" s="32"/>
      <c r="H111" s="37"/>
      <c r="I111" s="32"/>
      <c r="J111" s="32"/>
      <c r="K111" s="32"/>
      <c r="L111" s="51">
        <f t="shared" si="1"/>
        <v>4023.29</v>
      </c>
    </row>
    <row r="112" spans="1:12" ht="25.5" x14ac:dyDescent="0.25">
      <c r="A112" s="31"/>
      <c r="B112" s="31"/>
      <c r="C112" s="31" t="s">
        <v>47</v>
      </c>
      <c r="D112" s="32"/>
      <c r="E112" s="32">
        <v>7472</v>
      </c>
      <c r="F112" s="32" t="s">
        <v>14</v>
      </c>
      <c r="G112" s="32"/>
      <c r="H112" s="37"/>
      <c r="I112" s="32"/>
      <c r="J112" s="32"/>
      <c r="K112" s="32"/>
      <c r="L112" s="51">
        <f t="shared" si="1"/>
        <v>7472</v>
      </c>
    </row>
    <row r="113" spans="1:12" ht="25.5" x14ac:dyDescent="0.25">
      <c r="A113" s="31"/>
      <c r="B113" s="31"/>
      <c r="C113" s="31" t="s">
        <v>57</v>
      </c>
      <c r="D113" s="32"/>
      <c r="E113" s="32">
        <v>13474</v>
      </c>
      <c r="F113" s="32" t="s">
        <v>21</v>
      </c>
      <c r="G113" s="32"/>
      <c r="H113" s="37"/>
      <c r="I113" s="32"/>
      <c r="J113" s="32"/>
      <c r="K113" s="32"/>
      <c r="L113" s="51">
        <f t="shared" si="1"/>
        <v>13474</v>
      </c>
    </row>
    <row r="114" spans="1:12" ht="25.5" x14ac:dyDescent="0.25">
      <c r="A114" s="31"/>
      <c r="B114" s="31"/>
      <c r="C114" s="31" t="s">
        <v>48</v>
      </c>
      <c r="D114" s="32"/>
      <c r="E114" s="32">
        <v>161</v>
      </c>
      <c r="F114" s="32" t="s">
        <v>14</v>
      </c>
      <c r="G114" s="32"/>
      <c r="H114" s="37"/>
      <c r="I114" s="32"/>
      <c r="J114" s="32"/>
      <c r="K114" s="32"/>
      <c r="L114" s="51">
        <f t="shared" si="1"/>
        <v>161</v>
      </c>
    </row>
    <row r="115" spans="1:12" ht="25.5" x14ac:dyDescent="0.25">
      <c r="A115" s="31"/>
      <c r="B115" s="31"/>
      <c r="C115" s="31" t="s">
        <v>49</v>
      </c>
      <c r="D115" s="32"/>
      <c r="E115" s="32">
        <v>8104.19</v>
      </c>
      <c r="F115" s="32" t="s">
        <v>14</v>
      </c>
      <c r="G115" s="32"/>
      <c r="H115" s="37"/>
      <c r="I115" s="32"/>
      <c r="J115" s="32"/>
      <c r="K115" s="32"/>
      <c r="L115" s="51">
        <f t="shared" si="1"/>
        <v>8104.19</v>
      </c>
    </row>
    <row r="116" spans="1:12" ht="38.25" x14ac:dyDescent="0.25">
      <c r="A116" s="31"/>
      <c r="B116" s="31"/>
      <c r="C116" s="31" t="s">
        <v>174</v>
      </c>
      <c r="D116" s="32"/>
      <c r="E116" s="32">
        <v>2819.82</v>
      </c>
      <c r="F116" s="32" t="s">
        <v>197</v>
      </c>
      <c r="G116" s="32"/>
      <c r="H116" s="37"/>
      <c r="I116" s="32"/>
      <c r="J116" s="32"/>
      <c r="K116" s="32"/>
      <c r="L116" s="51">
        <f t="shared" si="1"/>
        <v>2819.82</v>
      </c>
    </row>
    <row r="117" spans="1:12" ht="25.5" x14ac:dyDescent="0.25">
      <c r="A117" s="31"/>
      <c r="B117" s="31"/>
      <c r="C117" s="31" t="s">
        <v>50</v>
      </c>
      <c r="D117" s="32"/>
      <c r="E117" s="32">
        <v>479.05</v>
      </c>
      <c r="F117" s="32" t="s">
        <v>25</v>
      </c>
      <c r="G117" s="32"/>
      <c r="H117" s="37"/>
      <c r="I117" s="32"/>
      <c r="J117" s="32"/>
      <c r="K117" s="32"/>
      <c r="L117" s="51">
        <f t="shared" si="1"/>
        <v>479.05</v>
      </c>
    </row>
    <row r="118" spans="1:12" ht="25.5" x14ac:dyDescent="0.25">
      <c r="A118" s="31"/>
      <c r="B118" s="31"/>
      <c r="C118" s="31" t="s">
        <v>118</v>
      </c>
      <c r="D118" s="32"/>
      <c r="E118" s="32">
        <v>632.79999999999995</v>
      </c>
      <c r="F118" s="32" t="s">
        <v>26</v>
      </c>
      <c r="G118" s="32"/>
      <c r="H118" s="37"/>
      <c r="I118" s="32"/>
      <c r="J118" s="32"/>
      <c r="K118" s="32"/>
      <c r="L118" s="51">
        <f t="shared" si="1"/>
        <v>632.79999999999995</v>
      </c>
    </row>
    <row r="119" spans="1:12" ht="25.5" x14ac:dyDescent="0.25">
      <c r="A119" s="31"/>
      <c r="B119" s="31"/>
      <c r="C119" s="31" t="s">
        <v>58</v>
      </c>
      <c r="D119" s="32"/>
      <c r="E119" s="32">
        <v>19483</v>
      </c>
      <c r="F119" s="32" t="s">
        <v>14</v>
      </c>
      <c r="G119" s="32"/>
      <c r="H119" s="37"/>
      <c r="I119" s="32"/>
      <c r="J119" s="32"/>
      <c r="K119" s="32"/>
      <c r="L119" s="51">
        <f t="shared" si="1"/>
        <v>19483</v>
      </c>
    </row>
    <row r="120" spans="1:12" ht="25.5" x14ac:dyDescent="0.25">
      <c r="A120" s="31"/>
      <c r="B120" s="31"/>
      <c r="C120" s="31" t="s">
        <v>119</v>
      </c>
      <c r="D120" s="32"/>
      <c r="E120" s="32">
        <v>22</v>
      </c>
      <c r="F120" s="32" t="s">
        <v>26</v>
      </c>
      <c r="G120" s="32"/>
      <c r="H120" s="37" t="s">
        <v>53</v>
      </c>
      <c r="I120" s="32"/>
      <c r="J120" s="32"/>
      <c r="K120" s="32"/>
      <c r="L120" s="51">
        <f t="shared" si="1"/>
        <v>22</v>
      </c>
    </row>
    <row r="121" spans="1:12" ht="25.5" x14ac:dyDescent="0.25">
      <c r="A121" s="31"/>
      <c r="B121" s="31"/>
      <c r="C121" s="31" t="s">
        <v>59</v>
      </c>
      <c r="D121" s="32"/>
      <c r="E121" s="32">
        <v>65564</v>
      </c>
      <c r="F121" s="32" t="s">
        <v>14</v>
      </c>
      <c r="G121" s="32"/>
      <c r="H121" s="37"/>
      <c r="I121" s="32"/>
      <c r="J121" s="32"/>
      <c r="K121" s="32"/>
      <c r="L121" s="51">
        <f t="shared" si="1"/>
        <v>65564</v>
      </c>
    </row>
    <row r="122" spans="1:12" ht="25.5" x14ac:dyDescent="0.25">
      <c r="A122" s="31"/>
      <c r="B122" s="31"/>
      <c r="C122" s="31" t="s">
        <v>60</v>
      </c>
      <c r="D122" s="32"/>
      <c r="E122" s="32">
        <v>62705.14</v>
      </c>
      <c r="F122" s="32" t="s">
        <v>51</v>
      </c>
      <c r="G122" s="32"/>
      <c r="H122" s="37"/>
      <c r="I122" s="32"/>
      <c r="J122" s="32"/>
      <c r="K122" s="32"/>
      <c r="L122" s="51">
        <f t="shared" si="1"/>
        <v>62705.14</v>
      </c>
    </row>
    <row r="123" spans="1:12" ht="25.5" x14ac:dyDescent="0.25">
      <c r="A123" s="31"/>
      <c r="B123" s="31"/>
      <c r="C123" s="31" t="s">
        <v>61</v>
      </c>
      <c r="D123" s="32"/>
      <c r="E123" s="32">
        <v>49706.47</v>
      </c>
      <c r="F123" s="32" t="s">
        <v>51</v>
      </c>
      <c r="G123" s="32"/>
      <c r="H123" s="37"/>
      <c r="I123" s="32"/>
      <c r="J123" s="32"/>
      <c r="K123" s="32"/>
      <c r="L123" s="51">
        <f t="shared" si="1"/>
        <v>49706.47</v>
      </c>
    </row>
    <row r="124" spans="1:12" ht="25.5" x14ac:dyDescent="0.25">
      <c r="A124" s="31"/>
      <c r="B124" s="31"/>
      <c r="C124" s="31" t="s">
        <v>62</v>
      </c>
      <c r="D124" s="32"/>
      <c r="E124" s="32">
        <v>69180.73</v>
      </c>
      <c r="F124" s="32" t="s">
        <v>51</v>
      </c>
      <c r="G124" s="32"/>
      <c r="H124" s="37"/>
      <c r="I124" s="32"/>
      <c r="J124" s="32"/>
      <c r="K124" s="32"/>
      <c r="L124" s="51">
        <f t="shared" si="1"/>
        <v>69180.73</v>
      </c>
    </row>
    <row r="125" spans="1:12" ht="25.5" x14ac:dyDescent="0.25">
      <c r="A125" s="31"/>
      <c r="B125" s="31"/>
      <c r="C125" s="31" t="s">
        <v>63</v>
      </c>
      <c r="D125" s="32"/>
      <c r="E125" s="32">
        <v>39744.620000000003</v>
      </c>
      <c r="F125" s="32" t="s">
        <v>51</v>
      </c>
      <c r="G125" s="32"/>
      <c r="H125" s="37"/>
      <c r="I125" s="32"/>
      <c r="J125" s="32"/>
      <c r="K125" s="32"/>
      <c r="L125" s="51">
        <f t="shared" si="1"/>
        <v>39744.620000000003</v>
      </c>
    </row>
    <row r="126" spans="1:12" ht="25.5" x14ac:dyDescent="0.25">
      <c r="A126" s="31"/>
      <c r="B126" s="31"/>
      <c r="C126" s="31" t="s">
        <v>64</v>
      </c>
      <c r="D126" s="32"/>
      <c r="E126" s="32">
        <v>70636.83</v>
      </c>
      <c r="F126" s="32" t="s">
        <v>51</v>
      </c>
      <c r="G126" s="32"/>
      <c r="H126" s="37"/>
      <c r="I126" s="32"/>
      <c r="J126" s="32"/>
      <c r="K126" s="32"/>
      <c r="L126" s="51">
        <f t="shared" si="1"/>
        <v>70636.83</v>
      </c>
    </row>
    <row r="127" spans="1:12" ht="25.5" x14ac:dyDescent="0.25">
      <c r="A127" s="31"/>
      <c r="B127" s="31"/>
      <c r="C127" s="31" t="s">
        <v>65</v>
      </c>
      <c r="D127" s="32"/>
      <c r="E127" s="32">
        <v>61305.03</v>
      </c>
      <c r="F127" s="32" t="s">
        <v>51</v>
      </c>
      <c r="G127" s="32"/>
      <c r="H127" s="37"/>
      <c r="I127" s="32"/>
      <c r="J127" s="32"/>
      <c r="K127" s="32"/>
      <c r="L127" s="51">
        <f t="shared" si="1"/>
        <v>61305.03</v>
      </c>
    </row>
    <row r="128" spans="1:12" ht="25.5" x14ac:dyDescent="0.25">
      <c r="A128" s="31"/>
      <c r="B128" s="31"/>
      <c r="C128" s="31" t="s">
        <v>66</v>
      </c>
      <c r="D128" s="32"/>
      <c r="E128" s="32">
        <v>6424</v>
      </c>
      <c r="F128" s="32" t="s">
        <v>14</v>
      </c>
      <c r="G128" s="32"/>
      <c r="H128" s="37"/>
      <c r="I128" s="32"/>
      <c r="J128" s="32"/>
      <c r="K128" s="32"/>
      <c r="L128" s="51">
        <f t="shared" si="1"/>
        <v>6424</v>
      </c>
    </row>
    <row r="129" spans="1:12" ht="25.5" x14ac:dyDescent="0.25">
      <c r="A129" s="31"/>
      <c r="B129" s="31"/>
      <c r="C129" s="31" t="s">
        <v>67</v>
      </c>
      <c r="D129" s="32"/>
      <c r="E129" s="32">
        <v>25798</v>
      </c>
      <c r="F129" s="32" t="s">
        <v>14</v>
      </c>
      <c r="G129" s="32"/>
      <c r="H129" s="37"/>
      <c r="I129" s="32"/>
      <c r="J129" s="32"/>
      <c r="K129" s="32"/>
      <c r="L129" s="51">
        <f t="shared" si="1"/>
        <v>25798</v>
      </c>
    </row>
    <row r="130" spans="1:12" ht="25.5" x14ac:dyDescent="0.25">
      <c r="A130" s="31"/>
      <c r="B130" s="31"/>
      <c r="C130" s="31" t="s">
        <v>120</v>
      </c>
      <c r="D130" s="32"/>
      <c r="E130" s="32">
        <v>468</v>
      </c>
      <c r="F130" s="32" t="s">
        <v>26</v>
      </c>
      <c r="G130" s="32"/>
      <c r="H130" s="37" t="s">
        <v>54</v>
      </c>
      <c r="I130" s="32"/>
      <c r="J130" s="32"/>
      <c r="K130" s="32"/>
      <c r="L130" s="51">
        <f t="shared" si="1"/>
        <v>468</v>
      </c>
    </row>
    <row r="131" spans="1:12" ht="38.25" x14ac:dyDescent="0.25">
      <c r="A131" s="31"/>
      <c r="B131" s="31"/>
      <c r="C131" s="31" t="s">
        <v>175</v>
      </c>
      <c r="D131" s="32"/>
      <c r="E131" s="32">
        <v>14212</v>
      </c>
      <c r="F131" s="32" t="s">
        <v>197</v>
      </c>
      <c r="G131" s="32"/>
      <c r="H131" s="37"/>
      <c r="I131" s="32"/>
      <c r="J131" s="32"/>
      <c r="K131" s="32"/>
      <c r="L131" s="51">
        <f t="shared" si="1"/>
        <v>14212</v>
      </c>
    </row>
    <row r="132" spans="1:12" x14ac:dyDescent="0.25">
      <c r="A132" s="34"/>
      <c r="B132" s="35" t="s">
        <v>121</v>
      </c>
      <c r="C132" s="36"/>
      <c r="D132" s="29"/>
      <c r="E132" s="30">
        <v>149.16</v>
      </c>
      <c r="F132" s="29"/>
      <c r="G132" s="30"/>
      <c r="H132" s="30"/>
      <c r="I132" s="30"/>
      <c r="J132" s="29"/>
      <c r="K132" s="30"/>
      <c r="L132" s="30">
        <f t="shared" si="1"/>
        <v>149.16</v>
      </c>
    </row>
    <row r="133" spans="1:12" ht="25.5" x14ac:dyDescent="0.25">
      <c r="A133" s="31"/>
      <c r="B133" s="31"/>
      <c r="C133" s="31" t="s">
        <v>40</v>
      </c>
      <c r="D133" s="32"/>
      <c r="E133" s="32">
        <v>149.16</v>
      </c>
      <c r="F133" s="32" t="s">
        <v>14</v>
      </c>
      <c r="G133" s="32"/>
      <c r="H133" s="37"/>
      <c r="I133" s="32"/>
      <c r="J133" s="32"/>
      <c r="K133" s="32"/>
      <c r="L133" s="51">
        <f t="shared" si="1"/>
        <v>149.16</v>
      </c>
    </row>
    <row r="134" spans="1:12" x14ac:dyDescent="0.25">
      <c r="A134" s="34"/>
      <c r="B134" s="35" t="s">
        <v>176</v>
      </c>
      <c r="C134" s="36"/>
      <c r="D134" s="29"/>
      <c r="E134" s="30">
        <v>1905.1599999999999</v>
      </c>
      <c r="F134" s="29"/>
      <c r="G134" s="30"/>
      <c r="H134" s="30"/>
      <c r="I134" s="30"/>
      <c r="J134" s="29"/>
      <c r="K134" s="30"/>
      <c r="L134" s="30">
        <f t="shared" si="1"/>
        <v>1905.1599999999999</v>
      </c>
    </row>
    <row r="135" spans="1:12" ht="25.5" x14ac:dyDescent="0.25">
      <c r="A135" s="31"/>
      <c r="B135" s="31"/>
      <c r="C135" s="31" t="s">
        <v>177</v>
      </c>
      <c r="D135" s="32"/>
      <c r="E135" s="32">
        <v>0</v>
      </c>
      <c r="F135" s="32" t="s">
        <v>184</v>
      </c>
      <c r="G135" s="32"/>
      <c r="H135" s="37"/>
      <c r="I135" s="32"/>
      <c r="J135" s="32"/>
      <c r="K135" s="32"/>
      <c r="L135" s="51">
        <f t="shared" si="1"/>
        <v>0</v>
      </c>
    </row>
    <row r="136" spans="1:12" ht="25.5" x14ac:dyDescent="0.25">
      <c r="A136" s="31"/>
      <c r="B136" s="31"/>
      <c r="C136" s="31" t="s">
        <v>178</v>
      </c>
      <c r="D136" s="32"/>
      <c r="E136" s="32">
        <v>12.1</v>
      </c>
      <c r="F136" s="32" t="s">
        <v>184</v>
      </c>
      <c r="G136" s="32"/>
      <c r="H136" s="37"/>
      <c r="I136" s="32"/>
      <c r="J136" s="32"/>
      <c r="K136" s="32"/>
      <c r="L136" s="51">
        <f t="shared" si="1"/>
        <v>12.1</v>
      </c>
    </row>
    <row r="137" spans="1:12" ht="25.5" x14ac:dyDescent="0.25">
      <c r="A137" s="31"/>
      <c r="B137" s="31"/>
      <c r="C137" s="31" t="s">
        <v>122</v>
      </c>
      <c r="D137" s="32"/>
      <c r="E137" s="32">
        <v>4</v>
      </c>
      <c r="F137" s="32" t="s">
        <v>14</v>
      </c>
      <c r="G137" s="32"/>
      <c r="H137" s="37"/>
      <c r="I137" s="32"/>
      <c r="J137" s="32"/>
      <c r="K137" s="32"/>
      <c r="L137" s="51">
        <f t="shared" si="1"/>
        <v>4</v>
      </c>
    </row>
    <row r="138" spans="1:12" ht="25.5" x14ac:dyDescent="0.25">
      <c r="A138" s="31"/>
      <c r="B138" s="31"/>
      <c r="C138" s="31" t="s">
        <v>179</v>
      </c>
      <c r="D138" s="32"/>
      <c r="E138" s="32">
        <v>546.97</v>
      </c>
      <c r="F138" s="32" t="s">
        <v>189</v>
      </c>
      <c r="G138" s="32"/>
      <c r="H138" s="37"/>
      <c r="I138" s="32"/>
      <c r="J138" s="32"/>
      <c r="K138" s="32"/>
      <c r="L138" s="51">
        <f t="shared" si="1"/>
        <v>546.97</v>
      </c>
    </row>
    <row r="139" spans="1:12" ht="25.5" x14ac:dyDescent="0.25">
      <c r="A139" s="31"/>
      <c r="B139" s="31"/>
      <c r="C139" s="31" t="s">
        <v>180</v>
      </c>
      <c r="D139" s="32"/>
      <c r="E139" s="32">
        <v>1338.09</v>
      </c>
      <c r="F139" s="32" t="s">
        <v>189</v>
      </c>
      <c r="G139" s="32"/>
      <c r="H139" s="37"/>
      <c r="I139" s="32"/>
      <c r="J139" s="32"/>
      <c r="K139" s="32"/>
      <c r="L139" s="51">
        <f t="shared" si="1"/>
        <v>1338.09</v>
      </c>
    </row>
    <row r="140" spans="1:12" ht="25.5" x14ac:dyDescent="0.25">
      <c r="A140" s="31"/>
      <c r="B140" s="31"/>
      <c r="C140" s="31" t="s">
        <v>123</v>
      </c>
      <c r="D140" s="32"/>
      <c r="E140" s="32">
        <v>4</v>
      </c>
      <c r="F140" s="32" t="s">
        <v>126</v>
      </c>
      <c r="G140" s="32"/>
      <c r="H140" s="37"/>
      <c r="I140" s="32"/>
      <c r="J140" s="32"/>
      <c r="K140" s="32"/>
      <c r="L140" s="51">
        <f t="shared" si="1"/>
        <v>4</v>
      </c>
    </row>
    <row r="141" spans="1:12" x14ac:dyDescent="0.25">
      <c r="A141" s="31"/>
      <c r="B141" s="31"/>
      <c r="C141" s="31"/>
      <c r="D141" s="32"/>
      <c r="E141" s="32"/>
      <c r="F141" s="32"/>
      <c r="G141" s="32"/>
      <c r="H141" s="37"/>
      <c r="I141" s="32"/>
      <c r="J141" s="32"/>
      <c r="K141" s="32"/>
      <c r="L141" s="38"/>
    </row>
    <row r="1047887" spans="6:6" x14ac:dyDescent="0.25">
      <c r="F1047887" s="10"/>
    </row>
  </sheetData>
  <autoFilter ref="A11:L141" xr:uid="{00000000-0001-0000-0000-000000000000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ignoredErrors>
    <ignoredError sqref="E9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TR GTO FED OG</vt:lpstr>
      <vt:lpstr>'II TR GTO FED OG'!Área_de_impresión</vt:lpstr>
      <vt:lpstr>'II TR GTO FED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2022-04-21T20:36:31Z</cp:lastPrinted>
  <dcterms:created xsi:type="dcterms:W3CDTF">2021-07-28T23:35:59Z</dcterms:created>
  <dcterms:modified xsi:type="dcterms:W3CDTF">2022-07-22T19:35:54Z</dcterms:modified>
</cp:coreProperties>
</file>