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1E065037-07B9-4E82-90AC-AA77CAF42F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F RENDIMIENTOS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<sst xmlns="http://schemas.openxmlformats.org/spreadsheetml/2006/main" count="79" uniqueCount="75">
  <si>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</si>
  <si>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</si>
  <si>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</si>
  <si>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</si>
  <si>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</si>
  <si>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</si>
  <si>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</si>
  <si>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</si>
  <si>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</si>
  <si>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</si>
  <si>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</si>
  <si>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</si>
  <si>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</si>
  <si>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</si>
  <si>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</si>
  <si>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</si>
  <si>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</si>
  <si>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</si>
  <si>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</si>
  <si>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</si>
  <si>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</si>
  <si>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</si>
  <si>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</si>
  <si>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</si>
  <si>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</si>
  <si>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</si>
  <si>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</si>
  <si>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</si>
  <si>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</si>
  <si>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</si>
  <si>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</si>
  <si>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</si>
  <si>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</si>
  <si>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</si>
  <si>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</si>
  <si>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</si>
  <si>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</si>
  <si>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</si>
  <si>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</si>
  <si>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</si>
  <si>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</si>
  <si>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</si>
  <si>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</si>
  <si>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</si>
  <si>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</si>
  <si>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</si>
  <si>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</si>
  <si>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</si>
  <si>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</si>
  <si>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</si>
  <si>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</si>
  <si>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</si>
  <si>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</si>
  <si>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</si>
  <si>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</si>
  <si>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</si>
  <si>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</si>
  <si>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</si>
  <si>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</si>
  <si>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</si>
  <si>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</si>
  <si>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</si>
  <si>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</si>
  <si>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</si>
  <si>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</si>
  <si>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</si>
  <si>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</si>
  <si>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</si>
  <si>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</si>
  <si>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</si>
  <si>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</si>
  <si>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</si>
  <si>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</si>
  <si>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</si>
  <si>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POR RENDIMIENTOS DEL FONDO DE ESTABILIZACIÓN FINANCIERA EN 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</si>
</sst>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color theme="0"/>
      <name val="CG Omega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43" fontId="3" fillId="0" borderId="0" xfId="0" applyNumberFormat="1" applyFo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Normal="100" zoomScaleSheetLayoutView="100" workbookViewId="0">
      <pane xSplit="3" ySplit="9" topLeftCell="D52" activePane="bottomRight" state="frozen"/>
      <selection activeCell="M10" sqref="M10"/>
      <selection pane="topRight" activeCell="M10" sqref="M10"/>
      <selection pane="bottomLeft" activeCell="M10" sqref="M10"/>
      <selection pane="bottomRight" activeCell="D10" sqref="D10:H67"/>
    </sheetView>
  </sheetViews>
  <sheetFormatPr baseColWidth="10" defaultColWidth="11.44140625" defaultRowHeight="13.2"/>
  <cols>
    <col min="1" max="1" width="1.21875" style="5" customWidth="1"/>
    <col min="2" max="2" width="1.5546875" style="5" customWidth="1"/>
    <col min="3" max="3" width="33" style="5" customWidth="1"/>
    <col min="4" max="6" width="16.21875" style="24" customWidth="1"/>
    <col min="7" max="7" width="17.77734375" style="24" customWidth="1"/>
    <col min="8" max="8" width="18.77734375" style="24" customWidth="1"/>
    <col min="9" max="9" width="18.5546875" style="24" customWidth="1"/>
    <col min="10" max="10" width="2.77734375" style="5" customWidth="1"/>
    <col min="11" max="11" width="1.21875" style="5" customWidth="1"/>
    <col min="12" max="12" width="11.77734375" style="5" hidden="1" customWidth="1"/>
    <col min="13" max="16384" width="11.441406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2" t="s">
        <v>0</v>
      </c>
      <c r="D2" s="32"/>
      <c r="E2" s="32"/>
      <c r="F2" s="32"/>
      <c r="G2" s="32"/>
      <c r="H2" s="32"/>
      <c r="I2" s="32"/>
      <c r="K2" s="8"/>
    </row>
    <row r="3" spans="1:12" ht="19.5" customHeight="1">
      <c r="A3" s="6"/>
      <c r="C3" s="32" t="s">
        <v>1</v>
      </c>
      <c r="D3" s="32"/>
      <c r="E3" s="32"/>
      <c r="F3" s="32"/>
      <c r="G3" s="32"/>
      <c r="H3" s="32"/>
      <c r="I3" s="32"/>
      <c r="K3" s="8"/>
    </row>
    <row r="4" spans="1:12" ht="15">
      <c r="A4" s="6"/>
      <c r="C4" s="33" t="s">
        <v>2</v>
      </c>
      <c r="D4" s="33"/>
      <c r="E4" s="33"/>
      <c r="F4" s="33"/>
      <c r="G4" s="33"/>
      <c r="H4" s="33"/>
      <c r="I4" s="33"/>
      <c r="K4" s="8"/>
    </row>
    <row r="5" spans="1:12" ht="15" customHeight="1">
      <c r="A5" s="6"/>
      <c r="C5" s="34" t="s">
        <v>3</v>
      </c>
      <c r="D5" s="34"/>
      <c r="E5" s="34"/>
      <c r="F5" s="34"/>
      <c r="G5" s="34"/>
      <c r="H5" s="34"/>
      <c r="I5" s="34"/>
      <c r="K5" s="8"/>
    </row>
    <row r="6" spans="1:12" ht="16.5" customHeight="1">
      <c r="A6" s="6"/>
      <c r="C6" s="35" t="s">
        <v>74</v>
      </c>
      <c r="D6" s="35"/>
      <c r="E6" s="35"/>
      <c r="F6" s="35"/>
      <c r="G6" s="35"/>
      <c r="H6" s="35"/>
      <c r="I6" s="35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26"/>
      <c r="D8" s="27" t="s">
        <v>4</v>
      </c>
      <c r="E8" s="27" t="s">
        <v>5</v>
      </c>
      <c r="F8" s="27" t="s">
        <v>6</v>
      </c>
      <c r="G8" s="28" t="s">
        <v>4</v>
      </c>
      <c r="H8" s="28" t="s">
        <v>7</v>
      </c>
      <c r="I8" s="28" t="s">
        <v>8</v>
      </c>
      <c r="K8" s="8"/>
    </row>
    <row r="9" spans="1:12" ht="13.8" thickBot="1">
      <c r="A9" s="6"/>
      <c r="B9" s="5" t="s">
        <v>9</v>
      </c>
      <c r="C9" s="29" t="s">
        <v>10</v>
      </c>
      <c r="D9" s="30" t="s">
        <v>11</v>
      </c>
      <c r="E9" s="30" t="s">
        <v>9</v>
      </c>
      <c r="F9" s="30" t="s">
        <v>9</v>
      </c>
      <c r="G9" s="31" t="s">
        <v>12</v>
      </c>
      <c r="H9" s="31" t="s">
        <v>13</v>
      </c>
      <c r="I9" s="31" t="s">
        <v>14</v>
      </c>
      <c r="K9" s="8"/>
    </row>
    <row r="10" spans="1:12">
      <c r="A10" s="6"/>
      <c r="C10" s="9" t="s">
        <v>15</v>
      </c>
      <c r="D10" s="10">
        <v>17107</v>
      </c>
      <c r="E10" s="10">
        <v>611</v>
      </c>
      <c r="F10" s="10">
        <v>124</v>
      </c>
      <c r="G10" s="10">
        <v>693</v>
      </c>
      <c r="H10" s="10">
        <v>21</v>
      </c>
      <c r="I10" s="11">
        <f t="shared" ref="I10:I41" si="0">SUM(D10:H10)</f>
        <v>18556</v>
      </c>
      <c r="K10" s="8"/>
      <c r="L10" s="12">
        <f>+I10+[1]NOV!M10+[1]OCT!M10</f>
        <v>2185402</v>
      </c>
    </row>
    <row r="11" spans="1:12">
      <c r="A11" s="6"/>
      <c r="C11" s="9" t="s">
        <v>16</v>
      </c>
      <c r="D11" s="10">
        <v>14144</v>
      </c>
      <c r="E11" s="10">
        <v>506</v>
      </c>
      <c r="F11" s="10">
        <v>103</v>
      </c>
      <c r="G11" s="10">
        <v>573</v>
      </c>
      <c r="H11" s="10">
        <v>17</v>
      </c>
      <c r="I11" s="11">
        <f t="shared" si="0"/>
        <v>15343</v>
      </c>
      <c r="K11" s="8"/>
      <c r="L11" s="12">
        <f>+I11+[1]NOV!M11+[1]OCT!M11</f>
        <v>1819246</v>
      </c>
    </row>
    <row r="12" spans="1:12">
      <c r="A12" s="6"/>
      <c r="C12" s="9" t="s">
        <v>17</v>
      </c>
      <c r="D12" s="10">
        <v>11353</v>
      </c>
      <c r="E12" s="10">
        <v>406</v>
      </c>
      <c r="F12" s="10">
        <v>82</v>
      </c>
      <c r="G12" s="10">
        <v>460</v>
      </c>
      <c r="H12" s="10">
        <v>14</v>
      </c>
      <c r="I12" s="11">
        <f t="shared" si="0"/>
        <v>12315</v>
      </c>
      <c r="K12" s="8"/>
      <c r="L12" s="12">
        <f>+I12+[1]NOV!M12+[1]OCT!M12</f>
        <v>1485439</v>
      </c>
    </row>
    <row r="13" spans="1:12">
      <c r="A13" s="6"/>
      <c r="C13" s="9" t="s">
        <v>18</v>
      </c>
      <c r="D13" s="10">
        <v>13103</v>
      </c>
      <c r="E13" s="10">
        <v>468</v>
      </c>
      <c r="F13" s="10">
        <v>95</v>
      </c>
      <c r="G13" s="10">
        <v>531</v>
      </c>
      <c r="H13" s="10">
        <v>16</v>
      </c>
      <c r="I13" s="11">
        <f t="shared" si="0"/>
        <v>14213</v>
      </c>
      <c r="K13" s="8"/>
      <c r="L13" s="12">
        <f>+I13+[1]NOV!M13+[1]OCT!M13</f>
        <v>1678967</v>
      </c>
    </row>
    <row r="14" spans="1:12">
      <c r="A14" s="6"/>
      <c r="C14" s="9" t="s">
        <v>19</v>
      </c>
      <c r="D14" s="10">
        <v>88602</v>
      </c>
      <c r="E14" s="10">
        <v>3167</v>
      </c>
      <c r="F14" s="10">
        <v>642</v>
      </c>
      <c r="G14" s="10">
        <v>3587</v>
      </c>
      <c r="H14" s="10">
        <v>108</v>
      </c>
      <c r="I14" s="11">
        <f t="shared" si="0"/>
        <v>96106</v>
      </c>
      <c r="K14" s="8"/>
      <c r="L14" s="12">
        <f>+I14+[1]NOV!M14+[1]OCT!M14</f>
        <v>13178996</v>
      </c>
    </row>
    <row r="15" spans="1:12">
      <c r="A15" s="6"/>
      <c r="C15" s="9" t="s">
        <v>20</v>
      </c>
      <c r="D15" s="10">
        <v>18195</v>
      </c>
      <c r="E15" s="10">
        <v>650</v>
      </c>
      <c r="F15" s="10">
        <v>132</v>
      </c>
      <c r="G15" s="10">
        <v>737</v>
      </c>
      <c r="H15" s="10">
        <v>22</v>
      </c>
      <c r="I15" s="11">
        <f t="shared" si="0"/>
        <v>19736</v>
      </c>
      <c r="K15" s="8"/>
      <c r="L15" s="12">
        <f>+I15+[1]NOV!M15+[1]OCT!M15</f>
        <v>2353771</v>
      </c>
    </row>
    <row r="16" spans="1:12">
      <c r="A16" s="6"/>
      <c r="C16" s="9" t="s">
        <v>21</v>
      </c>
      <c r="D16" s="10">
        <v>36570</v>
      </c>
      <c r="E16" s="10">
        <v>1307</v>
      </c>
      <c r="F16" s="10">
        <v>265</v>
      </c>
      <c r="G16" s="10">
        <v>1481</v>
      </c>
      <c r="H16" s="10">
        <v>45</v>
      </c>
      <c r="I16" s="11">
        <f t="shared" si="0"/>
        <v>39668</v>
      </c>
      <c r="K16" s="8"/>
      <c r="L16" s="12">
        <f>+I16+[1]NOV!M16+[1]OCT!M16</f>
        <v>4851613</v>
      </c>
    </row>
    <row r="17" spans="1:12">
      <c r="A17" s="6"/>
      <c r="C17" s="9" t="s">
        <v>22</v>
      </c>
      <c r="D17" s="10">
        <v>23615</v>
      </c>
      <c r="E17" s="10">
        <v>844</v>
      </c>
      <c r="F17" s="10">
        <v>171</v>
      </c>
      <c r="G17" s="10">
        <v>956</v>
      </c>
      <c r="H17" s="10">
        <v>29</v>
      </c>
      <c r="I17" s="11">
        <f t="shared" si="0"/>
        <v>25615</v>
      </c>
      <c r="K17" s="8"/>
      <c r="L17" s="12">
        <f>+I17+[1]NOV!M17+[1]OCT!M17</f>
        <v>3050117</v>
      </c>
    </row>
    <row r="18" spans="1:12">
      <c r="A18" s="6"/>
      <c r="C18" s="9" t="s">
        <v>23</v>
      </c>
      <c r="D18" s="10">
        <v>39406</v>
      </c>
      <c r="E18" s="10">
        <v>1408</v>
      </c>
      <c r="F18" s="10">
        <v>286</v>
      </c>
      <c r="G18" s="10">
        <v>1595</v>
      </c>
      <c r="H18" s="10">
        <v>48</v>
      </c>
      <c r="I18" s="11">
        <f t="shared" si="0"/>
        <v>42743</v>
      </c>
      <c r="K18" s="8"/>
      <c r="L18" s="12">
        <f>+I18+[1]NOV!M18+[1]OCT!M18</f>
        <v>4845421</v>
      </c>
    </row>
    <row r="19" spans="1:12">
      <c r="A19" s="6"/>
      <c r="C19" s="9" t="s">
        <v>24</v>
      </c>
      <c r="D19" s="10">
        <v>8779</v>
      </c>
      <c r="E19" s="10">
        <v>314</v>
      </c>
      <c r="F19" s="10">
        <v>64</v>
      </c>
      <c r="G19" s="10">
        <v>355</v>
      </c>
      <c r="H19" s="10">
        <v>11</v>
      </c>
      <c r="I19" s="11">
        <f t="shared" si="0"/>
        <v>9523</v>
      </c>
      <c r="K19" s="8"/>
      <c r="L19" s="12">
        <f>+I19+[1]NOV!M19+[1]OCT!M19</f>
        <v>1138083</v>
      </c>
    </row>
    <row r="20" spans="1:12">
      <c r="A20" s="6"/>
      <c r="C20" s="9" t="s">
        <v>25</v>
      </c>
      <c r="D20" s="10">
        <v>10162</v>
      </c>
      <c r="E20" s="10">
        <v>363</v>
      </c>
      <c r="F20" s="10">
        <v>74</v>
      </c>
      <c r="G20" s="10">
        <v>411</v>
      </c>
      <c r="H20" s="10">
        <v>12</v>
      </c>
      <c r="I20" s="11">
        <f t="shared" si="0"/>
        <v>11022</v>
      </c>
      <c r="K20" s="8"/>
      <c r="L20" s="12">
        <f>+I20+[1]NOV!M20+[1]OCT!M20</f>
        <v>1323404</v>
      </c>
    </row>
    <row r="21" spans="1:12">
      <c r="A21" s="6"/>
      <c r="C21" s="9" t="s">
        <v>26</v>
      </c>
      <c r="D21" s="10">
        <v>400592</v>
      </c>
      <c r="E21" s="10">
        <v>14318</v>
      </c>
      <c r="F21" s="10">
        <v>2905</v>
      </c>
      <c r="G21" s="10">
        <v>16219</v>
      </c>
      <c r="H21" s="10">
        <v>489</v>
      </c>
      <c r="I21" s="11">
        <f t="shared" si="0"/>
        <v>434523</v>
      </c>
      <c r="K21" s="8"/>
      <c r="L21" s="12">
        <f>+I21+[1]NOV!M21+[1]OCT!M21</f>
        <v>56598610</v>
      </c>
    </row>
    <row r="22" spans="1:12">
      <c r="A22" s="6"/>
      <c r="C22" s="9" t="s">
        <v>27</v>
      </c>
      <c r="D22" s="10">
        <v>21820</v>
      </c>
      <c r="E22" s="10">
        <v>780</v>
      </c>
      <c r="F22" s="10">
        <v>158</v>
      </c>
      <c r="G22" s="10">
        <v>883</v>
      </c>
      <c r="H22" s="10">
        <v>27</v>
      </c>
      <c r="I22" s="11">
        <f t="shared" si="0"/>
        <v>23668</v>
      </c>
      <c r="K22" s="8"/>
      <c r="L22" s="12">
        <f>+I22+[1]NOV!M22+[1]OCT!M22</f>
        <v>2992756</v>
      </c>
    </row>
    <row r="23" spans="1:12">
      <c r="A23" s="6"/>
      <c r="C23" s="9" t="s">
        <v>28</v>
      </c>
      <c r="D23" s="10">
        <v>15080</v>
      </c>
      <c r="E23" s="10">
        <v>539</v>
      </c>
      <c r="F23" s="10">
        <v>109</v>
      </c>
      <c r="G23" s="10">
        <v>611</v>
      </c>
      <c r="H23" s="10">
        <v>18</v>
      </c>
      <c r="I23" s="11">
        <f t="shared" si="0"/>
        <v>16357</v>
      </c>
      <c r="K23" s="8"/>
      <c r="L23" s="12">
        <f>+I23+[1]NOV!M23+[1]OCT!M23</f>
        <v>1970965</v>
      </c>
    </row>
    <row r="24" spans="1:12">
      <c r="A24" s="6"/>
      <c r="C24" s="9" t="s">
        <v>29</v>
      </c>
      <c r="D24" s="10">
        <v>60713</v>
      </c>
      <c r="E24" s="10">
        <v>2170</v>
      </c>
      <c r="F24" s="10">
        <v>440</v>
      </c>
      <c r="G24" s="10">
        <v>2458</v>
      </c>
      <c r="H24" s="10">
        <v>74</v>
      </c>
      <c r="I24" s="11">
        <f t="shared" si="0"/>
        <v>65855</v>
      </c>
      <c r="K24" s="8"/>
      <c r="L24" s="12">
        <f>+I24+[1]NOV!M24+[1]OCT!M24</f>
        <v>7846133</v>
      </c>
    </row>
    <row r="25" spans="1:12">
      <c r="A25" s="6"/>
      <c r="C25" s="9" t="s">
        <v>30</v>
      </c>
      <c r="D25" s="10">
        <v>39192</v>
      </c>
      <c r="E25" s="10">
        <v>1401</v>
      </c>
      <c r="F25" s="10">
        <v>284</v>
      </c>
      <c r="G25" s="10">
        <v>1587</v>
      </c>
      <c r="H25" s="10">
        <v>48</v>
      </c>
      <c r="I25" s="11">
        <f t="shared" si="0"/>
        <v>42512</v>
      </c>
      <c r="K25" s="8"/>
      <c r="L25" s="12">
        <f>+I25+[1]NOV!M25+[1]OCT!M25</f>
        <v>5112755</v>
      </c>
    </row>
    <row r="26" spans="1:12">
      <c r="A26" s="6"/>
      <c r="C26" s="9" t="s">
        <v>31</v>
      </c>
      <c r="D26" s="10">
        <v>382902</v>
      </c>
      <c r="E26" s="10">
        <v>13686</v>
      </c>
      <c r="F26" s="10">
        <v>2776</v>
      </c>
      <c r="G26" s="10">
        <v>15503</v>
      </c>
      <c r="H26" s="10">
        <v>467</v>
      </c>
      <c r="I26" s="11">
        <f t="shared" si="0"/>
        <v>415334</v>
      </c>
      <c r="K26" s="8"/>
      <c r="L26" s="12">
        <f>+I26+[1]NOV!M26+[1]OCT!M26</f>
        <v>49408056</v>
      </c>
    </row>
    <row r="27" spans="1:12">
      <c r="A27" s="6"/>
      <c r="C27" s="9" t="s">
        <v>32</v>
      </c>
      <c r="D27" s="10">
        <v>15472</v>
      </c>
      <c r="E27" s="10">
        <v>553</v>
      </c>
      <c r="F27" s="10">
        <v>112</v>
      </c>
      <c r="G27" s="10">
        <v>626</v>
      </c>
      <c r="H27" s="10">
        <v>19</v>
      </c>
      <c r="I27" s="11">
        <f t="shared" si="0"/>
        <v>16782</v>
      </c>
      <c r="K27" s="8"/>
      <c r="L27" s="12">
        <f>+I27+[1]NOV!M27+[1]OCT!M27</f>
        <v>1990330</v>
      </c>
    </row>
    <row r="28" spans="1:12">
      <c r="A28" s="6"/>
      <c r="C28" s="9" t="s">
        <v>33</v>
      </c>
      <c r="D28" s="10">
        <v>61591</v>
      </c>
      <c r="E28" s="10">
        <v>2201</v>
      </c>
      <c r="F28" s="10">
        <v>447</v>
      </c>
      <c r="G28" s="10">
        <v>2494</v>
      </c>
      <c r="H28" s="10">
        <v>75</v>
      </c>
      <c r="I28" s="11">
        <f t="shared" si="0"/>
        <v>66808</v>
      </c>
      <c r="K28" s="8"/>
      <c r="L28" s="12">
        <f>+I28+[1]NOV!M28+[1]OCT!M28</f>
        <v>8449842</v>
      </c>
    </row>
    <row r="29" spans="1:12">
      <c r="A29" s="6"/>
      <c r="C29" s="9" t="s">
        <v>34</v>
      </c>
      <c r="D29" s="10">
        <v>140285</v>
      </c>
      <c r="E29" s="10">
        <v>5014</v>
      </c>
      <c r="F29" s="10">
        <v>1017</v>
      </c>
      <c r="G29" s="10">
        <v>5680</v>
      </c>
      <c r="H29" s="10">
        <v>171</v>
      </c>
      <c r="I29" s="11">
        <f t="shared" si="0"/>
        <v>152167</v>
      </c>
      <c r="K29" s="8"/>
      <c r="L29" s="12">
        <f>+I29+[1]NOV!M29+[1]OCT!M29</f>
        <v>19165181</v>
      </c>
    </row>
    <row r="30" spans="1:12">
      <c r="A30" s="6"/>
      <c r="C30" s="9" t="s">
        <v>35</v>
      </c>
      <c r="D30" s="10">
        <v>17162</v>
      </c>
      <c r="E30" s="10">
        <v>613</v>
      </c>
      <c r="F30" s="10">
        <v>124</v>
      </c>
      <c r="G30" s="10">
        <v>695</v>
      </c>
      <c r="H30" s="10">
        <v>21</v>
      </c>
      <c r="I30" s="11">
        <f t="shared" si="0"/>
        <v>18615</v>
      </c>
      <c r="K30" s="8"/>
      <c r="L30" s="12">
        <f>+I30+[1]NOV!M30+[1]OCT!M30</f>
        <v>2220516</v>
      </c>
    </row>
    <row r="31" spans="1:12">
      <c r="A31" s="6"/>
      <c r="C31" s="9" t="s">
        <v>36</v>
      </c>
      <c r="D31" s="10">
        <v>40344</v>
      </c>
      <c r="E31" s="10">
        <v>1442</v>
      </c>
      <c r="F31" s="10">
        <v>293</v>
      </c>
      <c r="G31" s="10">
        <v>1633</v>
      </c>
      <c r="H31" s="10">
        <v>49</v>
      </c>
      <c r="I31" s="11">
        <f t="shared" si="0"/>
        <v>43761</v>
      </c>
      <c r="K31" s="8"/>
      <c r="L31" s="12">
        <f>+I31+[1]NOV!M31+[1]OCT!M31</f>
        <v>5928335</v>
      </c>
    </row>
    <row r="32" spans="1:12">
      <c r="A32" s="6"/>
      <c r="C32" s="9" t="s">
        <v>37</v>
      </c>
      <c r="D32" s="10">
        <v>38378</v>
      </c>
      <c r="E32" s="10">
        <v>1372</v>
      </c>
      <c r="F32" s="10">
        <v>278</v>
      </c>
      <c r="G32" s="10">
        <v>1554</v>
      </c>
      <c r="H32" s="10">
        <v>47</v>
      </c>
      <c r="I32" s="11">
        <f t="shared" si="0"/>
        <v>41629</v>
      </c>
      <c r="K32" s="8"/>
      <c r="L32" s="12">
        <f>+I32+[1]NOV!M32+[1]OCT!M32</f>
        <v>4925280</v>
      </c>
    </row>
    <row r="33" spans="1:12">
      <c r="A33" s="6"/>
      <c r="C33" s="9" t="s">
        <v>38</v>
      </c>
      <c r="D33" s="10">
        <v>73440</v>
      </c>
      <c r="E33" s="10">
        <v>2625</v>
      </c>
      <c r="F33" s="10">
        <v>533</v>
      </c>
      <c r="G33" s="10">
        <v>2973</v>
      </c>
      <c r="H33" s="10">
        <v>90</v>
      </c>
      <c r="I33" s="11">
        <f t="shared" si="0"/>
        <v>79661</v>
      </c>
      <c r="K33" s="8"/>
      <c r="L33" s="12">
        <f>+I33+[1]NOV!M33+[1]OCT!M33</f>
        <v>9826941</v>
      </c>
    </row>
    <row r="34" spans="1:12">
      <c r="A34" s="6"/>
      <c r="C34" s="9" t="s">
        <v>39</v>
      </c>
      <c r="D34" s="10">
        <v>24618</v>
      </c>
      <c r="E34" s="10">
        <v>880</v>
      </c>
      <c r="F34" s="10">
        <v>179</v>
      </c>
      <c r="G34" s="10">
        <v>997</v>
      </c>
      <c r="H34" s="10">
        <v>30</v>
      </c>
      <c r="I34" s="11">
        <f t="shared" si="0"/>
        <v>26704</v>
      </c>
      <c r="K34" s="8"/>
      <c r="L34" s="12">
        <f>+I34+[1]NOV!M34+[1]OCT!M34</f>
        <v>3175876</v>
      </c>
    </row>
    <row r="35" spans="1:12">
      <c r="A35" s="6"/>
      <c r="C35" s="9" t="s">
        <v>40</v>
      </c>
      <c r="D35" s="10">
        <v>114794</v>
      </c>
      <c r="E35" s="10">
        <v>4103</v>
      </c>
      <c r="F35" s="10">
        <v>832</v>
      </c>
      <c r="G35" s="10">
        <v>4648</v>
      </c>
      <c r="H35" s="10">
        <v>140</v>
      </c>
      <c r="I35" s="11">
        <f t="shared" si="0"/>
        <v>124517</v>
      </c>
      <c r="K35" s="8"/>
      <c r="L35" s="12">
        <f>+I35+[1]NOV!M35+[1]OCT!M35</f>
        <v>15290524</v>
      </c>
    </row>
    <row r="36" spans="1:12">
      <c r="A36" s="6"/>
      <c r="C36" s="9" t="s">
        <v>41</v>
      </c>
      <c r="D36" s="10">
        <v>15951</v>
      </c>
      <c r="E36" s="10">
        <v>570</v>
      </c>
      <c r="F36" s="10">
        <v>116</v>
      </c>
      <c r="G36" s="10">
        <v>646</v>
      </c>
      <c r="H36" s="10">
        <v>19</v>
      </c>
      <c r="I36" s="11">
        <f t="shared" si="0"/>
        <v>17302</v>
      </c>
      <c r="K36" s="8"/>
      <c r="L36" s="12">
        <f>+I36+[1]NOV!M36+[1]OCT!M36</f>
        <v>2077385</v>
      </c>
    </row>
    <row r="37" spans="1:12">
      <c r="A37" s="6"/>
      <c r="C37" s="9" t="s">
        <v>42</v>
      </c>
      <c r="D37" s="10">
        <v>11504</v>
      </c>
      <c r="E37" s="10">
        <v>411</v>
      </c>
      <c r="F37" s="10">
        <v>83</v>
      </c>
      <c r="G37" s="10">
        <v>466</v>
      </c>
      <c r="H37" s="10">
        <v>14</v>
      </c>
      <c r="I37" s="11">
        <f t="shared" si="0"/>
        <v>12478</v>
      </c>
      <c r="K37" s="8"/>
      <c r="L37" s="12">
        <f>+I37+[1]NOV!M37+[1]OCT!M37</f>
        <v>1506599</v>
      </c>
    </row>
    <row r="38" spans="1:12">
      <c r="A38" s="6"/>
      <c r="C38" s="9" t="s">
        <v>43</v>
      </c>
      <c r="D38" s="10">
        <v>44454</v>
      </c>
      <c r="E38" s="10">
        <v>1589</v>
      </c>
      <c r="F38" s="10">
        <v>322</v>
      </c>
      <c r="G38" s="10">
        <v>1800</v>
      </c>
      <c r="H38" s="10">
        <v>54</v>
      </c>
      <c r="I38" s="11">
        <f t="shared" si="0"/>
        <v>48219</v>
      </c>
      <c r="K38" s="8"/>
      <c r="L38" s="12">
        <f>+I38+[1]NOV!M38+[1]OCT!M38</f>
        <v>5925005</v>
      </c>
    </row>
    <row r="39" spans="1:12">
      <c r="A39" s="6"/>
      <c r="C39" s="9" t="s">
        <v>44</v>
      </c>
      <c r="D39" s="10">
        <v>10310</v>
      </c>
      <c r="E39" s="10">
        <v>369</v>
      </c>
      <c r="F39" s="10">
        <v>75</v>
      </c>
      <c r="G39" s="10">
        <v>417</v>
      </c>
      <c r="H39" s="10">
        <v>13</v>
      </c>
      <c r="I39" s="11">
        <f t="shared" si="0"/>
        <v>11184</v>
      </c>
      <c r="K39" s="8"/>
      <c r="L39" s="12">
        <f>+I39+[1]NOV!M39+[1]OCT!M39</f>
        <v>1306384</v>
      </c>
    </row>
    <row r="40" spans="1:12">
      <c r="A40" s="6"/>
      <c r="C40" s="9" t="s">
        <v>45</v>
      </c>
      <c r="D40" s="10">
        <v>31839</v>
      </c>
      <c r="E40" s="10">
        <v>1138</v>
      </c>
      <c r="F40" s="10">
        <v>231</v>
      </c>
      <c r="G40" s="10">
        <v>1289</v>
      </c>
      <c r="H40" s="10">
        <v>39</v>
      </c>
      <c r="I40" s="11">
        <f t="shared" si="0"/>
        <v>34536</v>
      </c>
      <c r="K40" s="8"/>
      <c r="L40" s="12">
        <f>+I40+[1]NOV!M40+[1]OCT!M40</f>
        <v>4225984</v>
      </c>
    </row>
    <row r="41" spans="1:12">
      <c r="A41" s="6"/>
      <c r="C41" s="9" t="s">
        <v>46</v>
      </c>
      <c r="D41" s="10">
        <v>31157</v>
      </c>
      <c r="E41" s="10">
        <v>1114</v>
      </c>
      <c r="F41" s="10">
        <v>226</v>
      </c>
      <c r="G41" s="10">
        <v>1261</v>
      </c>
      <c r="H41" s="10">
        <v>38</v>
      </c>
      <c r="I41" s="11">
        <f t="shared" si="0"/>
        <v>33796</v>
      </c>
      <c r="K41" s="8"/>
      <c r="L41" s="12">
        <f>+I41+[1]NOV!M41+[1]OCT!M41</f>
        <v>3758603</v>
      </c>
    </row>
    <row r="42" spans="1:12">
      <c r="A42" s="6"/>
      <c r="C42" s="9" t="s">
        <v>47</v>
      </c>
      <c r="D42" s="10">
        <v>17044</v>
      </c>
      <c r="E42" s="10">
        <v>609</v>
      </c>
      <c r="F42" s="10">
        <v>124</v>
      </c>
      <c r="G42" s="10">
        <v>690</v>
      </c>
      <c r="H42" s="10">
        <v>21</v>
      </c>
      <c r="I42" s="11">
        <f t="shared" ref="I42:I68" si="1">SUM(D42:H42)</f>
        <v>18488</v>
      </c>
      <c r="K42" s="8"/>
      <c r="L42" s="12">
        <f>+I42+[1]NOV!M42+[1]OCT!M42</f>
        <v>2158986</v>
      </c>
    </row>
    <row r="43" spans="1:12">
      <c r="A43" s="6"/>
      <c r="C43" s="9" t="s">
        <v>48</v>
      </c>
      <c r="D43" s="10">
        <v>74545</v>
      </c>
      <c r="E43" s="10">
        <v>2664</v>
      </c>
      <c r="F43" s="10">
        <v>541</v>
      </c>
      <c r="G43" s="10">
        <v>3018</v>
      </c>
      <c r="H43" s="10">
        <v>91</v>
      </c>
      <c r="I43" s="11">
        <f t="shared" si="1"/>
        <v>80859</v>
      </c>
      <c r="K43" s="8"/>
      <c r="L43" s="12">
        <f>+I43+[1]NOV!M43+[1]OCT!M43</f>
        <v>9798519</v>
      </c>
    </row>
    <row r="44" spans="1:12">
      <c r="A44" s="6"/>
      <c r="C44" s="9" t="s">
        <v>49</v>
      </c>
      <c r="D44" s="10">
        <v>29411</v>
      </c>
      <c r="E44" s="10">
        <v>1051</v>
      </c>
      <c r="F44" s="10">
        <v>213</v>
      </c>
      <c r="G44" s="10">
        <v>1191</v>
      </c>
      <c r="H44" s="10">
        <v>36</v>
      </c>
      <c r="I44" s="11">
        <f t="shared" si="1"/>
        <v>31902</v>
      </c>
      <c r="K44" s="8"/>
      <c r="L44" s="12">
        <f>+I44+[1]NOV!M44+[1]OCT!M44</f>
        <v>3824777</v>
      </c>
    </row>
    <row r="45" spans="1:12">
      <c r="A45" s="6"/>
      <c r="C45" s="9" t="s">
        <v>50</v>
      </c>
      <c r="D45" s="10">
        <v>76542</v>
      </c>
      <c r="E45" s="10">
        <v>2736</v>
      </c>
      <c r="F45" s="10">
        <v>555</v>
      </c>
      <c r="G45" s="10">
        <v>3099</v>
      </c>
      <c r="H45" s="10">
        <v>93</v>
      </c>
      <c r="I45" s="11">
        <f t="shared" si="1"/>
        <v>83025</v>
      </c>
      <c r="K45" s="8"/>
      <c r="L45" s="12">
        <f>+I45+[1]NOV!M45+[1]OCT!M45</f>
        <v>9639293</v>
      </c>
    </row>
    <row r="46" spans="1:12">
      <c r="A46" s="6"/>
      <c r="C46" s="9" t="s">
        <v>51</v>
      </c>
      <c r="D46" s="10">
        <v>31804</v>
      </c>
      <c r="E46" s="10">
        <v>1137</v>
      </c>
      <c r="F46" s="10">
        <v>231</v>
      </c>
      <c r="G46" s="10">
        <v>1288</v>
      </c>
      <c r="H46" s="10">
        <v>39</v>
      </c>
      <c r="I46" s="11">
        <f t="shared" si="1"/>
        <v>34499</v>
      </c>
      <c r="K46" s="8"/>
      <c r="L46" s="12">
        <f>+I46+[1]NOV!M46+[1]OCT!M46</f>
        <v>4530424</v>
      </c>
    </row>
    <row r="47" spans="1:12">
      <c r="A47" s="6"/>
      <c r="C47" s="9" t="s">
        <v>52</v>
      </c>
      <c r="D47" s="10">
        <v>122136</v>
      </c>
      <c r="E47" s="10">
        <v>4366</v>
      </c>
      <c r="F47" s="10">
        <v>886</v>
      </c>
      <c r="G47" s="10">
        <v>4945</v>
      </c>
      <c r="H47" s="10">
        <v>149</v>
      </c>
      <c r="I47" s="11">
        <f t="shared" si="1"/>
        <v>132482</v>
      </c>
      <c r="K47" s="8"/>
      <c r="L47" s="12">
        <f>+I47+[1]NOV!M47+[1]OCT!M47</f>
        <v>16191365</v>
      </c>
    </row>
    <row r="48" spans="1:12">
      <c r="A48" s="6"/>
      <c r="C48" s="9" t="s">
        <v>53</v>
      </c>
      <c r="D48" s="10">
        <v>113497</v>
      </c>
      <c r="E48" s="10">
        <v>4057</v>
      </c>
      <c r="F48" s="10">
        <v>823</v>
      </c>
      <c r="G48" s="10">
        <v>4595</v>
      </c>
      <c r="H48" s="10">
        <v>138</v>
      </c>
      <c r="I48" s="11">
        <f t="shared" si="1"/>
        <v>123110</v>
      </c>
      <c r="K48" s="8"/>
      <c r="L48" s="12">
        <f>+I48+[1]NOV!M48+[1]OCT!M48</f>
        <v>15791045</v>
      </c>
    </row>
    <row r="49" spans="1:12">
      <c r="A49" s="6"/>
      <c r="C49" s="9" t="s">
        <v>54</v>
      </c>
      <c r="D49" s="10">
        <v>43339</v>
      </c>
      <c r="E49" s="10">
        <v>1549</v>
      </c>
      <c r="F49" s="10">
        <v>314</v>
      </c>
      <c r="G49" s="10">
        <v>1755</v>
      </c>
      <c r="H49" s="10">
        <v>53</v>
      </c>
      <c r="I49" s="11">
        <f t="shared" si="1"/>
        <v>47010</v>
      </c>
      <c r="K49" s="8"/>
      <c r="L49" s="12">
        <f>+I49+[1]NOV!M49+[1]OCT!M49</f>
        <v>5585906</v>
      </c>
    </row>
    <row r="50" spans="1:12">
      <c r="A50" s="6"/>
      <c r="C50" s="9" t="s">
        <v>55</v>
      </c>
      <c r="D50" s="10">
        <v>10713</v>
      </c>
      <c r="E50" s="10">
        <v>383</v>
      </c>
      <c r="F50" s="10">
        <v>78</v>
      </c>
      <c r="G50" s="10">
        <v>434</v>
      </c>
      <c r="H50" s="10">
        <v>13</v>
      </c>
      <c r="I50" s="11">
        <f t="shared" si="1"/>
        <v>11621</v>
      </c>
      <c r="K50" s="8"/>
      <c r="L50" s="12">
        <f>+I50+[1]NOV!M50+[1]OCT!M50</f>
        <v>1392231</v>
      </c>
    </row>
    <row r="51" spans="1:12">
      <c r="A51" s="6"/>
      <c r="C51" s="9" t="s">
        <v>56</v>
      </c>
      <c r="D51" s="10">
        <v>120635</v>
      </c>
      <c r="E51" s="10">
        <v>4312</v>
      </c>
      <c r="F51" s="10">
        <v>875</v>
      </c>
      <c r="G51" s="10">
        <v>4884</v>
      </c>
      <c r="H51" s="10">
        <v>147</v>
      </c>
      <c r="I51" s="11">
        <f t="shared" si="1"/>
        <v>130853</v>
      </c>
      <c r="K51" s="8"/>
      <c r="L51" s="12">
        <f>+I51+[1]NOV!M51+[1]OCT!M51</f>
        <v>15599775</v>
      </c>
    </row>
    <row r="52" spans="1:12">
      <c r="A52" s="6"/>
      <c r="C52" s="9" t="s">
        <v>57</v>
      </c>
      <c r="D52" s="10">
        <v>7165</v>
      </c>
      <c r="E52" s="10">
        <v>256</v>
      </c>
      <c r="F52" s="10">
        <v>52</v>
      </c>
      <c r="G52" s="10">
        <v>290</v>
      </c>
      <c r="H52" s="10">
        <v>9</v>
      </c>
      <c r="I52" s="11">
        <f t="shared" si="1"/>
        <v>7772</v>
      </c>
      <c r="K52" s="8"/>
      <c r="L52" s="12">
        <f>+I52+[1]NOV!M52+[1]OCT!M52</f>
        <v>907154</v>
      </c>
    </row>
    <row r="53" spans="1:12">
      <c r="A53" s="6"/>
      <c r="C53" s="9" t="s">
        <v>58</v>
      </c>
      <c r="D53" s="10">
        <v>33228</v>
      </c>
      <c r="E53" s="10">
        <v>1188</v>
      </c>
      <c r="F53" s="10">
        <v>241</v>
      </c>
      <c r="G53" s="10">
        <v>1345</v>
      </c>
      <c r="H53" s="10">
        <v>41</v>
      </c>
      <c r="I53" s="11">
        <f t="shared" si="1"/>
        <v>36043</v>
      </c>
      <c r="K53" s="8"/>
      <c r="L53" s="12">
        <f>+I53+[1]NOV!M53+[1]OCT!M53</f>
        <v>4562520</v>
      </c>
    </row>
    <row r="54" spans="1:12">
      <c r="A54" s="6"/>
      <c r="C54" s="9" t="s">
        <v>59</v>
      </c>
      <c r="D54" s="10">
        <v>23629</v>
      </c>
      <c r="E54" s="10">
        <v>845</v>
      </c>
      <c r="F54" s="10">
        <v>171</v>
      </c>
      <c r="G54" s="10">
        <v>957</v>
      </c>
      <c r="H54" s="10">
        <v>29</v>
      </c>
      <c r="I54" s="11">
        <f t="shared" si="1"/>
        <v>25631</v>
      </c>
      <c r="K54" s="8"/>
      <c r="L54" s="12">
        <f>+I54+[1]NOV!M54+[1]OCT!M54</f>
        <v>3237232</v>
      </c>
    </row>
    <row r="55" spans="1:12">
      <c r="A55" s="6"/>
      <c r="C55" s="9" t="s">
        <v>60</v>
      </c>
      <c r="D55" s="10">
        <v>22425</v>
      </c>
      <c r="E55" s="10">
        <v>802</v>
      </c>
      <c r="F55" s="10">
        <v>163</v>
      </c>
      <c r="G55" s="10">
        <v>908</v>
      </c>
      <c r="H55" s="10">
        <v>27</v>
      </c>
      <c r="I55" s="11">
        <f t="shared" si="1"/>
        <v>24325</v>
      </c>
      <c r="K55" s="8"/>
      <c r="L55" s="12">
        <f>+I55+[1]NOV!M55+[1]OCT!M55</f>
        <v>3062902</v>
      </c>
    </row>
    <row r="56" spans="1:12">
      <c r="A56" s="6"/>
      <c r="C56" s="9" t="s">
        <v>61</v>
      </c>
      <c r="D56" s="10">
        <v>17964</v>
      </c>
      <c r="E56" s="10">
        <v>642</v>
      </c>
      <c r="F56" s="10">
        <v>130</v>
      </c>
      <c r="G56" s="10">
        <v>727</v>
      </c>
      <c r="H56" s="10">
        <v>22</v>
      </c>
      <c r="I56" s="11">
        <f t="shared" si="1"/>
        <v>19485</v>
      </c>
      <c r="K56" s="8"/>
      <c r="L56" s="12">
        <f>+I56+[1]NOV!M56+[1]OCT!M56</f>
        <v>2277023</v>
      </c>
    </row>
    <row r="57" spans="1:12">
      <c r="A57" s="6"/>
      <c r="C57" s="9" t="s">
        <v>62</v>
      </c>
      <c r="D57" s="10">
        <v>60553</v>
      </c>
      <c r="E57" s="10">
        <v>2164</v>
      </c>
      <c r="F57" s="10">
        <v>439</v>
      </c>
      <c r="G57" s="10">
        <v>2452</v>
      </c>
      <c r="H57" s="10">
        <v>74</v>
      </c>
      <c r="I57" s="11">
        <f t="shared" si="1"/>
        <v>65682</v>
      </c>
      <c r="K57" s="8"/>
      <c r="L57" s="12">
        <f>+I57+[1]NOV!M57+[1]OCT!M57</f>
        <v>8183709</v>
      </c>
    </row>
    <row r="58" spans="1:12">
      <c r="A58" s="6"/>
      <c r="C58" s="9" t="s">
        <v>63</v>
      </c>
      <c r="D58" s="10">
        <v>29113</v>
      </c>
      <c r="E58" s="10">
        <v>1041</v>
      </c>
      <c r="F58" s="10">
        <v>211</v>
      </c>
      <c r="G58" s="10">
        <v>1179</v>
      </c>
      <c r="H58" s="10">
        <v>36</v>
      </c>
      <c r="I58" s="11">
        <f t="shared" si="1"/>
        <v>31580</v>
      </c>
      <c r="K58" s="8"/>
      <c r="L58" s="12">
        <f>+I58+[1]NOV!M58+[1]OCT!M58</f>
        <v>3846259</v>
      </c>
    </row>
    <row r="59" spans="1:12">
      <c r="A59" s="6"/>
      <c r="C59" s="9" t="s">
        <v>64</v>
      </c>
      <c r="D59" s="10">
        <v>11267</v>
      </c>
      <c r="E59" s="10">
        <v>403</v>
      </c>
      <c r="F59" s="10">
        <v>82</v>
      </c>
      <c r="G59" s="10">
        <v>456</v>
      </c>
      <c r="H59" s="10">
        <v>14</v>
      </c>
      <c r="I59" s="11">
        <f t="shared" si="1"/>
        <v>12222</v>
      </c>
      <c r="K59" s="8"/>
      <c r="L59" s="12">
        <f>+I59+[1]NOV!M59+[1]OCT!M59</f>
        <v>1423383</v>
      </c>
    </row>
    <row r="60" spans="1:12">
      <c r="A60" s="6"/>
      <c r="C60" s="9" t="s">
        <v>65</v>
      </c>
      <c r="D60" s="10">
        <v>101799</v>
      </c>
      <c r="E60" s="10">
        <v>3639</v>
      </c>
      <c r="F60" s="10">
        <v>738</v>
      </c>
      <c r="G60" s="10">
        <v>4122</v>
      </c>
      <c r="H60" s="10">
        <v>124</v>
      </c>
      <c r="I60" s="11">
        <f t="shared" si="1"/>
        <v>110422</v>
      </c>
      <c r="K60" s="8"/>
      <c r="L60" s="12">
        <f>+I60+[1]NOV!M60+[1]OCT!M60</f>
        <v>13749109</v>
      </c>
    </row>
    <row r="61" spans="1:12">
      <c r="A61" s="6"/>
      <c r="C61" s="9" t="s">
        <v>66</v>
      </c>
      <c r="D61" s="10">
        <v>20268</v>
      </c>
      <c r="E61" s="10">
        <v>724</v>
      </c>
      <c r="F61" s="10">
        <v>147</v>
      </c>
      <c r="G61" s="10">
        <v>821</v>
      </c>
      <c r="H61" s="10">
        <v>25</v>
      </c>
      <c r="I61" s="11">
        <f t="shared" si="1"/>
        <v>21985</v>
      </c>
      <c r="K61" s="8"/>
      <c r="L61" s="12">
        <f>+I61+[1]NOV!M61+[1]OCT!M61</f>
        <v>2627973</v>
      </c>
    </row>
    <row r="62" spans="1:12">
      <c r="A62" s="6"/>
      <c r="C62" s="9" t="s">
        <v>67</v>
      </c>
      <c r="D62" s="10">
        <v>84144</v>
      </c>
      <c r="E62" s="10">
        <v>3008</v>
      </c>
      <c r="F62" s="10">
        <v>610</v>
      </c>
      <c r="G62" s="10">
        <v>3407</v>
      </c>
      <c r="H62" s="10">
        <v>103</v>
      </c>
      <c r="I62" s="11">
        <f t="shared" si="1"/>
        <v>91272</v>
      </c>
      <c r="K62" s="8"/>
      <c r="L62" s="12">
        <f>+I62+[1]NOV!M62+[1]OCT!M62</f>
        <v>10908476</v>
      </c>
    </row>
    <row r="63" spans="1:12">
      <c r="A63" s="6"/>
      <c r="C63" s="9" t="s">
        <v>68</v>
      </c>
      <c r="D63" s="10">
        <v>34321</v>
      </c>
      <c r="E63" s="10">
        <v>1227</v>
      </c>
      <c r="F63" s="10">
        <v>249</v>
      </c>
      <c r="G63" s="10">
        <v>1390</v>
      </c>
      <c r="H63" s="10">
        <v>42</v>
      </c>
      <c r="I63" s="11">
        <f t="shared" si="1"/>
        <v>37229</v>
      </c>
      <c r="K63" s="8"/>
      <c r="L63" s="12">
        <f>+I63+[1]NOV!M63+[1]OCT!M63</f>
        <v>4487721</v>
      </c>
    </row>
    <row r="64" spans="1:12">
      <c r="A64" s="6"/>
      <c r="C64" s="9" t="s">
        <v>69</v>
      </c>
      <c r="D64" s="10">
        <v>24356</v>
      </c>
      <c r="E64" s="10">
        <v>871</v>
      </c>
      <c r="F64" s="10">
        <v>177</v>
      </c>
      <c r="G64" s="10">
        <v>986</v>
      </c>
      <c r="H64" s="10">
        <v>30</v>
      </c>
      <c r="I64" s="11">
        <f t="shared" si="1"/>
        <v>26420</v>
      </c>
      <c r="K64" s="8"/>
      <c r="L64" s="12">
        <f>+I64+[1]NOV!M64+[1]OCT!M64</f>
        <v>3225854</v>
      </c>
    </row>
    <row r="65" spans="1:12">
      <c r="A65" s="6"/>
      <c r="C65" s="9" t="s">
        <v>70</v>
      </c>
      <c r="D65" s="10">
        <v>33078</v>
      </c>
      <c r="E65" s="10">
        <v>1182</v>
      </c>
      <c r="F65" s="10">
        <v>240</v>
      </c>
      <c r="G65" s="10">
        <v>1339</v>
      </c>
      <c r="H65" s="10">
        <v>40</v>
      </c>
      <c r="I65" s="11">
        <f t="shared" si="1"/>
        <v>35879</v>
      </c>
      <c r="K65" s="8"/>
      <c r="L65" s="12">
        <f>+I65+[1]NOV!M65+[1]OCT!M65</f>
        <v>4359939</v>
      </c>
    </row>
    <row r="66" spans="1:12">
      <c r="A66" s="6"/>
      <c r="C66" s="9" t="s">
        <v>71</v>
      </c>
      <c r="D66" s="10">
        <v>65856</v>
      </c>
      <c r="E66" s="10">
        <v>2354</v>
      </c>
      <c r="F66" s="10">
        <v>478</v>
      </c>
      <c r="G66" s="10">
        <v>2666</v>
      </c>
      <c r="H66" s="10">
        <v>80</v>
      </c>
      <c r="I66" s="11">
        <f t="shared" si="1"/>
        <v>71434</v>
      </c>
      <c r="K66" s="8"/>
      <c r="L66" s="12">
        <f>+I66+[1]NOV!M66+[1]OCT!M66</f>
        <v>8388650</v>
      </c>
    </row>
    <row r="67" spans="1:12" ht="13.8" thickBot="1">
      <c r="A67" s="6"/>
      <c r="C67" s="9" t="s">
        <v>72</v>
      </c>
      <c r="D67" s="10">
        <v>313702</v>
      </c>
      <c r="E67" s="10">
        <v>11213</v>
      </c>
      <c r="F67" s="10">
        <v>2275</v>
      </c>
      <c r="G67" s="10">
        <v>12701</v>
      </c>
      <c r="H67" s="10">
        <v>383</v>
      </c>
      <c r="I67" s="11">
        <f t="shared" si="1"/>
        <v>340274</v>
      </c>
      <c r="K67" s="8"/>
      <c r="L67" s="12">
        <f>+I67+[1]NOV!M67+[1]OCT!M67</f>
        <v>41489046</v>
      </c>
    </row>
    <row r="68" spans="1:12" ht="15.75" customHeight="1">
      <c r="A68" s="6"/>
      <c r="C68" s="13" t="s">
        <v>73</v>
      </c>
      <c r="D68" s="14">
        <f t="shared" ref="D68:H68" si="2">SUM(D10:D67)</f>
        <v>3395168</v>
      </c>
      <c r="E68" s="14">
        <f t="shared" si="2"/>
        <v>121355</v>
      </c>
      <c r="F68" s="14">
        <f t="shared" si="2"/>
        <v>24621</v>
      </c>
      <c r="G68" s="14">
        <f t="shared" si="2"/>
        <v>137464</v>
      </c>
      <c r="H68" s="14">
        <f t="shared" si="2"/>
        <v>4144</v>
      </c>
      <c r="I68" s="15">
        <f t="shared" si="1"/>
        <v>3682752</v>
      </c>
      <c r="K68" s="8"/>
    </row>
    <row r="69" spans="1:12" ht="12" customHeight="1" thickBot="1">
      <c r="A69" s="6"/>
      <c r="C69" s="16"/>
      <c r="D69" s="17"/>
      <c r="E69" s="17"/>
      <c r="F69" s="17"/>
      <c r="G69" s="17"/>
      <c r="H69" s="17"/>
      <c r="I69" s="17"/>
      <c r="J69" s="5" t="s">
        <v>9</v>
      </c>
      <c r="K69" s="8"/>
    </row>
    <row r="70" spans="1:12" ht="0.75" customHeight="1" thickBot="1">
      <c r="A70" s="6"/>
      <c r="C70" s="19"/>
      <c r="D70" s="18"/>
      <c r="E70" s="18"/>
      <c r="F70" s="18"/>
      <c r="G70" s="18"/>
      <c r="H70" s="18"/>
      <c r="I70" s="18"/>
      <c r="K70" s="8"/>
    </row>
    <row r="71" spans="1:12" ht="6" customHeight="1">
      <c r="A71" s="6"/>
      <c r="C71"/>
      <c r="D71" s="20"/>
      <c r="E71" s="20"/>
      <c r="F71" s="20"/>
      <c r="G71" s="20"/>
      <c r="H71" s="20"/>
      <c r="I71" s="20"/>
      <c r="J71"/>
      <c r="K71" s="8"/>
    </row>
    <row r="72" spans="1:12" ht="7.5" customHeight="1" thickBo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3"/>
    </row>
    <row r="73" spans="1:12" ht="13.8" thickTop="1">
      <c r="I73" s="25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RENDIMIENTOS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2021-01-08T20:44:55Z</cp:lastPrinted>
  <dcterms:created xsi:type="dcterms:W3CDTF">2021-01-08T19:26:04Z</dcterms:created>
  <dcterms:modified xsi:type="dcterms:W3CDTF">2023-01-09T19:25:18Z</dcterms:modified>
</cp:coreProperties>
</file>