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ítulo V\2019\"/>
    </mc:Choice>
  </mc:AlternateContent>
  <xr:revisionPtr revIDLastSave="0" documentId="13_ncr:1_{B5BDD44D-A3E5-4B9C-8A65-9ECD5F2DB071}" xr6:coauthVersionLast="40" xr6:coauthVersionMax="40" xr10:uidLastSave="{00000000-0000-0000-0000-000000000000}"/>
  <bookViews>
    <workbookView xWindow="0" yWindow="0" windowWidth="24000" windowHeight="10845" xr2:uid="{B238720D-52C5-4C99-A200-630E4BE7E214}"/>
  </bookViews>
  <sheets>
    <sheet name="CALENDARIO PTO EG 2019" sheetId="1" r:id="rId1"/>
    <sheet name="INGRESOS" sheetId="2" state="hidden" r:id="rId2"/>
    <sheet name="comparativo" sheetId="3" state="hidden" r:id="rId3"/>
  </sheets>
  <definedNames>
    <definedName name="_xlnm._FilterDatabase" localSheetId="0" hidden="1">'CALENDARIO PTO EG 2019'!$A$8:$P$233</definedName>
    <definedName name="_xlnm.Print_Titles" localSheetId="0">'CALENDARIO PTO EG 2019'!$1:$8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3" l="1"/>
  <c r="D25" i="3"/>
  <c r="E25" i="3"/>
  <c r="F25" i="3"/>
  <c r="G25" i="3"/>
  <c r="H25" i="3"/>
  <c r="I25" i="3"/>
  <c r="J25" i="3"/>
  <c r="K25" i="3"/>
  <c r="L25" i="3"/>
  <c r="M25" i="3"/>
  <c r="N25" i="3"/>
  <c r="C26" i="3"/>
  <c r="D26" i="3"/>
  <c r="E26" i="3"/>
  <c r="F26" i="3"/>
  <c r="G26" i="3"/>
  <c r="H26" i="3"/>
  <c r="I26" i="3"/>
  <c r="J26" i="3"/>
  <c r="K26" i="3"/>
  <c r="L26" i="3"/>
  <c r="M26" i="3"/>
  <c r="N26" i="3"/>
  <c r="C27" i="3"/>
  <c r="D27" i="3"/>
  <c r="E27" i="3"/>
  <c r="F27" i="3"/>
  <c r="G27" i="3"/>
  <c r="H27" i="3"/>
  <c r="I27" i="3"/>
  <c r="J27" i="3"/>
  <c r="K27" i="3"/>
  <c r="L27" i="3"/>
  <c r="M27" i="3"/>
  <c r="N27" i="3"/>
  <c r="B26" i="3"/>
  <c r="B27" i="3"/>
  <c r="B25" i="3"/>
  <c r="D20" i="2"/>
  <c r="E20" i="2"/>
  <c r="F20" i="2"/>
  <c r="G20" i="2"/>
  <c r="H20" i="2"/>
  <c r="I20" i="2"/>
  <c r="J20" i="2"/>
  <c r="K20" i="2"/>
  <c r="L20" i="2"/>
  <c r="M20" i="2"/>
  <c r="N20" i="2"/>
  <c r="O20" i="2"/>
  <c r="D21" i="2"/>
  <c r="E21" i="2"/>
  <c r="F21" i="2"/>
  <c r="G21" i="2"/>
  <c r="H21" i="2"/>
  <c r="I21" i="2"/>
  <c r="J21" i="2"/>
  <c r="K21" i="2"/>
  <c r="L21" i="2"/>
  <c r="M21" i="2"/>
  <c r="N21" i="2"/>
  <c r="O21" i="2"/>
  <c r="D22" i="2"/>
  <c r="E22" i="2"/>
  <c r="F22" i="2"/>
  <c r="G22" i="2"/>
  <c r="H22" i="2"/>
  <c r="I22" i="2"/>
  <c r="J22" i="2"/>
  <c r="K22" i="2"/>
  <c r="L22" i="2"/>
  <c r="M22" i="2"/>
  <c r="N22" i="2"/>
  <c r="O22" i="2"/>
  <c r="C22" i="2"/>
  <c r="C21" i="2"/>
  <c r="C20" i="2"/>
  <c r="D16" i="2" l="1"/>
  <c r="E16" i="2"/>
  <c r="F16" i="2"/>
  <c r="G16" i="2"/>
  <c r="H16" i="2"/>
  <c r="I16" i="2"/>
  <c r="J16" i="2"/>
  <c r="K16" i="2"/>
  <c r="L16" i="2"/>
  <c r="M16" i="2"/>
  <c r="N16" i="2"/>
  <c r="O16" i="2"/>
  <c r="C16" i="2"/>
</calcChain>
</file>

<file path=xl/sharedStrings.xml><?xml version="1.0" encoding="utf-8"?>
<sst xmlns="http://schemas.openxmlformats.org/spreadsheetml/2006/main" count="288" uniqueCount="277">
  <si>
    <t>1000 SERVICIOS PERSONALES</t>
  </si>
  <si>
    <t>1100 REMUNERACIONES AL PERSONAL DE CARACTER PERMANENTE</t>
  </si>
  <si>
    <t>1130 SUELDOS BASE AL PERSONAL PERMANENTE</t>
  </si>
  <si>
    <t>1200 REMUNERACIONES AL PERSONAL DE CARACTER TRANSITORIO</t>
  </si>
  <si>
    <t>1220 SUELDOS BASE AL PERSONAL EVENTUAL</t>
  </si>
  <si>
    <t>1300 REMUNERACIONES ADICIONALES Y ESPECIALES</t>
  </si>
  <si>
    <t>1310 PRIMAS POR AÑOS DE SERVICIOS EFECTIVOS PRESTADOS</t>
  </si>
  <si>
    <t>1320 PRIMAS DE VACACIONES, DOMINICAL Y GRATIFICACIÓN DE FIN DE AÑ</t>
  </si>
  <si>
    <t>1340 COMPENSACIONES</t>
  </si>
  <si>
    <t>1400 SEGURIDAD SOCIAL</t>
  </si>
  <si>
    <t>1410 APORTACIONES DE SEGURIDAD SOCIAL</t>
  </si>
  <si>
    <t>1420 APORTACIONES A FONDOS DE VIVIENDA</t>
  </si>
  <si>
    <t>1430 APORTACIONES AL SISTEMA PARA EL RETIRO</t>
  </si>
  <si>
    <t>1440 APORTACIONES PARA SEGUROS</t>
  </si>
  <si>
    <t>1500 OTRAS PRESTACIONES SOCIALES Y ECONOMICAS</t>
  </si>
  <si>
    <t>1530 PRESTACIONES Y HABERES DE RETIRO</t>
  </si>
  <si>
    <t>1540 PRESTACIONES CONTRACTUALES</t>
  </si>
  <si>
    <t>1590 OTRAS PRESTACIONES SOCIALES Y ECONÓMICAS</t>
  </si>
  <si>
    <t>1700 PAGO DE ESTIMULOS A SERVIDORES PUBLICOS</t>
  </si>
  <si>
    <t>1710 ESTÍMULOS</t>
  </si>
  <si>
    <t>2000 MATERIALES Y SUMINISTROS</t>
  </si>
  <si>
    <t>2100 MATERIALES DE ADMINISTRACION, EMISION DE DOCUMENTOS Y ARTICU</t>
  </si>
  <si>
    <t>2110 MATERIALES, ÚTILES Y EQUIPOS MENORES DE OFICINA</t>
  </si>
  <si>
    <t>2120 MATERIALES Y ÚTILES DE IMPRESIÓN Y REPRODUCCIÓN</t>
  </si>
  <si>
    <t>2130 MATERIAL ESTADÍSTICO Y GEOGRÁFICO</t>
  </si>
  <si>
    <t>2140 MATERIALES, ÚTILES Y EQUIPOS MENORES DE TECNOLOGÍAS DE LA IN</t>
  </si>
  <si>
    <t>2150 MATERIAL IMPRESO E INFORMACIÓN DIGITAL</t>
  </si>
  <si>
    <t>2160 MATERIAL DE LIMPIEZA</t>
  </si>
  <si>
    <t>2170 MATERIALES Y ÚTILES DE ENSEÑANZA</t>
  </si>
  <si>
    <t>2180 MATERIALES PARA EL REGISTRO E IDENTIFICACIÓN DE BIENES Y PER</t>
  </si>
  <si>
    <t>2200 ALIMENTOS Y UTENSILIOS</t>
  </si>
  <si>
    <t>2210 PRODUCTOS ALIMENTICIOS PARA PERSONAS</t>
  </si>
  <si>
    <t>2220 PRODUCTOS ALIMENTICIOS PARA ANIMALES</t>
  </si>
  <si>
    <t>2230 UTENSILIOS PARA EL SERVICIO DE ALIMENTACIÓN</t>
  </si>
  <si>
    <t>2300 MATERIAS PRIMAS Y MATERIALES DE PRODUCCIÓN Y COMERCIALIZACIÓ</t>
  </si>
  <si>
    <t>2310 PRODUCTOS ALIMENTICIOS, AGROPECUARIOS Y FORESTALES ADQUIRIDO</t>
  </si>
  <si>
    <t>2320 INSUMOS TEXTILES ADQUIRIDOS COMO MATERIA PRIMA</t>
  </si>
  <si>
    <t>2330 PRODUCTOS DE PAPEL, CARTÓN E IMPRESOS ADQUIRIDOS COMO MATERI</t>
  </si>
  <si>
    <t>2350 PRODUCTOS QUÍMICOS, FARMACÉUTICOS Y DE LABORATORIO ADQUIRIDO</t>
  </si>
  <si>
    <t>2370 PRODUCTOS DE CUERO, PIEL, PLÁSTICO Y HULE ADQUIRIDOS COMO MA</t>
  </si>
  <si>
    <t>2380 MERCANCÍAS ADQUIRIDAS PARA SU COMERCIALIZACIÓN</t>
  </si>
  <si>
    <t>2390 OTROS PRODUCTOS ADQUIRIDOS COMO MATERIA PRIMA</t>
  </si>
  <si>
    <t>2400 MATERIALES Y ARTICULOS DE CONSTRUCCION Y DE REPARACION</t>
  </si>
  <si>
    <t>2410 PRODUCTOS MINERALES NO METÁLICOS</t>
  </si>
  <si>
    <t>2420 CEMENTO Y PRODUCTOS DE CONCRETO</t>
  </si>
  <si>
    <t>2430 CAL, YESO Y PRODUCTOS DE YESO</t>
  </si>
  <si>
    <t>2440 MADERA Y PRODUCTOS DE MADERA</t>
  </si>
  <si>
    <t>2450 VIDRIO Y PRODUCTOS DE VIDRIO</t>
  </si>
  <si>
    <t>2460 MATERIAL ELÉCTRICO Y ELECTRÓNICO</t>
  </si>
  <si>
    <t>2470 ARTÍCULOS METÁLICOS PARA LA CONSTRUCCIÓN</t>
  </si>
  <si>
    <t>2480 MATERIALES COMPLEMENTARIOS</t>
  </si>
  <si>
    <t>2490 OTROS MATERIALES Y ARTÍCULOS DE CONSTRUCCIÓN Y REPARACIÓN</t>
  </si>
  <si>
    <t>2500 PRODUCTOS QUIMICOS, FARMACEUTICOS Y DE LABORATORIO</t>
  </si>
  <si>
    <t>2510 PRODUCTOS QUÍMICOS BÁSICOS</t>
  </si>
  <si>
    <t>2520 FERTILIZANTES, PESTICIDAS Y OTROS AGROQUÍMICOS</t>
  </si>
  <si>
    <t>2530 MEDICINAS Y PRODUCTOS FARMACÉUTICOS</t>
  </si>
  <si>
    <t>2540 MATERIALES, ACCESORIOS Y SUMINISTROS MÉDICOS</t>
  </si>
  <si>
    <t>2550 MATERIALES, ACCESORIOS Y SUMINISTROS DE LABORATORIO</t>
  </si>
  <si>
    <t>2560 FIBRAS SINTÉTICAS, HULES, PLÁSTICOS Y DERIVADOS</t>
  </si>
  <si>
    <t>2590 OTROS PRODUCTOS QUÍMICOS</t>
  </si>
  <si>
    <t>2600 COMBUSTIBLES, LUBRICANTES Y ADITIVOS</t>
  </si>
  <si>
    <t>2610 COMBUSTIBLES, LUBRICANTES Y ADITIVOS</t>
  </si>
  <si>
    <t>2700 VESTUARIO, BLANCOS, PRENDAS DE PROTECCION Y ARTICULOS DEPORT</t>
  </si>
  <si>
    <t>2710 VESTUARIO Y UNIFORMES</t>
  </si>
  <si>
    <t>2720 PRENDAS DE SEGURIDAD Y PROTECCIÓN PERSONAL</t>
  </si>
  <si>
    <t>2730 ARTÍCULOS DEPORTIVOS</t>
  </si>
  <si>
    <t>2740 PRODUCTOS TEXTILES</t>
  </si>
  <si>
    <t>2750 BLANCOS Y OTROS PRODUCTOS TEXTILES, EXCEPTO PRENDAS DE VESTI</t>
  </si>
  <si>
    <t>2800 MATERIALES Y SUMINISTROS PARA SEGURIDAD</t>
  </si>
  <si>
    <t>2810 SUSTANCIAS Y MATERIALES EXPLOSIVOS</t>
  </si>
  <si>
    <t>2820 MATERIALES DE SEGURIDAD PÚBLICA</t>
  </si>
  <si>
    <t>2830 PRENDAS DE PROTECCIÓN PARA SEGURIDAD PÚBLICA Y NACIONAL</t>
  </si>
  <si>
    <t>2900 HERRAMIENTAS, REFACCIONES Y ACCESORIOS MENORES</t>
  </si>
  <si>
    <t>2910 HERRAMIENTAS MENORES</t>
  </si>
  <si>
    <t>2920 REFACCIONES Y ACCESORIOS MENORES DE EDIFICIOS</t>
  </si>
  <si>
    <t>2930 REFACCIONES Y ACCESORIOS MENORES DE MOBILIARIO Y EQUIPO DE A</t>
  </si>
  <si>
    <t>2940 REFACCIONES Y ACCESORIOS MENORES DE EQUIPO DE CÓMPUTO Y TECN</t>
  </si>
  <si>
    <t>2950 REFACCIONES Y ACCESORIOS MENORES DE EQUIPO E INSTRUMENTAL MÉ</t>
  </si>
  <si>
    <t>2960 REFACCIONES Y ACCESORIOS MENORES DE EQUIPO DE TRANSPORTE</t>
  </si>
  <si>
    <t>2970 REFACCIONES Y ACCESORIOS MENORES DE EQUIPO DE DEFENSA Y SEGU</t>
  </si>
  <si>
    <t>2980 REFACCIONES Y ACCESORIOS MENORES DE MAQUINARIA Y OTROS EQUIP</t>
  </si>
  <si>
    <t>2990 REFACCIONES Y ACCESORIOS MENORES OTROS BIENES MUEBLES</t>
  </si>
  <si>
    <t>3000 SERVICIOS GENERALES</t>
  </si>
  <si>
    <t>3100 SERVICIOS BASICOS</t>
  </si>
  <si>
    <t>3110 ENERGÍA ELÉCTRICA</t>
  </si>
  <si>
    <t>3120 GAS</t>
  </si>
  <si>
    <t>3130 AGUA</t>
  </si>
  <si>
    <t>3140 TELEFONÍA TRADICIONAL</t>
  </si>
  <si>
    <t>3150 TELEFONÍA CELULAR</t>
  </si>
  <si>
    <t>3160 SERVICIOS DE TELECOMUNICACIONES Y SATÉLITES</t>
  </si>
  <si>
    <t>3170 SERVICIOS DE ACCESO DE INTERNET, REDES Y PROCESAMIENTO DE IN</t>
  </si>
  <si>
    <t>3180 SERVICIOS POSTALES Y TELEGRÁFICOS</t>
  </si>
  <si>
    <t>3200 SERVICIOS DE ARRENDAMIENTO</t>
  </si>
  <si>
    <t>3220 ARRENDAMIENTO DE EDIFICIOS</t>
  </si>
  <si>
    <t>3230 ARRENDAMIENTO DE MOBILIARIO Y EQUIPO DE ADMINISTRACIÓN, EDUC</t>
  </si>
  <si>
    <t>3250 ARRENDAMIENTO DE EQUIPO DE TRANSPORTE</t>
  </si>
  <si>
    <t>3260 ARRENDAMIENTO DE MAQUINARIA, OTROS EQUIPOS Y HERRAMIENTAS</t>
  </si>
  <si>
    <t>3270 ARRENDAMIENTO DE ACTIVOS INTANGIBLES</t>
  </si>
  <si>
    <t>3290 OTROS ARRENDAMIENTOS</t>
  </si>
  <si>
    <t>3300 SERVICIOS PROFESIONALES, CIENTÍFICOS, TÉCNICOS Y OTROS SERVI</t>
  </si>
  <si>
    <t>3310 SERVICIOS LEGALES, DE CONTABILIDAD, AUDITORÍA Y RELACIONADOS</t>
  </si>
  <si>
    <t>3320 SERVICIOS DE DISEÑO, ARQUITECTURA, INGENIERÍA Y ACTIVIDADES</t>
  </si>
  <si>
    <t>3330 SERVICIOS DE CONSULTORÍA ADMINISTRATIVA, PROCESOS, TÉCNICA Y</t>
  </si>
  <si>
    <t>3340 SERVICIOS DE CAPACITACIÓN</t>
  </si>
  <si>
    <t>3350 SERVICIOS DE INVESTIGACIÓN CIENTÍFICA Y DESARROLLO</t>
  </si>
  <si>
    <t>3360 SERVICIOS DE APOYO ADMINISTRATIVO, TRADUCCIÓN, FOTOCOPIADO E</t>
  </si>
  <si>
    <t>3370 SERVICIOS DE PROTECCIÓN Y SEGURIDAD</t>
  </si>
  <si>
    <t>3380 SERVICIOS DE VIGILANCIA</t>
  </si>
  <si>
    <t>3390 SERVICIOS PROFESIONALES, CIENTÍFICOS Y TÉCNICOS INTEGRALES</t>
  </si>
  <si>
    <t>3400 SERVICIOS FINANCIEROS, BANCARIOS Y COMERCIALES</t>
  </si>
  <si>
    <t>3410 SERVICIOS FINANCIEROS Y BANCARIOS</t>
  </si>
  <si>
    <t>3430 SERVICIOS DE RECAUDACIÓN, TRASLADO Y CUSTODIA DE VALORES</t>
  </si>
  <si>
    <t>3450 SEGURO DE BIENES PATRIMONIALES</t>
  </si>
  <si>
    <t>3470 FLETES Y MANIOBRAS</t>
  </si>
  <si>
    <t>3480 COMISIONES POR VENTAS</t>
  </si>
  <si>
    <t>3490 SERVICIOS FINANCIEROS, BANCARIOS Y COMERCIALES INTEGRALES</t>
  </si>
  <si>
    <t>3500 SERVICIOS DE INSTALACION, REPARACION, MANTENIMIENTO Y CONSER</t>
  </si>
  <si>
    <t>3510 CONSERVACIÓN Y MANTENIMIENTO MENOR DE INMUEBLES</t>
  </si>
  <si>
    <t>3520 INSTALACIÓN, REPARACIÓN Y MANTENIMIENTO DE MOBILIARIO Y EQUI</t>
  </si>
  <si>
    <t>3530 INSTALACIÓN, REPARACIÓN Y MANTENIMIENTO DE EQUIPO DE CÓMPUTO</t>
  </si>
  <si>
    <t>3540 INSTALACIÓN, REPARACIÓN Y MANTENIMIENTO DE EQUIPO E INSTRUME</t>
  </si>
  <si>
    <t>3550 REPARACIÓN Y MANTENIMIENTO DE EQUIPO DE TRANSPORTE</t>
  </si>
  <si>
    <t>3570 INSTALACIÓN, REPARACIÓN Y MANTENIMIENTO DE MAQUINARIA, OTROS</t>
  </si>
  <si>
    <t>3580 SERVICIOS DE LIMPIEZA Y MANEJO DE DESECHOS</t>
  </si>
  <si>
    <t>3590 SERVICIOS DE JARDINERÍA Y FUMIGACIÓN</t>
  </si>
  <si>
    <t>3600 SERVICIOS DE COMUNICACIÓN SOCIAL Y PUBLICIDAD</t>
  </si>
  <si>
    <t>3610 DIFUSIÓN POR RADIO, TELEVISIÓN Y OTROS MEDIOS DE MENSAJES SO</t>
  </si>
  <si>
    <t>3620 DIFUSIÓN POR RADIO, TELEVISIÓN Y OTROS MEDIOS DE MENSAJES CO</t>
  </si>
  <si>
    <t>3630 SERVICIOS DE CREATIVIDAD, PREPRODUCCIÓN Y PRODUCCIÓN DE PUBL</t>
  </si>
  <si>
    <t>3650 SERVICIOS DE LA INDUSTRIA FÍLMICA, DEL SONIDO Y DEL VIDEO</t>
  </si>
  <si>
    <t>3660 SERVICIO DE CREACIÓN Y DIFUSIÓN DE CONTENIDO EXCLUSIVAMENTE</t>
  </si>
  <si>
    <t>3690 OTROS SERVICIOS DE INFORMACIÓN</t>
  </si>
  <si>
    <t>3700 SERVICIOS DE TRASLADO Y VIÁTICOS</t>
  </si>
  <si>
    <t>3710 PASAJES AÉREOS</t>
  </si>
  <si>
    <t>3720 PASAJES TERRESTRES</t>
  </si>
  <si>
    <t>3740 AUTOTRANSPORTE</t>
  </si>
  <si>
    <t>3750 VIÁTICOS EN EL PAÍS</t>
  </si>
  <si>
    <t>3760 VIÁTICOS EN EL EXTRANJERO</t>
  </si>
  <si>
    <t>3770 GASTOS DE INSTALACIÓN Y TRASLADO DE MENAJE</t>
  </si>
  <si>
    <t>3780 SERVICIOS INTEGRALES DE TRASLADO Y VIÁTICOS</t>
  </si>
  <si>
    <t>3790 OTROS SERVICIOS DE TRASLADO Y HOSPEDAJE</t>
  </si>
  <si>
    <t>3800 SERVICIOS OFICIALES</t>
  </si>
  <si>
    <t>3810 GASTOS DE CEREMONIAL</t>
  </si>
  <si>
    <t>3820 GASTOS DE ORDEN SOCIAL Y CULTURAL</t>
  </si>
  <si>
    <t>3830 CONGRESOS Y CONVENCIONES</t>
  </si>
  <si>
    <t>3850 GASTOS DE REPRESENTACIÓN</t>
  </si>
  <si>
    <t>3900 OTROS SERVICIOS GENERALES</t>
  </si>
  <si>
    <t>3910 SERVICIOS FUNERARIOS Y DE CEMENTERIOS</t>
  </si>
  <si>
    <t>3920 IMPUESTOS Y DERECHOS</t>
  </si>
  <si>
    <t>3940 SENTENCIAS Y RESOLUCIONES POR  AUTORIDAD COMPETENTE</t>
  </si>
  <si>
    <t>3950 PENAS, MULTAS, ACCESORIOS Y ACTUALIZACIONES</t>
  </si>
  <si>
    <t>3980 IMPUESTOS SOBRE NÓMINAS Y OTROS QUE SE DERIVEN DE UNA RELACI</t>
  </si>
  <si>
    <t>4000 TRANSFERENCIAS, ASIGNACIONES, SUBSIDIOS Y OTRAS AYUDAS</t>
  </si>
  <si>
    <t>4100 TRANSFERENCIAS INTERNAS Y ASIGNACIONES AL SECTOR PUBLICO</t>
  </si>
  <si>
    <t>4110 ASIGNACIONES PRESUPUESTARIAS AL PODER EJECUTIVO</t>
  </si>
  <si>
    <t>4120 ASIGNACIONES PRESUPUESTARIAS AL PODER LEGISLATIVO</t>
  </si>
  <si>
    <t>4130 ASIGNACIONES PRESUPUESTARIAS AL PODER JUDICIAL</t>
  </si>
  <si>
    <t>4140 ASIGNACIONES PRESUPUESTARIAS A ÓRGANOS AUTÓNOMOS</t>
  </si>
  <si>
    <t>4150 TRANSFERENCIAS INTERNAS OTORGADAS A ENTIDADES PARAESTATALES</t>
  </si>
  <si>
    <t>4160 TRANSFERENCIAS INTERNAS OTORGADAS A ENTIDADES PARAESTATALES</t>
  </si>
  <si>
    <t>4300 SUBSIDIOS Y SUBVENCIONES</t>
  </si>
  <si>
    <t>4310 SUBSIDIOS A LA PRODUCCIÓN</t>
  </si>
  <si>
    <t>4340 SUBSIDIOS A LA PRESTACIÓN DE SERVICIOS PÚBLICOS</t>
  </si>
  <si>
    <t>4360 SUBSIDIOS A LA VIVIENDA</t>
  </si>
  <si>
    <t>4380 SUBSIDIOS A ENTIDADES FEDERATIVAS Y MUNICIPIOS</t>
  </si>
  <si>
    <t>4390 OTROS SUBSIDIOS</t>
  </si>
  <si>
    <t>4400 AYUDAS SOCIALES</t>
  </si>
  <si>
    <t>4410 AYUDAS SOCIALES A PERSONAS</t>
  </si>
  <si>
    <t>4420 BECAS Y OTRAS AYUDAS PARA PROGRAMAS DE CAPACITACIÓN</t>
  </si>
  <si>
    <t>4450 AYUDAS SOCIALES A INSTITUCIONES SIN FINES DE LUCRO</t>
  </si>
  <si>
    <t>4600 TRANSFERENCIAS A FIDEICOMISOS, MANDATOS Y OTROS ANÁLOGOS</t>
  </si>
  <si>
    <t>4610 TRANSFERENCIAS A FIDEICOMISOS DEL PODER EJECUTIVO</t>
  </si>
  <si>
    <t>4900 TRANSFERENCIAS AL EXTERIOR</t>
  </si>
  <si>
    <t>4930 TRANSFERENCIAS PARA EL SECTOR PRIVADO EXTERNO</t>
  </si>
  <si>
    <t>5000 BIENES MUEBLES, INMUEBLES E INTANGIBLES</t>
  </si>
  <si>
    <t>5100 MOBILIARIO Y EQUIPO DE ADMINISTRACIÓN</t>
  </si>
  <si>
    <t>5110 MUEBLES DE OFICINA Y ESTANTERÍA</t>
  </si>
  <si>
    <t>5150 EQUIPO DE CÓMPUTO Y DE TECNOLOGÍAS DE LA INFORMACIÓN</t>
  </si>
  <si>
    <t>5190 OTROS MOBILIARIOS Y EQUIPOS DE ADMINISTRACIÓN</t>
  </si>
  <si>
    <t>5200 MOBILIARIO Y EQUIPO EDUCACIONAL Y RECREATIVO</t>
  </si>
  <si>
    <t>5210 EQUIPOS Y APARATOS AUDIOVISUALES</t>
  </si>
  <si>
    <t>5230 CÁMARAS FOTOGRÁFICAS Y DE VIDEO</t>
  </si>
  <si>
    <t>5300 EQUIPO E INSTRUMENTAL MÉDICO Y DE LABORATORIO</t>
  </si>
  <si>
    <t>5310 EQUIPO MÉDICO Y DE LABORATORIO</t>
  </si>
  <si>
    <t>5400 VEHÍCULOS Y EQUIPO DE TRANSPORTE</t>
  </si>
  <si>
    <t>5410 VEHÍCULOS Y EQUIPO DE TRANSPORTE</t>
  </si>
  <si>
    <t>5420 CARROCERÍAS Y REMOLQUES</t>
  </si>
  <si>
    <t>5600 MAQUINARIA, OTROS EQUIPOS Y HERRAMIENTAS</t>
  </si>
  <si>
    <t>5650 EQUIPO DE COMUNICACIÓN Y TELECOMUNICACIÓN</t>
  </si>
  <si>
    <t>5690 OTROS EQUIPOS</t>
  </si>
  <si>
    <t>6000 INVERSIÓN PÚBLICA</t>
  </si>
  <si>
    <t>6100 OBRA PUBLICA EN BIENES DE DOMINIO PÚBLICO</t>
  </si>
  <si>
    <t>6120 EDIFICACIÓN NO HABITACIONAL EN BIENES DE DOMINIO PÚBLICO</t>
  </si>
  <si>
    <t>6150 CONSTRUCCIÓN DE VÍAS DE COMUNICACIÓN EN BIENES DE DOMINIO PÚ</t>
  </si>
  <si>
    <t>6200 OBRA PUBLICA EN BIENES PROPIOS</t>
  </si>
  <si>
    <t>6210 EDIFICACIÓN HABITACIONAL EN BIENES PROPIOS</t>
  </si>
  <si>
    <t>6230 CONSTRUCCIÓN DE OBRAS PARA EL ABASTECIMIENTO DE AGUA, PETRÓL</t>
  </si>
  <si>
    <t>6250 CONSTRUCCIÓN DE VÍAS DE COMUNICACIÓN EN BIENES PROPIOS.</t>
  </si>
  <si>
    <t>6300 PROYECTOS PRODUCTIVOS Y ACCIONES DE FOMENTO</t>
  </si>
  <si>
    <t>6310 ESTUDIOS, FORMULACIÓN Y EVALUACIÓN DE PROYECTOS PRODUCTIVOS</t>
  </si>
  <si>
    <t>7000 INVERSIONES FINANCIERAS Y OTRAS PROVISIONES</t>
  </si>
  <si>
    <t>7500 INVERSIONES EN FIDEICOMISOS, MANDATOS Y OTROS ANÁLOGOS</t>
  </si>
  <si>
    <t>7570 INVERSIONES EN FIDEICOMISOS DE ENTIDADES FEDERATIVAS</t>
  </si>
  <si>
    <t>7900 PROVISIONES PARA CONTINGENCIAS Y OTRAS EROGACIONES ESPECIALE</t>
  </si>
  <si>
    <t>7910 CONTINGENCIAS POR FENÓMENOS NATURALES</t>
  </si>
  <si>
    <t>7920 CONTINGENCIAS SOCIOECONÓMICAS</t>
  </si>
  <si>
    <t>7990 OTRAS EROGACIONES ESPECIALES</t>
  </si>
  <si>
    <t>8000 PARTICIPACIONES Y APORTACIONES</t>
  </si>
  <si>
    <t>8100 PARTICIPACIONES</t>
  </si>
  <si>
    <t>8110 FONDO GENERAL DE PARTICIPACIONES</t>
  </si>
  <si>
    <t>8120 FONDO DE FOMENTO MUNICIPAL</t>
  </si>
  <si>
    <t>8130 PARTICIPACIONES DE LAS ENTIDADES FEDERATIVAS A LOS MUNICIPIO</t>
  </si>
  <si>
    <t>8170 FONDO DEL IMPUESTO SOBRE LA RENTA</t>
  </si>
  <si>
    <t>8300 APORTACIONES</t>
  </si>
  <si>
    <t>8330 APORTACIONES DE LAS ENTIDADES FEDERATIVAS A LOS MUNICIPIOS</t>
  </si>
  <si>
    <t>9000 DEUDA PÚBLICA</t>
  </si>
  <si>
    <t>9100 AMORTIZACION DE LA DEUDA PÚBLICA</t>
  </si>
  <si>
    <t>9110 AMORTIZACIÓN DE LA DEUDA INTERNA CON INSTITUCIONES DE CRÉDIT</t>
  </si>
  <si>
    <t>9200 INTERESES DE LA DEUDA PÚBLICA</t>
  </si>
  <si>
    <t>9210 INTERESES DE LA DEUDA INTERNA CON INSTITUCIONES DE CRÉDITO</t>
  </si>
  <si>
    <t>9400 GASTOS DE LA DEUDA PÚBLICA</t>
  </si>
  <si>
    <t>9410 GASTOS DE LA DEUDA PÚBLICA INTERNA</t>
  </si>
  <si>
    <t>9900 ADEUDOS DE EJERCICIOS FISCALES ANTERIORES (ADEFAS)</t>
  </si>
  <si>
    <t>9910 ADEFAS</t>
  </si>
  <si>
    <t>Total general</t>
  </si>
  <si>
    <t>PARTIDA GENÉRICA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</si>
  <si>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</si>
  <si>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</si>
  <si>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</si>
  <si>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</si>
  <si>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</si>
  <si>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</si>
  <si>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</si>
  <si>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</si>
  <si>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</si>
  <si>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</si>
  <si>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</si>
  <si>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</si>
  <si>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</si>
  <si>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CAP</t>
  </si>
  <si>
    <t>CON</t>
  </si>
  <si>
    <t>Calendario del Presupuesto de Egresos del Estado de Zacatecas para el Ejercicio Fiscal 2019</t>
  </si>
  <si>
    <r>
      <t xml:space="preserve">Entidad Federativa: 
</t>
    </r>
    <r>
      <rPr>
        <b/>
        <u val="singleAccounting"/>
        <sz val="14"/>
        <color theme="1"/>
        <rFont val="Calibri"/>
        <family val="2"/>
        <scheme val="minor"/>
      </rPr>
      <t>Zacatecas</t>
    </r>
  </si>
  <si>
    <t>TOTAL LEY DE INGRESOS</t>
  </si>
  <si>
    <t>IMPUESTOS</t>
  </si>
  <si>
    <t>FISCALES</t>
  </si>
  <si>
    <t>CONTRIBUCIONES DE MEJORAS POR OBRAS PUBLICAS</t>
  </si>
  <si>
    <t>TOTAL DERECHOS</t>
  </si>
  <si>
    <t>PRODUCTOS</t>
  </si>
  <si>
    <t>APROVECHAMIENTOS</t>
  </si>
  <si>
    <t>PARTICIPACIONES</t>
  </si>
  <si>
    <t>APORTACIONES</t>
  </si>
  <si>
    <t>FEDERALES</t>
  </si>
  <si>
    <t>CONVENIOS</t>
  </si>
  <si>
    <t>INGRESOS COORDINADOS</t>
  </si>
  <si>
    <t>INTERESES GANADOS DE VALO</t>
  </si>
  <si>
    <t>FIDCALES</t>
  </si>
  <si>
    <t>TOTAL EGRESOS</t>
  </si>
  <si>
    <t>org</t>
  </si>
  <si>
    <t>Suma de ANUAL</t>
  </si>
  <si>
    <t>Suma de ENERO</t>
  </si>
  <si>
    <t>Suma de FEBRERO</t>
  </si>
  <si>
    <t>Suma de MARZO</t>
  </si>
  <si>
    <t>Suma de ABRIL</t>
  </si>
  <si>
    <t>Suma de MAYO</t>
  </si>
  <si>
    <t>Suma de JUNIO</t>
  </si>
  <si>
    <t>Suma de JULIO</t>
  </si>
  <si>
    <t>Suma de AGOSTO</t>
  </si>
  <si>
    <t>Suma de SEPTIEMBRE</t>
  </si>
  <si>
    <t>Suma de OCTUBRE</t>
  </si>
  <si>
    <t>Suma de NOVIEMBRE</t>
  </si>
  <si>
    <t>Suma de DICIEMBRE</t>
  </si>
  <si>
    <t>11-Recursos Fiscales</t>
  </si>
  <si>
    <t>15-Recursos Federales</t>
  </si>
  <si>
    <t>25-Recursos Federales</t>
  </si>
  <si>
    <t>Egresos</t>
  </si>
  <si>
    <t>ingresos.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</si>
</sst>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color theme="1" tint="0.34998626667073579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0" tint="-0.34900967436750391"/>
        </stop>
        <stop position="0.5">
          <color theme="0"/>
        </stop>
        <stop position="1">
          <color theme="0" tint="-0.34900967436750391"/>
        </stop>
      </gradient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0" fillId="0" borderId="0" xfId="1" applyFont="1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3" fillId="0" borderId="0" xfId="0" applyFont="1"/>
    <xf numFmtId="43" fontId="3" fillId="0" borderId="0" xfId="1" applyFont="1"/>
    <xf numFmtId="0" fontId="4" fillId="2" borderId="1" xfId="0" applyFont="1" applyFill="1" applyBorder="1"/>
    <xf numFmtId="43" fontId="4" fillId="2" borderId="1" xfId="1" applyFont="1" applyFill="1" applyBorder="1"/>
    <xf numFmtId="0" fontId="4" fillId="3" borderId="1" xfId="0" applyFont="1" applyFill="1" applyBorder="1"/>
    <xf numFmtId="43" fontId="4" fillId="3" borderId="1" xfId="1" applyFont="1" applyFill="1" applyBorder="1"/>
    <xf numFmtId="0" fontId="5" fillId="3" borderId="0" xfId="0" applyFont="1" applyFill="1" applyAlignment="1">
      <alignment horizontal="center" vertical="center"/>
    </xf>
    <xf numFmtId="43" fontId="5" fillId="3" borderId="0" xfId="1" applyFont="1" applyFill="1" applyAlignment="1">
      <alignment horizontal="center" vertical="center"/>
    </xf>
    <xf numFmtId="0" fontId="6" fillId="4" borderId="0" xfId="0" applyFont="1" applyFill="1"/>
    <xf numFmtId="43" fontId="6" fillId="4" borderId="0" xfId="1" applyFont="1" applyFill="1"/>
    <xf numFmtId="0" fontId="5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6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43" fontId="7" fillId="5" borderId="0" xfId="1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3" fontId="8" fillId="5" borderId="0" xfId="1" applyFont="1" applyFill="1" applyAlignment="1">
      <alignment horizontal="center" vertical="center" wrapText="1"/>
    </xf>
    <xf numFmtId="43" fontId="7" fillId="5" borderId="0" xfId="1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56029</xdr:rowOff>
    </xdr:from>
    <xdr:to>
      <xdr:col>3</xdr:col>
      <xdr:colOff>719045</xdr:colOff>
      <xdr:row>5</xdr:row>
      <xdr:rowOff>112058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860A83-CF3C-4C4D-8077-446EFAF3135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338" t="3813" r="3813" b="86092"/>
        <a:stretch/>
      </xdr:blipFill>
      <xdr:spPr>
        <a:xfrm>
          <a:off x="349250" y="56029"/>
          <a:ext cx="3005045" cy="1008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7FC1D-613F-44D3-B85A-EF94CA180FE8}">
  <sheetPr>
    <pageSetUpPr fitToPage="1"/>
  </sheetPr>
  <dimension ref="A1:R233"/>
  <sheetViews>
    <sheetView tabSelected="1" view="pageBreakPreview" zoomScale="60" zoomScaleNormal="85" workbookViewId="0">
      <selection activeCell="T20" sqref="T20"/>
    </sheetView>
  </sheetViews>
  <sheetFormatPr baseColWidth="10" defaultRowHeight="15" x14ac:dyDescent="0.25"/>
  <cols>
    <col min="1" max="2" width="4.5703125" customWidth="1"/>
    <col min="3" max="3" width="30.5703125" style="20" customWidth="1"/>
    <col min="4" max="4" width="15" style="1" bestFit="1" customWidth="1"/>
    <col min="5" max="15" width="14.140625" style="1" bestFit="1" customWidth="1"/>
    <col min="16" max="16" width="14.42578125" style="1" bestFit="1" customWidth="1"/>
  </cols>
  <sheetData>
    <row r="1" spans="1:18" ht="15" customHeight="1" x14ac:dyDescent="0.25">
      <c r="C1"/>
      <c r="D1"/>
      <c r="N1" s="3"/>
      <c r="O1" s="3"/>
      <c r="P1" s="3"/>
    </row>
    <row r="2" spans="1:18" ht="15" customHeight="1" x14ac:dyDescent="0.25">
      <c r="C2"/>
      <c r="D2"/>
      <c r="E2" s="25" t="s">
        <v>241</v>
      </c>
      <c r="F2" s="25"/>
      <c r="G2" s="25"/>
      <c r="H2" s="25"/>
      <c r="I2" s="25"/>
      <c r="J2" s="25"/>
      <c r="K2" s="25"/>
      <c r="L2" s="25"/>
      <c r="M2" s="24" t="s">
        <v>242</v>
      </c>
      <c r="N2" s="24"/>
      <c r="O2" s="24"/>
      <c r="P2" s="24"/>
    </row>
    <row r="3" spans="1:18" ht="15" customHeight="1" x14ac:dyDescent="0.25">
      <c r="E3" s="25"/>
      <c r="F3" s="25"/>
      <c r="G3" s="25"/>
      <c r="H3" s="25"/>
      <c r="I3" s="25"/>
      <c r="J3" s="25"/>
      <c r="K3" s="25"/>
      <c r="L3" s="25"/>
      <c r="M3" s="24"/>
      <c r="N3" s="24"/>
      <c r="O3" s="24"/>
      <c r="P3" s="24"/>
    </row>
    <row r="4" spans="1:18" ht="15" customHeight="1" x14ac:dyDescent="0.25">
      <c r="E4" s="25"/>
      <c r="F4" s="25"/>
      <c r="G4" s="25"/>
      <c r="H4" s="25"/>
      <c r="I4" s="25"/>
      <c r="J4" s="25"/>
      <c r="K4" s="25"/>
      <c r="L4" s="25"/>
      <c r="M4" s="24"/>
      <c r="N4" s="24"/>
      <c r="O4" s="24"/>
      <c r="P4" s="24"/>
      <c r="R4" s="23"/>
    </row>
    <row r="5" spans="1:18" ht="15" customHeight="1" x14ac:dyDescent="0.25"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R5" s="21"/>
    </row>
    <row r="7" spans="1:18" s="2" customFormat="1" x14ac:dyDescent="0.25">
      <c r="A7" s="10" t="s">
        <v>239</v>
      </c>
      <c r="B7" s="10" t="s">
        <v>240</v>
      </c>
      <c r="C7" s="14" t="s">
        <v>225</v>
      </c>
      <c r="D7" s="11" t="s">
        <v>238</v>
      </c>
      <c r="E7" s="11" t="s">
        <v>226</v>
      </c>
      <c r="F7" s="11" t="s">
        <v>227</v>
      </c>
      <c r="G7" s="11" t="s">
        <v>228</v>
      </c>
      <c r="H7" s="11" t="s">
        <v>229</v>
      </c>
      <c r="I7" s="11" t="s">
        <v>230</v>
      </c>
      <c r="J7" s="11" t="s">
        <v>231</v>
      </c>
      <c r="K7" s="11" t="s">
        <v>232</v>
      </c>
      <c r="L7" s="11" t="s">
        <v>233</v>
      </c>
      <c r="M7" s="11" t="s">
        <v>234</v>
      </c>
      <c r="N7" s="11" t="s">
        <v>235</v>
      </c>
      <c r="O7" s="11" t="s">
        <v>236</v>
      </c>
      <c r="P7" s="11" t="s">
        <v>237</v>
      </c>
    </row>
    <row r="8" spans="1:18" s="2" customFormat="1" x14ac:dyDescent="0.25">
      <c r="C8" s="1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8" x14ac:dyDescent="0.25">
      <c r="A9" s="6" t="s">
        <v>0</v>
      </c>
      <c r="B9" s="6"/>
      <c r="C9" s="16"/>
      <c r="D9" s="7">
        <v>11093576170</v>
      </c>
      <c r="E9" s="7">
        <v>1516356679</v>
      </c>
      <c r="F9" s="7">
        <v>796817429</v>
      </c>
      <c r="G9" s="7">
        <v>712926515</v>
      </c>
      <c r="H9" s="7">
        <v>819423613</v>
      </c>
      <c r="I9" s="7">
        <v>793069424</v>
      </c>
      <c r="J9" s="7">
        <v>851296770</v>
      </c>
      <c r="K9" s="7">
        <v>1012773925</v>
      </c>
      <c r="L9" s="7">
        <v>576276467</v>
      </c>
      <c r="M9" s="7">
        <v>710666448</v>
      </c>
      <c r="N9" s="7">
        <v>791872966</v>
      </c>
      <c r="O9" s="7">
        <v>720002418</v>
      </c>
      <c r="P9" s="7">
        <v>1792093516</v>
      </c>
    </row>
    <row r="10" spans="1:18" x14ac:dyDescent="0.25">
      <c r="A10" s="4"/>
      <c r="B10" s="12" t="s">
        <v>1</v>
      </c>
      <c r="C10" s="17"/>
      <c r="D10" s="13">
        <v>3818054885</v>
      </c>
      <c r="E10" s="13">
        <v>328682667</v>
      </c>
      <c r="F10" s="13">
        <v>310376132</v>
      </c>
      <c r="G10" s="13">
        <v>311151065</v>
      </c>
      <c r="H10" s="13">
        <v>320984556</v>
      </c>
      <c r="I10" s="13">
        <v>318535955</v>
      </c>
      <c r="J10" s="13">
        <v>318630958</v>
      </c>
      <c r="K10" s="13">
        <v>511639560</v>
      </c>
      <c r="L10" s="13">
        <v>131910508</v>
      </c>
      <c r="M10" s="13">
        <v>319142465</v>
      </c>
      <c r="N10" s="13">
        <v>318199261</v>
      </c>
      <c r="O10" s="13">
        <v>308499261</v>
      </c>
      <c r="P10" s="13">
        <v>320302497</v>
      </c>
    </row>
    <row r="11" spans="1:18" ht="23.25" x14ac:dyDescent="0.25">
      <c r="A11" s="4"/>
      <c r="B11" s="4"/>
      <c r="C11" s="18" t="s">
        <v>2</v>
      </c>
      <c r="D11" s="5">
        <v>3818054885</v>
      </c>
      <c r="E11" s="5">
        <v>328682667</v>
      </c>
      <c r="F11" s="5">
        <v>310376132</v>
      </c>
      <c r="G11" s="5">
        <v>311151065</v>
      </c>
      <c r="H11" s="5">
        <v>320984556</v>
      </c>
      <c r="I11" s="5">
        <v>318535955</v>
      </c>
      <c r="J11" s="5">
        <v>318630958</v>
      </c>
      <c r="K11" s="5">
        <v>511639560</v>
      </c>
      <c r="L11" s="5">
        <v>131910508</v>
      </c>
      <c r="M11" s="5">
        <v>319142465</v>
      </c>
      <c r="N11" s="5">
        <v>318199261</v>
      </c>
      <c r="O11" s="5">
        <v>308499261</v>
      </c>
      <c r="P11" s="5">
        <v>320302497</v>
      </c>
    </row>
    <row r="12" spans="1:18" x14ac:dyDescent="0.25">
      <c r="A12" s="4"/>
      <c r="B12" s="12" t="s">
        <v>3</v>
      </c>
      <c r="C12" s="17"/>
      <c r="D12" s="13">
        <v>172002106</v>
      </c>
      <c r="E12" s="13">
        <v>12214191</v>
      </c>
      <c r="F12" s="13">
        <v>15841806</v>
      </c>
      <c r="G12" s="13">
        <v>12381896</v>
      </c>
      <c r="H12" s="13">
        <v>15070672</v>
      </c>
      <c r="I12" s="13">
        <v>12629925</v>
      </c>
      <c r="J12" s="13">
        <v>14604748</v>
      </c>
      <c r="K12" s="13">
        <v>11875374</v>
      </c>
      <c r="L12" s="13">
        <v>13068727</v>
      </c>
      <c r="M12" s="13">
        <v>12503909</v>
      </c>
      <c r="N12" s="13">
        <v>14084759</v>
      </c>
      <c r="O12" s="13">
        <v>12503909</v>
      </c>
      <c r="P12" s="13">
        <v>25222190</v>
      </c>
    </row>
    <row r="13" spans="1:18" ht="23.25" x14ac:dyDescent="0.25">
      <c r="A13" s="4"/>
      <c r="B13" s="4"/>
      <c r="C13" s="18" t="s">
        <v>4</v>
      </c>
      <c r="D13" s="5">
        <v>172002106</v>
      </c>
      <c r="E13" s="5">
        <v>12214191</v>
      </c>
      <c r="F13" s="5">
        <v>15841806</v>
      </c>
      <c r="G13" s="5">
        <v>12381896</v>
      </c>
      <c r="H13" s="5">
        <v>15070672</v>
      </c>
      <c r="I13" s="5">
        <v>12629925</v>
      </c>
      <c r="J13" s="5">
        <v>14604748</v>
      </c>
      <c r="K13" s="5">
        <v>11875374</v>
      </c>
      <c r="L13" s="5">
        <v>13068727</v>
      </c>
      <c r="M13" s="5">
        <v>12503909</v>
      </c>
      <c r="N13" s="5">
        <v>14084759</v>
      </c>
      <c r="O13" s="5">
        <v>12503909</v>
      </c>
      <c r="P13" s="5">
        <v>25222190</v>
      </c>
    </row>
    <row r="14" spans="1:18" x14ac:dyDescent="0.25">
      <c r="A14" s="4"/>
      <c r="B14" s="12" t="s">
        <v>5</v>
      </c>
      <c r="C14" s="17"/>
      <c r="D14" s="13">
        <v>2137344539</v>
      </c>
      <c r="E14" s="13">
        <v>725198255</v>
      </c>
      <c r="F14" s="13">
        <v>28843713</v>
      </c>
      <c r="G14" s="13">
        <v>30238269</v>
      </c>
      <c r="H14" s="13">
        <v>60353589</v>
      </c>
      <c r="I14" s="13">
        <v>35963009</v>
      </c>
      <c r="J14" s="13">
        <v>55972233</v>
      </c>
      <c r="K14" s="13">
        <v>83534383</v>
      </c>
      <c r="L14" s="13">
        <v>143746534</v>
      </c>
      <c r="M14" s="13">
        <v>24149609</v>
      </c>
      <c r="N14" s="13">
        <v>36428159</v>
      </c>
      <c r="O14" s="13">
        <v>58247391</v>
      </c>
      <c r="P14" s="13">
        <v>854669395</v>
      </c>
    </row>
    <row r="15" spans="1:18" ht="23.25" x14ac:dyDescent="0.25">
      <c r="A15" s="4"/>
      <c r="B15" s="4"/>
      <c r="C15" s="18" t="s">
        <v>6</v>
      </c>
      <c r="D15" s="5">
        <v>74518688</v>
      </c>
      <c r="E15" s="5">
        <v>6167510</v>
      </c>
      <c r="F15" s="5">
        <v>6175415</v>
      </c>
      <c r="G15" s="5">
        <v>6178431</v>
      </c>
      <c r="H15" s="5">
        <v>6184272</v>
      </c>
      <c r="I15" s="5">
        <v>6192149</v>
      </c>
      <c r="J15" s="5">
        <v>6215602</v>
      </c>
      <c r="K15" s="5">
        <v>7010851</v>
      </c>
      <c r="L15" s="5">
        <v>5439475</v>
      </c>
      <c r="M15" s="5">
        <v>6232293</v>
      </c>
      <c r="N15" s="5">
        <v>6236483</v>
      </c>
      <c r="O15" s="5">
        <v>6241993</v>
      </c>
      <c r="P15" s="5">
        <v>6244214</v>
      </c>
    </row>
    <row r="16" spans="1:18" ht="23.25" x14ac:dyDescent="0.25">
      <c r="A16" s="4"/>
      <c r="B16" s="4"/>
      <c r="C16" s="18" t="s">
        <v>7</v>
      </c>
      <c r="D16" s="5">
        <v>1849264056</v>
      </c>
      <c r="E16" s="5">
        <v>699573237</v>
      </c>
      <c r="F16" s="5">
        <v>5880772</v>
      </c>
      <c r="G16" s="5">
        <v>6546162</v>
      </c>
      <c r="H16" s="5">
        <v>36651159</v>
      </c>
      <c r="I16" s="5">
        <v>12311091</v>
      </c>
      <c r="J16" s="5">
        <v>32303539</v>
      </c>
      <c r="K16" s="5">
        <v>41700697</v>
      </c>
      <c r="L16" s="5">
        <v>135775684</v>
      </c>
      <c r="M16" s="5">
        <v>522484</v>
      </c>
      <c r="N16" s="5">
        <v>12650667</v>
      </c>
      <c r="O16" s="5">
        <v>34464389</v>
      </c>
      <c r="P16" s="5">
        <v>830884175</v>
      </c>
    </row>
    <row r="17" spans="1:16" x14ac:dyDescent="0.25">
      <c r="A17" s="4"/>
      <c r="B17" s="4"/>
      <c r="C17" s="18" t="s">
        <v>8</v>
      </c>
      <c r="D17" s="5">
        <v>213561795</v>
      </c>
      <c r="E17" s="5">
        <v>19457508</v>
      </c>
      <c r="F17" s="5">
        <v>16787526</v>
      </c>
      <c r="G17" s="5">
        <v>17513676</v>
      </c>
      <c r="H17" s="5">
        <v>17518158</v>
      </c>
      <c r="I17" s="5">
        <v>17459769</v>
      </c>
      <c r="J17" s="5">
        <v>17453092</v>
      </c>
      <c r="K17" s="5">
        <v>34822835</v>
      </c>
      <c r="L17" s="5">
        <v>2531375</v>
      </c>
      <c r="M17" s="5">
        <v>17394832</v>
      </c>
      <c r="N17" s="5">
        <v>17541009</v>
      </c>
      <c r="O17" s="5">
        <v>17541009</v>
      </c>
      <c r="P17" s="5">
        <v>17541006</v>
      </c>
    </row>
    <row r="18" spans="1:16" x14ac:dyDescent="0.25">
      <c r="A18" s="4"/>
      <c r="B18" s="12" t="s">
        <v>9</v>
      </c>
      <c r="C18" s="17"/>
      <c r="D18" s="13">
        <v>2448957442</v>
      </c>
      <c r="E18" s="13">
        <v>152973510</v>
      </c>
      <c r="F18" s="13">
        <v>198230073</v>
      </c>
      <c r="G18" s="13">
        <v>202295482</v>
      </c>
      <c r="H18" s="13">
        <v>200190381</v>
      </c>
      <c r="I18" s="13">
        <v>205924890</v>
      </c>
      <c r="J18" s="13">
        <v>200249178</v>
      </c>
      <c r="K18" s="13">
        <v>246315038</v>
      </c>
      <c r="L18" s="13">
        <v>159314327</v>
      </c>
      <c r="M18" s="13">
        <v>202067655</v>
      </c>
      <c r="N18" s="13">
        <v>200735572</v>
      </c>
      <c r="O18" s="13">
        <v>202067655</v>
      </c>
      <c r="P18" s="13">
        <v>278593681</v>
      </c>
    </row>
    <row r="19" spans="1:16" x14ac:dyDescent="0.25">
      <c r="A19" s="4"/>
      <c r="B19" s="4"/>
      <c r="C19" s="18" t="s">
        <v>10</v>
      </c>
      <c r="D19" s="5">
        <v>1863201486</v>
      </c>
      <c r="E19" s="5">
        <v>147519894</v>
      </c>
      <c r="F19" s="5">
        <v>159485863</v>
      </c>
      <c r="G19" s="5">
        <v>145849358</v>
      </c>
      <c r="H19" s="5">
        <v>160538608</v>
      </c>
      <c r="I19" s="5">
        <v>145689750</v>
      </c>
      <c r="J19" s="5">
        <v>160645355</v>
      </c>
      <c r="K19" s="5">
        <v>189818088</v>
      </c>
      <c r="L19" s="5">
        <v>119306248</v>
      </c>
      <c r="M19" s="5">
        <v>144978081</v>
      </c>
      <c r="N19" s="5">
        <v>160539125</v>
      </c>
      <c r="O19" s="5">
        <v>144978081</v>
      </c>
      <c r="P19" s="5">
        <v>183853035</v>
      </c>
    </row>
    <row r="20" spans="1:16" ht="23.25" x14ac:dyDescent="0.25">
      <c r="A20" s="4"/>
      <c r="B20" s="4"/>
      <c r="C20" s="18" t="s">
        <v>11</v>
      </c>
      <c r="D20" s="5">
        <v>226337459</v>
      </c>
      <c r="E20" s="5">
        <v>0</v>
      </c>
      <c r="F20" s="5">
        <v>10635127</v>
      </c>
      <c r="G20" s="5">
        <v>26758862</v>
      </c>
      <c r="H20" s="5">
        <v>10994011</v>
      </c>
      <c r="I20" s="5">
        <v>26758862</v>
      </c>
      <c r="J20" s="5">
        <v>10994011</v>
      </c>
      <c r="K20" s="5">
        <v>26758862</v>
      </c>
      <c r="L20" s="5">
        <v>11173116</v>
      </c>
      <c r="M20" s="5">
        <v>26758862</v>
      </c>
      <c r="N20" s="5">
        <v>10994011</v>
      </c>
      <c r="O20" s="5">
        <v>26758862</v>
      </c>
      <c r="P20" s="5">
        <v>37752873</v>
      </c>
    </row>
    <row r="21" spans="1:16" ht="23.25" x14ac:dyDescent="0.25">
      <c r="A21" s="4"/>
      <c r="B21" s="4"/>
      <c r="C21" s="18" t="s">
        <v>12</v>
      </c>
      <c r="D21" s="5">
        <v>307654055</v>
      </c>
      <c r="E21" s="5">
        <v>0</v>
      </c>
      <c r="F21" s="5">
        <v>24500287</v>
      </c>
      <c r="G21" s="5">
        <v>26078466</v>
      </c>
      <c r="H21" s="5">
        <v>24950190</v>
      </c>
      <c r="I21" s="5">
        <v>26078466</v>
      </c>
      <c r="J21" s="5">
        <v>24950190</v>
      </c>
      <c r="K21" s="5">
        <v>26078466</v>
      </c>
      <c r="L21" s="5">
        <v>25175341</v>
      </c>
      <c r="M21" s="5">
        <v>26078466</v>
      </c>
      <c r="N21" s="5">
        <v>24950190</v>
      </c>
      <c r="O21" s="5">
        <v>26078466</v>
      </c>
      <c r="P21" s="5">
        <v>52735527</v>
      </c>
    </row>
    <row r="22" spans="1:16" x14ac:dyDescent="0.25">
      <c r="A22" s="4"/>
      <c r="B22" s="4"/>
      <c r="C22" s="18" t="s">
        <v>13</v>
      </c>
      <c r="D22" s="5">
        <v>51764442</v>
      </c>
      <c r="E22" s="5">
        <v>5453616</v>
      </c>
      <c r="F22" s="5">
        <v>3608796</v>
      </c>
      <c r="G22" s="5">
        <v>3608796</v>
      </c>
      <c r="H22" s="5">
        <v>3707572</v>
      </c>
      <c r="I22" s="5">
        <v>7397812</v>
      </c>
      <c r="J22" s="5">
        <v>3659622</v>
      </c>
      <c r="K22" s="5">
        <v>3659622</v>
      </c>
      <c r="L22" s="5">
        <v>3659622</v>
      </c>
      <c r="M22" s="5">
        <v>4252246</v>
      </c>
      <c r="N22" s="5">
        <v>4252246</v>
      </c>
      <c r="O22" s="5">
        <v>4252246</v>
      </c>
      <c r="P22" s="5">
        <v>4252246</v>
      </c>
    </row>
    <row r="23" spans="1:16" x14ac:dyDescent="0.25">
      <c r="A23" s="4"/>
      <c r="B23" s="12" t="s">
        <v>14</v>
      </c>
      <c r="C23" s="17"/>
      <c r="D23" s="13">
        <v>1809342017</v>
      </c>
      <c r="E23" s="13">
        <v>234908780</v>
      </c>
      <c r="F23" s="13">
        <v>183848982</v>
      </c>
      <c r="G23" s="13">
        <v>136837543</v>
      </c>
      <c r="H23" s="13">
        <v>149793080</v>
      </c>
      <c r="I23" s="13">
        <v>140852190</v>
      </c>
      <c r="J23" s="13">
        <v>160166639</v>
      </c>
      <c r="K23" s="13">
        <v>112008540</v>
      </c>
      <c r="L23" s="13">
        <v>88338877</v>
      </c>
      <c r="M23" s="13">
        <v>123869300</v>
      </c>
      <c r="N23" s="13">
        <v>201005476</v>
      </c>
      <c r="O23" s="13">
        <v>119002806</v>
      </c>
      <c r="P23" s="13">
        <v>158709804</v>
      </c>
    </row>
    <row r="24" spans="1:16" x14ac:dyDescent="0.25">
      <c r="A24" s="4"/>
      <c r="B24" s="4"/>
      <c r="C24" s="18" t="s">
        <v>15</v>
      </c>
      <c r="D24" s="5">
        <v>36815653</v>
      </c>
      <c r="E24" s="5">
        <v>7056494</v>
      </c>
      <c r="F24" s="5">
        <v>1718366</v>
      </c>
      <c r="G24" s="5">
        <v>4881720</v>
      </c>
      <c r="H24" s="5">
        <v>2393519</v>
      </c>
      <c r="I24" s="5">
        <v>5572474</v>
      </c>
      <c r="J24" s="5">
        <v>1871372</v>
      </c>
      <c r="K24" s="5">
        <v>2327353</v>
      </c>
      <c r="L24" s="5">
        <v>3973578</v>
      </c>
      <c r="M24" s="5">
        <v>0</v>
      </c>
      <c r="N24" s="5">
        <v>1738786</v>
      </c>
      <c r="O24" s="5">
        <v>2493150</v>
      </c>
      <c r="P24" s="5">
        <v>2788841</v>
      </c>
    </row>
    <row r="25" spans="1:16" x14ac:dyDescent="0.25">
      <c r="A25" s="4"/>
      <c r="B25" s="4"/>
      <c r="C25" s="18" t="s">
        <v>16</v>
      </c>
      <c r="D25" s="5">
        <v>406980665</v>
      </c>
      <c r="E25" s="5">
        <v>50819443</v>
      </c>
      <c r="F25" s="5">
        <v>51248772</v>
      </c>
      <c r="G25" s="5">
        <v>41922419</v>
      </c>
      <c r="H25" s="5">
        <v>36990460</v>
      </c>
      <c r="I25" s="5">
        <v>41671593</v>
      </c>
      <c r="J25" s="5">
        <v>36368263</v>
      </c>
      <c r="K25" s="5">
        <v>16390607</v>
      </c>
      <c r="L25" s="5">
        <v>13759141</v>
      </c>
      <c r="M25" s="5">
        <v>12373130</v>
      </c>
      <c r="N25" s="5">
        <v>71779413</v>
      </c>
      <c r="O25" s="5">
        <v>12784655</v>
      </c>
      <c r="P25" s="5">
        <v>20872769</v>
      </c>
    </row>
    <row r="26" spans="1:16" ht="23.25" x14ac:dyDescent="0.25">
      <c r="A26" s="4"/>
      <c r="B26" s="4"/>
      <c r="C26" s="18" t="s">
        <v>17</v>
      </c>
      <c r="D26" s="5">
        <v>1365545699</v>
      </c>
      <c r="E26" s="5">
        <v>177032843</v>
      </c>
      <c r="F26" s="5">
        <v>130881844</v>
      </c>
      <c r="G26" s="5">
        <v>90033404</v>
      </c>
      <c r="H26" s="5">
        <v>110409101</v>
      </c>
      <c r="I26" s="5">
        <v>93608123</v>
      </c>
      <c r="J26" s="5">
        <v>121927004</v>
      </c>
      <c r="K26" s="5">
        <v>93290580</v>
      </c>
      <c r="L26" s="5">
        <v>70606158</v>
      </c>
      <c r="M26" s="5">
        <v>111496170</v>
      </c>
      <c r="N26" s="5">
        <v>127487277</v>
      </c>
      <c r="O26" s="5">
        <v>103725001</v>
      </c>
      <c r="P26" s="5">
        <v>135048194</v>
      </c>
    </row>
    <row r="27" spans="1:16" x14ac:dyDescent="0.25">
      <c r="A27" s="4"/>
      <c r="B27" s="12" t="s">
        <v>18</v>
      </c>
      <c r="C27" s="17"/>
      <c r="D27" s="13">
        <v>707875181</v>
      </c>
      <c r="E27" s="13">
        <v>62379276</v>
      </c>
      <c r="F27" s="13">
        <v>59676723</v>
      </c>
      <c r="G27" s="13">
        <v>20022260</v>
      </c>
      <c r="H27" s="13">
        <v>73031335</v>
      </c>
      <c r="I27" s="13">
        <v>79163455</v>
      </c>
      <c r="J27" s="13">
        <v>101673014</v>
      </c>
      <c r="K27" s="13">
        <v>47401030</v>
      </c>
      <c r="L27" s="13">
        <v>39897494</v>
      </c>
      <c r="M27" s="13">
        <v>28933510</v>
      </c>
      <c r="N27" s="13">
        <v>21419739</v>
      </c>
      <c r="O27" s="13">
        <v>19681396</v>
      </c>
      <c r="P27" s="13">
        <v>154595949</v>
      </c>
    </row>
    <row r="28" spans="1:16" x14ac:dyDescent="0.25">
      <c r="A28" s="4"/>
      <c r="B28" s="4"/>
      <c r="C28" s="18" t="s">
        <v>19</v>
      </c>
      <c r="D28" s="5">
        <v>707875181</v>
      </c>
      <c r="E28" s="5">
        <v>62379276</v>
      </c>
      <c r="F28" s="5">
        <v>59676723</v>
      </c>
      <c r="G28" s="5">
        <v>20022260</v>
      </c>
      <c r="H28" s="5">
        <v>73031335</v>
      </c>
      <c r="I28" s="5">
        <v>79163455</v>
      </c>
      <c r="J28" s="5">
        <v>101673014</v>
      </c>
      <c r="K28" s="5">
        <v>47401030</v>
      </c>
      <c r="L28" s="5">
        <v>39897494</v>
      </c>
      <c r="M28" s="5">
        <v>28933510</v>
      </c>
      <c r="N28" s="5">
        <v>21419739</v>
      </c>
      <c r="O28" s="5">
        <v>19681396</v>
      </c>
      <c r="P28" s="5">
        <v>154595949</v>
      </c>
    </row>
    <row r="29" spans="1:16" x14ac:dyDescent="0.25">
      <c r="A29" s="6" t="s">
        <v>20</v>
      </c>
      <c r="B29" s="6"/>
      <c r="C29" s="16"/>
      <c r="D29" s="7">
        <v>422142575</v>
      </c>
      <c r="E29" s="7">
        <v>26254566</v>
      </c>
      <c r="F29" s="7">
        <v>34189031</v>
      </c>
      <c r="G29" s="7">
        <v>39498582</v>
      </c>
      <c r="H29" s="7">
        <v>40720494</v>
      </c>
      <c r="I29" s="7">
        <v>36474000</v>
      </c>
      <c r="J29" s="7">
        <v>42660600</v>
      </c>
      <c r="K29" s="7">
        <v>41444158</v>
      </c>
      <c r="L29" s="7">
        <v>44458740</v>
      </c>
      <c r="M29" s="7">
        <v>32171504</v>
      </c>
      <c r="N29" s="7">
        <v>32346626</v>
      </c>
      <c r="O29" s="7">
        <v>28110388</v>
      </c>
      <c r="P29" s="7">
        <v>23813886</v>
      </c>
    </row>
    <row r="30" spans="1:16" x14ac:dyDescent="0.25">
      <c r="A30" s="4"/>
      <c r="B30" s="12" t="s">
        <v>21</v>
      </c>
      <c r="C30" s="17"/>
      <c r="D30" s="13">
        <v>103217027</v>
      </c>
      <c r="E30" s="13">
        <v>7030549</v>
      </c>
      <c r="F30" s="13">
        <v>8230001</v>
      </c>
      <c r="G30" s="13">
        <v>8422910</v>
      </c>
      <c r="H30" s="13">
        <v>10032434</v>
      </c>
      <c r="I30" s="13">
        <v>8735243</v>
      </c>
      <c r="J30" s="13">
        <v>8885045</v>
      </c>
      <c r="K30" s="13">
        <v>9571280</v>
      </c>
      <c r="L30" s="13">
        <v>11631697</v>
      </c>
      <c r="M30" s="13">
        <v>8398415</v>
      </c>
      <c r="N30" s="13">
        <v>8301020</v>
      </c>
      <c r="O30" s="13">
        <v>7936959</v>
      </c>
      <c r="P30" s="13">
        <v>6041474</v>
      </c>
    </row>
    <row r="31" spans="1:16" ht="23.25" x14ac:dyDescent="0.25">
      <c r="A31" s="4"/>
      <c r="B31" s="4"/>
      <c r="C31" s="18" t="s">
        <v>22</v>
      </c>
      <c r="D31" s="5">
        <v>41450931</v>
      </c>
      <c r="E31" s="5">
        <v>3065460</v>
      </c>
      <c r="F31" s="5">
        <v>3384585</v>
      </c>
      <c r="G31" s="5">
        <v>3425779</v>
      </c>
      <c r="H31" s="5">
        <v>4270300</v>
      </c>
      <c r="I31" s="5">
        <v>3667156</v>
      </c>
      <c r="J31" s="5">
        <v>3746323</v>
      </c>
      <c r="K31" s="5">
        <v>3542512</v>
      </c>
      <c r="L31" s="5">
        <v>3613346</v>
      </c>
      <c r="M31" s="5">
        <v>3466149</v>
      </c>
      <c r="N31" s="5">
        <v>3546553</v>
      </c>
      <c r="O31" s="5">
        <v>3188329</v>
      </c>
      <c r="P31" s="5">
        <v>2534439</v>
      </c>
    </row>
    <row r="32" spans="1:16" ht="23.25" x14ac:dyDescent="0.25">
      <c r="A32" s="4"/>
      <c r="B32" s="4"/>
      <c r="C32" s="18" t="s">
        <v>23</v>
      </c>
      <c r="D32" s="5">
        <v>6232105</v>
      </c>
      <c r="E32" s="5">
        <v>419124</v>
      </c>
      <c r="F32" s="5">
        <v>523284</v>
      </c>
      <c r="G32" s="5">
        <v>588410</v>
      </c>
      <c r="H32" s="5">
        <v>566809</v>
      </c>
      <c r="I32" s="5">
        <v>552227</v>
      </c>
      <c r="J32" s="5">
        <v>555411</v>
      </c>
      <c r="K32" s="5">
        <v>554349</v>
      </c>
      <c r="L32" s="5">
        <v>538129</v>
      </c>
      <c r="M32" s="5">
        <v>536987</v>
      </c>
      <c r="N32" s="5">
        <v>545133</v>
      </c>
      <c r="O32" s="5">
        <v>508422</v>
      </c>
      <c r="P32" s="5">
        <v>343820</v>
      </c>
    </row>
    <row r="33" spans="1:16" ht="23.25" x14ac:dyDescent="0.25">
      <c r="A33" s="4"/>
      <c r="B33" s="4"/>
      <c r="C33" s="18" t="s">
        <v>24</v>
      </c>
      <c r="D33" s="5">
        <v>63019</v>
      </c>
      <c r="E33" s="5">
        <v>4164</v>
      </c>
      <c r="F33" s="5">
        <v>11773</v>
      </c>
      <c r="G33" s="5">
        <v>5660</v>
      </c>
      <c r="H33" s="5">
        <v>4614</v>
      </c>
      <c r="I33" s="5">
        <v>3964</v>
      </c>
      <c r="J33" s="5">
        <v>4564</v>
      </c>
      <c r="K33" s="5">
        <v>5910</v>
      </c>
      <c r="L33" s="5">
        <v>4314</v>
      </c>
      <c r="M33" s="5">
        <v>4714</v>
      </c>
      <c r="N33" s="5">
        <v>4464</v>
      </c>
      <c r="O33" s="5">
        <v>4564</v>
      </c>
      <c r="P33" s="5">
        <v>4314</v>
      </c>
    </row>
    <row r="34" spans="1:16" ht="23.25" x14ac:dyDescent="0.25">
      <c r="A34" s="4"/>
      <c r="B34" s="4"/>
      <c r="C34" s="18" t="s">
        <v>25</v>
      </c>
      <c r="D34" s="5">
        <v>16876285</v>
      </c>
      <c r="E34" s="5">
        <v>1185803</v>
      </c>
      <c r="F34" s="5">
        <v>1650391</v>
      </c>
      <c r="G34" s="5">
        <v>1572772</v>
      </c>
      <c r="H34" s="5">
        <v>1711857</v>
      </c>
      <c r="I34" s="5">
        <v>1575072</v>
      </c>
      <c r="J34" s="5">
        <v>1552120</v>
      </c>
      <c r="K34" s="5">
        <v>1735096</v>
      </c>
      <c r="L34" s="5">
        <v>1362198</v>
      </c>
      <c r="M34" s="5">
        <v>1578958</v>
      </c>
      <c r="N34" s="5">
        <v>1331667</v>
      </c>
      <c r="O34" s="5">
        <v>982913</v>
      </c>
      <c r="P34" s="5">
        <v>637438</v>
      </c>
    </row>
    <row r="35" spans="1:16" ht="23.25" x14ac:dyDescent="0.25">
      <c r="A35" s="4"/>
      <c r="B35" s="4"/>
      <c r="C35" s="18" t="s">
        <v>26</v>
      </c>
      <c r="D35" s="5">
        <v>3931631</v>
      </c>
      <c r="E35" s="5">
        <v>501396</v>
      </c>
      <c r="F35" s="5">
        <v>548306</v>
      </c>
      <c r="G35" s="5">
        <v>281929</v>
      </c>
      <c r="H35" s="5">
        <v>300169</v>
      </c>
      <c r="I35" s="5">
        <v>310629</v>
      </c>
      <c r="J35" s="5">
        <v>281819</v>
      </c>
      <c r="K35" s="5">
        <v>362715</v>
      </c>
      <c r="L35" s="5">
        <v>367415</v>
      </c>
      <c r="M35" s="5">
        <v>248857</v>
      </c>
      <c r="N35" s="5">
        <v>276720</v>
      </c>
      <c r="O35" s="5">
        <v>259321</v>
      </c>
      <c r="P35" s="5">
        <v>192355</v>
      </c>
    </row>
    <row r="36" spans="1:16" x14ac:dyDescent="0.25">
      <c r="A36" s="4"/>
      <c r="B36" s="4"/>
      <c r="C36" s="18" t="s">
        <v>27</v>
      </c>
      <c r="D36" s="5">
        <v>8320975</v>
      </c>
      <c r="E36" s="5">
        <v>535076</v>
      </c>
      <c r="F36" s="5">
        <v>663517</v>
      </c>
      <c r="G36" s="5">
        <v>633951</v>
      </c>
      <c r="H36" s="5">
        <v>914544</v>
      </c>
      <c r="I36" s="5">
        <v>786166</v>
      </c>
      <c r="J36" s="5">
        <v>753399</v>
      </c>
      <c r="K36" s="5">
        <v>677365</v>
      </c>
      <c r="L36" s="5">
        <v>725916</v>
      </c>
      <c r="M36" s="5">
        <v>677341</v>
      </c>
      <c r="N36" s="5">
        <v>711454</v>
      </c>
      <c r="O36" s="5">
        <v>695001</v>
      </c>
      <c r="P36" s="5">
        <v>547245</v>
      </c>
    </row>
    <row r="37" spans="1:16" x14ac:dyDescent="0.25">
      <c r="A37" s="4"/>
      <c r="B37" s="4"/>
      <c r="C37" s="18" t="s">
        <v>28</v>
      </c>
      <c r="D37" s="5">
        <v>22118249</v>
      </c>
      <c r="E37" s="5">
        <v>1300664</v>
      </c>
      <c r="F37" s="5">
        <v>1448145</v>
      </c>
      <c r="G37" s="5">
        <v>1914409</v>
      </c>
      <c r="H37" s="5">
        <v>2264141</v>
      </c>
      <c r="I37" s="5">
        <v>1840029</v>
      </c>
      <c r="J37" s="5">
        <v>1991409</v>
      </c>
      <c r="K37" s="5">
        <v>1993333</v>
      </c>
      <c r="L37" s="5">
        <v>2015409</v>
      </c>
      <c r="M37" s="5">
        <v>1885409</v>
      </c>
      <c r="N37" s="5">
        <v>1885029</v>
      </c>
      <c r="O37" s="5">
        <v>1798409</v>
      </c>
      <c r="P37" s="5">
        <v>1781863</v>
      </c>
    </row>
    <row r="38" spans="1:16" ht="23.25" x14ac:dyDescent="0.25">
      <c r="A38" s="4"/>
      <c r="B38" s="4"/>
      <c r="C38" s="18" t="s">
        <v>29</v>
      </c>
      <c r="D38" s="5">
        <v>4223832</v>
      </c>
      <c r="E38" s="5">
        <v>18862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700000</v>
      </c>
      <c r="L38" s="5">
        <v>3004970</v>
      </c>
      <c r="M38" s="5">
        <v>0</v>
      </c>
      <c r="N38" s="5">
        <v>0</v>
      </c>
      <c r="O38" s="5">
        <v>500000</v>
      </c>
      <c r="P38" s="5">
        <v>0</v>
      </c>
    </row>
    <row r="39" spans="1:16" x14ac:dyDescent="0.25">
      <c r="A39" s="4"/>
      <c r="B39" s="12" t="s">
        <v>30</v>
      </c>
      <c r="C39" s="17"/>
      <c r="D39" s="13">
        <v>41154345</v>
      </c>
      <c r="E39" s="13">
        <v>2583440</v>
      </c>
      <c r="F39" s="13">
        <v>3437696</v>
      </c>
      <c r="G39" s="13">
        <v>3462881</v>
      </c>
      <c r="H39" s="13">
        <v>4415170</v>
      </c>
      <c r="I39" s="13">
        <v>3501082</v>
      </c>
      <c r="J39" s="13">
        <v>3377143</v>
      </c>
      <c r="K39" s="13">
        <v>3714696</v>
      </c>
      <c r="L39" s="13">
        <v>3463596</v>
      </c>
      <c r="M39" s="13">
        <v>3396941</v>
      </c>
      <c r="N39" s="13">
        <v>3412182</v>
      </c>
      <c r="O39" s="13">
        <v>3290740</v>
      </c>
      <c r="P39" s="13">
        <v>3098778</v>
      </c>
    </row>
    <row r="40" spans="1:16" ht="23.25" x14ac:dyDescent="0.25">
      <c r="A40" s="4"/>
      <c r="B40" s="4"/>
      <c r="C40" s="18" t="s">
        <v>31</v>
      </c>
      <c r="D40" s="5">
        <v>38910377</v>
      </c>
      <c r="E40" s="5">
        <v>2379871</v>
      </c>
      <c r="F40" s="5">
        <v>3260327</v>
      </c>
      <c r="G40" s="5">
        <v>3259352</v>
      </c>
      <c r="H40" s="5">
        <v>4004881</v>
      </c>
      <c r="I40" s="5">
        <v>3298413</v>
      </c>
      <c r="J40" s="5">
        <v>3281674</v>
      </c>
      <c r="K40" s="5">
        <v>3253927</v>
      </c>
      <c r="L40" s="5">
        <v>3366827</v>
      </c>
      <c r="M40" s="5">
        <v>3295352</v>
      </c>
      <c r="N40" s="5">
        <v>3315533</v>
      </c>
      <c r="O40" s="5">
        <v>3190571</v>
      </c>
      <c r="P40" s="5">
        <v>3003649</v>
      </c>
    </row>
    <row r="41" spans="1:16" ht="23.25" x14ac:dyDescent="0.25">
      <c r="A41" s="4"/>
      <c r="B41" s="4"/>
      <c r="C41" s="18" t="s">
        <v>32</v>
      </c>
      <c r="D41" s="5">
        <v>1825400</v>
      </c>
      <c r="E41" s="5">
        <v>173400</v>
      </c>
      <c r="F41" s="5">
        <v>73400</v>
      </c>
      <c r="G41" s="5">
        <v>173400</v>
      </c>
      <c r="H41" s="5">
        <v>326400</v>
      </c>
      <c r="I41" s="5">
        <v>173400</v>
      </c>
      <c r="J41" s="5">
        <v>73400</v>
      </c>
      <c r="K41" s="5">
        <v>431400</v>
      </c>
      <c r="L41" s="5">
        <v>80400</v>
      </c>
      <c r="M41" s="5">
        <v>80400</v>
      </c>
      <c r="N41" s="5">
        <v>80400</v>
      </c>
      <c r="O41" s="5">
        <v>80400</v>
      </c>
      <c r="P41" s="5">
        <v>79000</v>
      </c>
    </row>
    <row r="42" spans="1:16" ht="23.25" x14ac:dyDescent="0.25">
      <c r="A42" s="4"/>
      <c r="B42" s="4"/>
      <c r="C42" s="18" t="s">
        <v>33</v>
      </c>
      <c r="D42" s="5">
        <v>418568</v>
      </c>
      <c r="E42" s="5">
        <v>30169</v>
      </c>
      <c r="F42" s="5">
        <v>103969</v>
      </c>
      <c r="G42" s="5">
        <v>30129</v>
      </c>
      <c r="H42" s="5">
        <v>83889</v>
      </c>
      <c r="I42" s="5">
        <v>29269</v>
      </c>
      <c r="J42" s="5">
        <v>22069</v>
      </c>
      <c r="K42" s="5">
        <v>29369</v>
      </c>
      <c r="L42" s="5">
        <v>16369</v>
      </c>
      <c r="M42" s="5">
        <v>21189</v>
      </c>
      <c r="N42" s="5">
        <v>16249</v>
      </c>
      <c r="O42" s="5">
        <v>19769</v>
      </c>
      <c r="P42" s="5">
        <v>16129</v>
      </c>
    </row>
    <row r="43" spans="1:16" x14ac:dyDescent="0.25">
      <c r="A43" s="4"/>
      <c r="B43" s="12" t="s">
        <v>34</v>
      </c>
      <c r="C43" s="17"/>
      <c r="D43" s="13">
        <v>7561419</v>
      </c>
      <c r="E43" s="13">
        <v>150318</v>
      </c>
      <c r="F43" s="13">
        <v>237868</v>
      </c>
      <c r="G43" s="13">
        <v>215842</v>
      </c>
      <c r="H43" s="13">
        <v>971254</v>
      </c>
      <c r="I43" s="13">
        <v>379468</v>
      </c>
      <c r="J43" s="13">
        <v>343843</v>
      </c>
      <c r="K43" s="13">
        <v>4292430</v>
      </c>
      <c r="L43" s="13">
        <v>328908</v>
      </c>
      <c r="M43" s="13">
        <v>140131</v>
      </c>
      <c r="N43" s="13">
        <v>159728</v>
      </c>
      <c r="O43" s="13">
        <v>172008</v>
      </c>
      <c r="P43" s="13">
        <v>169621</v>
      </c>
    </row>
    <row r="44" spans="1:16" ht="23.25" x14ac:dyDescent="0.25">
      <c r="A44" s="4"/>
      <c r="B44" s="4"/>
      <c r="C44" s="18" t="s">
        <v>35</v>
      </c>
      <c r="D44" s="5">
        <v>1575913</v>
      </c>
      <c r="E44" s="5">
        <v>3337</v>
      </c>
      <c r="F44" s="5">
        <v>52087</v>
      </c>
      <c r="G44" s="5">
        <v>50925</v>
      </c>
      <c r="H44" s="5">
        <v>801787</v>
      </c>
      <c r="I44" s="5">
        <v>202087</v>
      </c>
      <c r="J44" s="5">
        <v>150462</v>
      </c>
      <c r="K44" s="5">
        <v>152349</v>
      </c>
      <c r="L44" s="5">
        <v>158527</v>
      </c>
      <c r="M44" s="5">
        <v>250</v>
      </c>
      <c r="N44" s="5">
        <v>2311</v>
      </c>
      <c r="O44" s="5">
        <v>1791</v>
      </c>
      <c r="P44" s="5">
        <v>0</v>
      </c>
    </row>
    <row r="45" spans="1:16" ht="23.25" x14ac:dyDescent="0.25">
      <c r="A45" s="4"/>
      <c r="B45" s="4"/>
      <c r="C45" s="18" t="s">
        <v>36</v>
      </c>
      <c r="D45" s="5">
        <v>285238</v>
      </c>
      <c r="E45" s="5">
        <v>23274</v>
      </c>
      <c r="F45" s="5">
        <v>23374</v>
      </c>
      <c r="G45" s="5">
        <v>26174</v>
      </c>
      <c r="H45" s="5">
        <v>24024</v>
      </c>
      <c r="I45" s="5">
        <v>23174</v>
      </c>
      <c r="J45" s="5">
        <v>26174</v>
      </c>
      <c r="K45" s="5">
        <v>23174</v>
      </c>
      <c r="L45" s="5">
        <v>23174</v>
      </c>
      <c r="M45" s="5">
        <v>23174</v>
      </c>
      <c r="N45" s="5">
        <v>23174</v>
      </c>
      <c r="O45" s="5">
        <v>23174</v>
      </c>
      <c r="P45" s="5">
        <v>23174</v>
      </c>
    </row>
    <row r="46" spans="1:16" ht="23.25" x14ac:dyDescent="0.25">
      <c r="A46" s="4"/>
      <c r="B46" s="4"/>
      <c r="C46" s="18" t="s">
        <v>37</v>
      </c>
      <c r="D46" s="5">
        <v>16000</v>
      </c>
      <c r="E46" s="5">
        <v>5000</v>
      </c>
      <c r="F46" s="5">
        <v>0</v>
      </c>
      <c r="G46" s="5">
        <v>0</v>
      </c>
      <c r="H46" s="5">
        <v>6000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5000</v>
      </c>
      <c r="O46" s="5">
        <v>0</v>
      </c>
      <c r="P46" s="5">
        <v>0</v>
      </c>
    </row>
    <row r="47" spans="1:16" ht="34.5" x14ac:dyDescent="0.25">
      <c r="A47" s="4"/>
      <c r="B47" s="4"/>
      <c r="C47" s="18" t="s">
        <v>38</v>
      </c>
      <c r="D47" s="5">
        <v>132000</v>
      </c>
      <c r="E47" s="5">
        <v>0</v>
      </c>
      <c r="F47" s="5">
        <v>35500</v>
      </c>
      <c r="G47" s="5">
        <v>0</v>
      </c>
      <c r="H47" s="5">
        <v>0</v>
      </c>
      <c r="I47" s="5">
        <v>35500</v>
      </c>
      <c r="J47" s="5">
        <v>0</v>
      </c>
      <c r="K47" s="5">
        <v>0</v>
      </c>
      <c r="L47" s="5">
        <v>28000</v>
      </c>
      <c r="M47" s="5">
        <v>0</v>
      </c>
      <c r="N47" s="5">
        <v>0</v>
      </c>
      <c r="O47" s="5">
        <v>15800</v>
      </c>
      <c r="P47" s="5">
        <v>17200</v>
      </c>
    </row>
    <row r="48" spans="1:16" ht="23.25" x14ac:dyDescent="0.25">
      <c r="A48" s="4"/>
      <c r="B48" s="4"/>
      <c r="C48" s="18" t="s">
        <v>39</v>
      </c>
      <c r="D48" s="5">
        <v>31100</v>
      </c>
      <c r="E48" s="5">
        <v>2000</v>
      </c>
      <c r="F48" s="5">
        <v>10200</v>
      </c>
      <c r="G48" s="5">
        <v>11500</v>
      </c>
      <c r="H48" s="5">
        <v>200</v>
      </c>
      <c r="I48" s="5">
        <v>2000</v>
      </c>
      <c r="J48" s="5">
        <v>500</v>
      </c>
      <c r="K48" s="5">
        <v>200</v>
      </c>
      <c r="L48" s="5">
        <v>2500</v>
      </c>
      <c r="M48" s="5">
        <v>0</v>
      </c>
      <c r="N48" s="5">
        <v>0</v>
      </c>
      <c r="O48" s="5">
        <v>2000</v>
      </c>
      <c r="P48" s="5">
        <v>0</v>
      </c>
    </row>
    <row r="49" spans="1:16" ht="23.25" x14ac:dyDescent="0.25">
      <c r="A49" s="4"/>
      <c r="B49" s="4"/>
      <c r="C49" s="18" t="s">
        <v>40</v>
      </c>
      <c r="D49" s="5">
        <v>1086136</v>
      </c>
      <c r="E49" s="5">
        <v>90511</v>
      </c>
      <c r="F49" s="5">
        <v>90511</v>
      </c>
      <c r="G49" s="5">
        <v>90511</v>
      </c>
      <c r="H49" s="5">
        <v>90511</v>
      </c>
      <c r="I49" s="5">
        <v>90511</v>
      </c>
      <c r="J49" s="5">
        <v>90511</v>
      </c>
      <c r="K49" s="5">
        <v>90511</v>
      </c>
      <c r="L49" s="5">
        <v>90511</v>
      </c>
      <c r="M49" s="5">
        <v>90511</v>
      </c>
      <c r="N49" s="5">
        <v>90511</v>
      </c>
      <c r="O49" s="5">
        <v>90511</v>
      </c>
      <c r="P49" s="5">
        <v>90515</v>
      </c>
    </row>
    <row r="50" spans="1:16" ht="23.25" x14ac:dyDescent="0.25">
      <c r="A50" s="4"/>
      <c r="B50" s="4"/>
      <c r="C50" s="18" t="s">
        <v>41</v>
      </c>
      <c r="D50" s="5">
        <v>4435032</v>
      </c>
      <c r="E50" s="5">
        <v>26196</v>
      </c>
      <c r="F50" s="5">
        <v>26196</v>
      </c>
      <c r="G50" s="5">
        <v>36732</v>
      </c>
      <c r="H50" s="5">
        <v>48732</v>
      </c>
      <c r="I50" s="5">
        <v>26196</v>
      </c>
      <c r="J50" s="5">
        <v>76196</v>
      </c>
      <c r="K50" s="5">
        <v>4026196</v>
      </c>
      <c r="L50" s="5">
        <v>26196</v>
      </c>
      <c r="M50" s="5">
        <v>26196</v>
      </c>
      <c r="N50" s="5">
        <v>38732</v>
      </c>
      <c r="O50" s="5">
        <v>38732</v>
      </c>
      <c r="P50" s="5">
        <v>38732</v>
      </c>
    </row>
    <row r="51" spans="1:16" x14ac:dyDescent="0.25">
      <c r="A51" s="4"/>
      <c r="B51" s="12" t="s">
        <v>42</v>
      </c>
      <c r="C51" s="17"/>
      <c r="D51" s="13">
        <v>52772198</v>
      </c>
      <c r="E51" s="13">
        <v>2418266</v>
      </c>
      <c r="F51" s="13">
        <v>3774560</v>
      </c>
      <c r="G51" s="13">
        <v>4888403</v>
      </c>
      <c r="H51" s="13">
        <v>4661690</v>
      </c>
      <c r="I51" s="13">
        <v>5847308</v>
      </c>
      <c r="J51" s="13">
        <v>5295897</v>
      </c>
      <c r="K51" s="13">
        <v>4026912</v>
      </c>
      <c r="L51" s="13">
        <v>5470958</v>
      </c>
      <c r="M51" s="13">
        <v>5500380</v>
      </c>
      <c r="N51" s="13">
        <v>5767445</v>
      </c>
      <c r="O51" s="13">
        <v>3075093</v>
      </c>
      <c r="P51" s="13">
        <v>2045286</v>
      </c>
    </row>
    <row r="52" spans="1:16" ht="23.25" x14ac:dyDescent="0.25">
      <c r="A52" s="4"/>
      <c r="B52" s="4"/>
      <c r="C52" s="18" t="s">
        <v>43</v>
      </c>
      <c r="D52" s="5">
        <v>37710331</v>
      </c>
      <c r="E52" s="5">
        <v>1467972</v>
      </c>
      <c r="F52" s="5">
        <v>2325370</v>
      </c>
      <c r="G52" s="5">
        <v>2242590</v>
      </c>
      <c r="H52" s="5">
        <v>3168540</v>
      </c>
      <c r="I52" s="5">
        <v>4242654</v>
      </c>
      <c r="J52" s="5">
        <v>4414467</v>
      </c>
      <c r="K52" s="5">
        <v>2665377</v>
      </c>
      <c r="L52" s="5">
        <v>4426377</v>
      </c>
      <c r="M52" s="5">
        <v>4641959</v>
      </c>
      <c r="N52" s="5">
        <v>4390777</v>
      </c>
      <c r="O52" s="5">
        <v>2331577</v>
      </c>
      <c r="P52" s="5">
        <v>1392671</v>
      </c>
    </row>
    <row r="53" spans="1:16" x14ac:dyDescent="0.25">
      <c r="A53" s="4"/>
      <c r="B53" s="4"/>
      <c r="C53" s="18" t="s">
        <v>44</v>
      </c>
      <c r="D53" s="5">
        <v>155060</v>
      </c>
      <c r="E53" s="5">
        <v>15829</v>
      </c>
      <c r="F53" s="5">
        <v>14089</v>
      </c>
      <c r="G53" s="5">
        <v>8325</v>
      </c>
      <c r="H53" s="5">
        <v>29257</v>
      </c>
      <c r="I53" s="5">
        <v>6325</v>
      </c>
      <c r="J53" s="5">
        <v>11605</v>
      </c>
      <c r="K53" s="5">
        <v>14605</v>
      </c>
      <c r="L53" s="5">
        <v>11605</v>
      </c>
      <c r="M53" s="5">
        <v>5605</v>
      </c>
      <c r="N53" s="5">
        <v>26605</v>
      </c>
      <c r="O53" s="5">
        <v>5605</v>
      </c>
      <c r="P53" s="5">
        <v>5605</v>
      </c>
    </row>
    <row r="54" spans="1:16" x14ac:dyDescent="0.25">
      <c r="A54" s="4"/>
      <c r="B54" s="4"/>
      <c r="C54" s="18" t="s">
        <v>45</v>
      </c>
      <c r="D54" s="5">
        <v>88206</v>
      </c>
      <c r="E54" s="5">
        <v>11412</v>
      </c>
      <c r="F54" s="5">
        <v>8112</v>
      </c>
      <c r="G54" s="5">
        <v>9401</v>
      </c>
      <c r="H54" s="5">
        <v>15432</v>
      </c>
      <c r="I54" s="5">
        <v>9491</v>
      </c>
      <c r="J54" s="5">
        <v>4800</v>
      </c>
      <c r="K54" s="5">
        <v>9159</v>
      </c>
      <c r="L54" s="5">
        <v>4800</v>
      </c>
      <c r="M54" s="5">
        <v>7799</v>
      </c>
      <c r="N54" s="5">
        <v>4800</v>
      </c>
      <c r="O54" s="5">
        <v>3000</v>
      </c>
      <c r="P54" s="5">
        <v>0</v>
      </c>
    </row>
    <row r="55" spans="1:16" x14ac:dyDescent="0.25">
      <c r="A55" s="4"/>
      <c r="B55" s="4"/>
      <c r="C55" s="18" t="s">
        <v>46</v>
      </c>
      <c r="D55" s="5">
        <v>462274</v>
      </c>
      <c r="E55" s="5">
        <v>15169</v>
      </c>
      <c r="F55" s="5">
        <v>36955</v>
      </c>
      <c r="G55" s="5">
        <v>74665</v>
      </c>
      <c r="H55" s="5">
        <v>35165</v>
      </c>
      <c r="I55" s="5">
        <v>87165</v>
      </c>
      <c r="J55" s="5">
        <v>24165</v>
      </c>
      <c r="K55" s="5">
        <v>44165</v>
      </c>
      <c r="L55" s="5">
        <v>27165</v>
      </c>
      <c r="M55" s="5">
        <v>42165</v>
      </c>
      <c r="N55" s="5">
        <v>27165</v>
      </c>
      <c r="O55" s="5">
        <v>19165</v>
      </c>
      <c r="P55" s="5">
        <v>29165</v>
      </c>
    </row>
    <row r="56" spans="1:16" x14ac:dyDescent="0.25">
      <c r="A56" s="4"/>
      <c r="B56" s="4"/>
      <c r="C56" s="18" t="s">
        <v>47</v>
      </c>
      <c r="D56" s="5">
        <v>105256</v>
      </c>
      <c r="E56" s="5">
        <v>18964</v>
      </c>
      <c r="F56" s="5">
        <v>26580</v>
      </c>
      <c r="G56" s="5">
        <v>6128</v>
      </c>
      <c r="H56" s="5">
        <v>4496</v>
      </c>
      <c r="I56" s="5">
        <v>5828</v>
      </c>
      <c r="J56" s="5">
        <v>756</v>
      </c>
      <c r="K56" s="5">
        <v>29478</v>
      </c>
      <c r="L56" s="5">
        <v>5550</v>
      </c>
      <c r="M56" s="5">
        <v>6128</v>
      </c>
      <c r="N56" s="5">
        <v>348</v>
      </c>
      <c r="O56" s="5">
        <v>650</v>
      </c>
      <c r="P56" s="5">
        <v>350</v>
      </c>
    </row>
    <row r="57" spans="1:16" x14ac:dyDescent="0.25">
      <c r="A57" s="4"/>
      <c r="B57" s="4"/>
      <c r="C57" s="18" t="s">
        <v>48</v>
      </c>
      <c r="D57" s="5">
        <v>6717483</v>
      </c>
      <c r="E57" s="5">
        <v>499684</v>
      </c>
      <c r="F57" s="5">
        <v>434258</v>
      </c>
      <c r="G57" s="5">
        <v>1917052</v>
      </c>
      <c r="H57" s="5">
        <v>757222</v>
      </c>
      <c r="I57" s="5">
        <v>698835</v>
      </c>
      <c r="J57" s="5">
        <v>351270</v>
      </c>
      <c r="K57" s="5">
        <v>665011</v>
      </c>
      <c r="L57" s="5">
        <v>313300</v>
      </c>
      <c r="M57" s="5">
        <v>298407</v>
      </c>
      <c r="N57" s="5">
        <v>300891</v>
      </c>
      <c r="O57" s="5">
        <v>254778</v>
      </c>
      <c r="P57" s="5">
        <v>226775</v>
      </c>
    </row>
    <row r="58" spans="1:16" ht="23.25" x14ac:dyDescent="0.25">
      <c r="A58" s="4"/>
      <c r="B58" s="4"/>
      <c r="C58" s="18" t="s">
        <v>49</v>
      </c>
      <c r="D58" s="5">
        <v>3014938</v>
      </c>
      <c r="E58" s="5">
        <v>154872</v>
      </c>
      <c r="F58" s="5">
        <v>387672</v>
      </c>
      <c r="G58" s="5">
        <v>311351</v>
      </c>
      <c r="H58" s="5">
        <v>283872</v>
      </c>
      <c r="I58" s="5">
        <v>337115</v>
      </c>
      <c r="J58" s="5">
        <v>238708</v>
      </c>
      <c r="K58" s="5">
        <v>273972</v>
      </c>
      <c r="L58" s="5">
        <v>240547</v>
      </c>
      <c r="M58" s="5">
        <v>210811</v>
      </c>
      <c r="N58" s="5">
        <v>216304</v>
      </c>
      <c r="O58" s="5">
        <v>185472</v>
      </c>
      <c r="P58" s="5">
        <v>174242</v>
      </c>
    </row>
    <row r="59" spans="1:16" x14ac:dyDescent="0.25">
      <c r="A59" s="4"/>
      <c r="B59" s="4"/>
      <c r="C59" s="18" t="s">
        <v>50</v>
      </c>
      <c r="D59" s="5">
        <v>1232445</v>
      </c>
      <c r="E59" s="5">
        <v>89380</v>
      </c>
      <c r="F59" s="5">
        <v>241476</v>
      </c>
      <c r="G59" s="5">
        <v>123146</v>
      </c>
      <c r="H59" s="5">
        <v>117802</v>
      </c>
      <c r="I59" s="5">
        <v>108900</v>
      </c>
      <c r="J59" s="5">
        <v>76710</v>
      </c>
      <c r="K59" s="5">
        <v>89050</v>
      </c>
      <c r="L59" s="5">
        <v>85619</v>
      </c>
      <c r="M59" s="5">
        <v>81740</v>
      </c>
      <c r="N59" s="5">
        <v>93060</v>
      </c>
      <c r="O59" s="5">
        <v>77350</v>
      </c>
      <c r="P59" s="5">
        <v>48212</v>
      </c>
    </row>
    <row r="60" spans="1:16" ht="23.25" x14ac:dyDescent="0.25">
      <c r="A60" s="4"/>
      <c r="B60" s="4"/>
      <c r="C60" s="18" t="s">
        <v>51</v>
      </c>
      <c r="D60" s="5">
        <v>3286205</v>
      </c>
      <c r="E60" s="5">
        <v>144984</v>
      </c>
      <c r="F60" s="5">
        <v>300048</v>
      </c>
      <c r="G60" s="5">
        <v>195745</v>
      </c>
      <c r="H60" s="5">
        <v>249904</v>
      </c>
      <c r="I60" s="5">
        <v>350995</v>
      </c>
      <c r="J60" s="5">
        <v>173416</v>
      </c>
      <c r="K60" s="5">
        <v>236095</v>
      </c>
      <c r="L60" s="5">
        <v>355995</v>
      </c>
      <c r="M60" s="5">
        <v>205766</v>
      </c>
      <c r="N60" s="5">
        <v>707495</v>
      </c>
      <c r="O60" s="5">
        <v>197496</v>
      </c>
      <c r="P60" s="5">
        <v>168266</v>
      </c>
    </row>
    <row r="61" spans="1:16" x14ac:dyDescent="0.25">
      <c r="A61" s="4"/>
      <c r="B61" s="12" t="s">
        <v>52</v>
      </c>
      <c r="C61" s="17"/>
      <c r="D61" s="13">
        <v>7786660</v>
      </c>
      <c r="E61" s="13">
        <v>352623</v>
      </c>
      <c r="F61" s="13">
        <v>738315</v>
      </c>
      <c r="G61" s="13">
        <v>584699</v>
      </c>
      <c r="H61" s="13">
        <v>636986</v>
      </c>
      <c r="I61" s="13">
        <v>967151</v>
      </c>
      <c r="J61" s="13">
        <v>1109500</v>
      </c>
      <c r="K61" s="13">
        <v>1064415</v>
      </c>
      <c r="L61" s="13">
        <v>531155</v>
      </c>
      <c r="M61" s="13">
        <v>475945</v>
      </c>
      <c r="N61" s="13">
        <v>492773</v>
      </c>
      <c r="O61" s="13">
        <v>460798</v>
      </c>
      <c r="P61" s="13">
        <v>372300</v>
      </c>
    </row>
    <row r="62" spans="1:16" x14ac:dyDescent="0.25">
      <c r="A62" s="4"/>
      <c r="B62" s="4"/>
      <c r="C62" s="18" t="s">
        <v>53</v>
      </c>
      <c r="D62" s="5">
        <v>2549437</v>
      </c>
      <c r="E62" s="5">
        <v>27160</v>
      </c>
      <c r="F62" s="5">
        <v>194270</v>
      </c>
      <c r="G62" s="5">
        <v>39727</v>
      </c>
      <c r="H62" s="5">
        <v>158110</v>
      </c>
      <c r="I62" s="5">
        <v>546570</v>
      </c>
      <c r="J62" s="5">
        <v>690640</v>
      </c>
      <c r="K62" s="5">
        <v>675380</v>
      </c>
      <c r="L62" s="5">
        <v>67090</v>
      </c>
      <c r="M62" s="5">
        <v>38390</v>
      </c>
      <c r="N62" s="5">
        <v>66590</v>
      </c>
      <c r="O62" s="5">
        <v>30790</v>
      </c>
      <c r="P62" s="5">
        <v>14720</v>
      </c>
    </row>
    <row r="63" spans="1:16" ht="23.25" x14ac:dyDescent="0.25">
      <c r="A63" s="4"/>
      <c r="B63" s="4"/>
      <c r="C63" s="18" t="s">
        <v>54</v>
      </c>
      <c r="D63" s="5">
        <v>47000</v>
      </c>
      <c r="E63" s="5">
        <v>17420</v>
      </c>
      <c r="F63" s="5">
        <v>16720</v>
      </c>
      <c r="G63" s="5">
        <v>2080</v>
      </c>
      <c r="H63" s="5">
        <v>1380</v>
      </c>
      <c r="I63" s="5">
        <v>500</v>
      </c>
      <c r="J63" s="5">
        <v>300</v>
      </c>
      <c r="K63" s="5">
        <v>0</v>
      </c>
      <c r="L63" s="5">
        <v>8300</v>
      </c>
      <c r="M63" s="5">
        <v>0</v>
      </c>
      <c r="N63" s="5">
        <v>300</v>
      </c>
      <c r="O63" s="5">
        <v>0</v>
      </c>
      <c r="P63" s="5">
        <v>0</v>
      </c>
    </row>
    <row r="64" spans="1:16" ht="23.25" x14ac:dyDescent="0.25">
      <c r="A64" s="4"/>
      <c r="B64" s="4"/>
      <c r="C64" s="18" t="s">
        <v>55</v>
      </c>
      <c r="D64" s="5">
        <v>4669647</v>
      </c>
      <c r="E64" s="5">
        <v>250905</v>
      </c>
      <c r="F64" s="5">
        <v>491039</v>
      </c>
      <c r="G64" s="5">
        <v>370675</v>
      </c>
      <c r="H64" s="5">
        <v>426758</v>
      </c>
      <c r="I64" s="5">
        <v>391343</v>
      </c>
      <c r="J64" s="5">
        <v>409323</v>
      </c>
      <c r="K64" s="5">
        <v>368998</v>
      </c>
      <c r="L64" s="5">
        <v>394428</v>
      </c>
      <c r="M64" s="5">
        <v>427718</v>
      </c>
      <c r="N64" s="5">
        <v>399546</v>
      </c>
      <c r="O64" s="5">
        <v>390171</v>
      </c>
      <c r="P64" s="5">
        <v>348743</v>
      </c>
    </row>
    <row r="65" spans="1:16" ht="23.25" x14ac:dyDescent="0.25">
      <c r="A65" s="4"/>
      <c r="B65" s="4"/>
      <c r="C65" s="18" t="s">
        <v>56</v>
      </c>
      <c r="D65" s="5">
        <v>463278</v>
      </c>
      <c r="E65" s="5">
        <v>40438</v>
      </c>
      <c r="F65" s="5">
        <v>12838</v>
      </c>
      <c r="G65" s="5">
        <v>169067</v>
      </c>
      <c r="H65" s="5">
        <v>45738</v>
      </c>
      <c r="I65" s="5">
        <v>27338</v>
      </c>
      <c r="J65" s="5">
        <v>7837</v>
      </c>
      <c r="K65" s="5">
        <v>13837</v>
      </c>
      <c r="L65" s="5">
        <v>61337</v>
      </c>
      <c r="M65" s="5">
        <v>9837</v>
      </c>
      <c r="N65" s="5">
        <v>26337</v>
      </c>
      <c r="O65" s="5">
        <v>39837</v>
      </c>
      <c r="P65" s="5">
        <v>8837</v>
      </c>
    </row>
    <row r="66" spans="1:16" ht="23.25" x14ac:dyDescent="0.25">
      <c r="A66" s="4"/>
      <c r="B66" s="4"/>
      <c r="C66" s="18" t="s">
        <v>57</v>
      </c>
      <c r="D66" s="5">
        <v>45798</v>
      </c>
      <c r="E66" s="5">
        <v>16600</v>
      </c>
      <c r="F66" s="5">
        <v>18448</v>
      </c>
      <c r="G66" s="5">
        <v>3150</v>
      </c>
      <c r="H66" s="5">
        <v>0</v>
      </c>
      <c r="I66" s="5">
        <v>1400</v>
      </c>
      <c r="J66" s="5">
        <v>0</v>
      </c>
      <c r="K66" s="5">
        <v>6200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</row>
    <row r="67" spans="1:16" ht="23.25" x14ac:dyDescent="0.25">
      <c r="A67" s="4"/>
      <c r="B67" s="4"/>
      <c r="C67" s="18" t="s">
        <v>58</v>
      </c>
      <c r="D67" s="5">
        <v>1500</v>
      </c>
      <c r="E67" s="5">
        <v>100</v>
      </c>
      <c r="F67" s="5">
        <v>0</v>
      </c>
      <c r="G67" s="5">
        <v>0</v>
      </c>
      <c r="H67" s="5">
        <v>0</v>
      </c>
      <c r="I67" s="5">
        <v>0</v>
      </c>
      <c r="J67" s="5">
        <v>1400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</row>
    <row r="68" spans="1:16" x14ac:dyDescent="0.25">
      <c r="A68" s="4"/>
      <c r="B68" s="4"/>
      <c r="C68" s="18" t="s">
        <v>59</v>
      </c>
      <c r="D68" s="5">
        <v>10000</v>
      </c>
      <c r="E68" s="5">
        <v>0</v>
      </c>
      <c r="F68" s="5">
        <v>5000</v>
      </c>
      <c r="G68" s="5">
        <v>0</v>
      </c>
      <c r="H68" s="5">
        <v>5000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</row>
    <row r="69" spans="1:16" x14ac:dyDescent="0.25">
      <c r="A69" s="4"/>
      <c r="B69" s="12" t="s">
        <v>60</v>
      </c>
      <c r="C69" s="17"/>
      <c r="D69" s="13">
        <v>128090071</v>
      </c>
      <c r="E69" s="13">
        <v>10070009</v>
      </c>
      <c r="F69" s="13">
        <v>11537799</v>
      </c>
      <c r="G69" s="13">
        <v>11003660</v>
      </c>
      <c r="H69" s="13">
        <v>12503429</v>
      </c>
      <c r="I69" s="13">
        <v>11791433</v>
      </c>
      <c r="J69" s="13">
        <v>11453898</v>
      </c>
      <c r="K69" s="13">
        <v>10247505</v>
      </c>
      <c r="L69" s="13">
        <v>10367697</v>
      </c>
      <c r="M69" s="13">
        <v>9943297</v>
      </c>
      <c r="N69" s="13">
        <v>10055797</v>
      </c>
      <c r="O69" s="13">
        <v>9733297</v>
      </c>
      <c r="P69" s="13">
        <v>9382250</v>
      </c>
    </row>
    <row r="70" spans="1:16" ht="23.25" x14ac:dyDescent="0.25">
      <c r="A70" s="4"/>
      <c r="B70" s="4"/>
      <c r="C70" s="18" t="s">
        <v>61</v>
      </c>
      <c r="D70" s="5">
        <v>128090071</v>
      </c>
      <c r="E70" s="5">
        <v>10070009</v>
      </c>
      <c r="F70" s="5">
        <v>11537799</v>
      </c>
      <c r="G70" s="5">
        <v>11003660</v>
      </c>
      <c r="H70" s="5">
        <v>12503429</v>
      </c>
      <c r="I70" s="5">
        <v>11791433</v>
      </c>
      <c r="J70" s="5">
        <v>11453898</v>
      </c>
      <c r="K70" s="5">
        <v>10247505</v>
      </c>
      <c r="L70" s="5">
        <v>10367697</v>
      </c>
      <c r="M70" s="5">
        <v>9943297</v>
      </c>
      <c r="N70" s="5">
        <v>10055797</v>
      </c>
      <c r="O70" s="5">
        <v>9733297</v>
      </c>
      <c r="P70" s="5">
        <v>9382250</v>
      </c>
    </row>
    <row r="71" spans="1:16" x14ac:dyDescent="0.25">
      <c r="A71" s="4"/>
      <c r="B71" s="12" t="s">
        <v>62</v>
      </c>
      <c r="C71" s="17"/>
      <c r="D71" s="13">
        <v>38452166</v>
      </c>
      <c r="E71" s="13">
        <v>681105</v>
      </c>
      <c r="F71" s="13">
        <v>2059247</v>
      </c>
      <c r="G71" s="13">
        <v>7635058</v>
      </c>
      <c r="H71" s="13">
        <v>2844010</v>
      </c>
      <c r="I71" s="13">
        <v>1179488</v>
      </c>
      <c r="J71" s="13">
        <v>8321425</v>
      </c>
      <c r="K71" s="13">
        <v>4506937</v>
      </c>
      <c r="L71" s="13">
        <v>9010509</v>
      </c>
      <c r="M71" s="13">
        <v>626361</v>
      </c>
      <c r="N71" s="13">
        <v>636096</v>
      </c>
      <c r="O71" s="13">
        <v>478385</v>
      </c>
      <c r="P71" s="13">
        <v>473545</v>
      </c>
    </row>
    <row r="72" spans="1:16" x14ac:dyDescent="0.25">
      <c r="A72" s="4"/>
      <c r="B72" s="4"/>
      <c r="C72" s="18" t="s">
        <v>63</v>
      </c>
      <c r="D72" s="5">
        <v>29353723</v>
      </c>
      <c r="E72" s="5">
        <v>407571</v>
      </c>
      <c r="F72" s="5">
        <v>1173399</v>
      </c>
      <c r="G72" s="5">
        <v>4493759</v>
      </c>
      <c r="H72" s="5">
        <v>1503448</v>
      </c>
      <c r="I72" s="5">
        <v>527230</v>
      </c>
      <c r="J72" s="5">
        <v>7979033</v>
      </c>
      <c r="K72" s="5">
        <v>4118899</v>
      </c>
      <c r="L72" s="5">
        <v>7976537</v>
      </c>
      <c r="M72" s="5">
        <v>342785</v>
      </c>
      <c r="N72" s="5">
        <v>306033</v>
      </c>
      <c r="O72" s="5">
        <v>263993</v>
      </c>
      <c r="P72" s="5">
        <v>261036</v>
      </c>
    </row>
    <row r="73" spans="1:16" ht="23.25" x14ac:dyDescent="0.25">
      <c r="A73" s="4"/>
      <c r="B73" s="4"/>
      <c r="C73" s="18" t="s">
        <v>64</v>
      </c>
      <c r="D73" s="5">
        <v>2800164</v>
      </c>
      <c r="E73" s="5">
        <v>47962</v>
      </c>
      <c r="F73" s="5">
        <v>466938</v>
      </c>
      <c r="G73" s="5">
        <v>834104</v>
      </c>
      <c r="H73" s="5">
        <v>188270</v>
      </c>
      <c r="I73" s="5">
        <v>184804</v>
      </c>
      <c r="J73" s="5">
        <v>43438</v>
      </c>
      <c r="K73" s="5">
        <v>177204</v>
      </c>
      <c r="L73" s="5">
        <v>748138</v>
      </c>
      <c r="M73" s="5">
        <v>48882</v>
      </c>
      <c r="N73" s="5">
        <v>36204</v>
      </c>
      <c r="O73" s="5">
        <v>12558</v>
      </c>
      <c r="P73" s="5">
        <v>11662</v>
      </c>
    </row>
    <row r="74" spans="1:16" x14ac:dyDescent="0.25">
      <c r="A74" s="4"/>
      <c r="B74" s="4"/>
      <c r="C74" s="18" t="s">
        <v>65</v>
      </c>
      <c r="D74" s="5">
        <v>2759721</v>
      </c>
      <c r="E74" s="5">
        <v>210886</v>
      </c>
      <c r="F74" s="5">
        <v>299746</v>
      </c>
      <c r="G74" s="5">
        <v>197827</v>
      </c>
      <c r="H74" s="5">
        <v>231692</v>
      </c>
      <c r="I74" s="5">
        <v>267834</v>
      </c>
      <c r="J74" s="5">
        <v>192834</v>
      </c>
      <c r="K74" s="5">
        <v>202834</v>
      </c>
      <c r="L74" s="5">
        <v>267834</v>
      </c>
      <c r="M74" s="5">
        <v>226694</v>
      </c>
      <c r="N74" s="5">
        <v>275859</v>
      </c>
      <c r="O74" s="5">
        <v>192834</v>
      </c>
      <c r="P74" s="5">
        <v>192847</v>
      </c>
    </row>
    <row r="75" spans="1:16" x14ac:dyDescent="0.25">
      <c r="A75" s="4"/>
      <c r="B75" s="4"/>
      <c r="C75" s="18" t="s">
        <v>66</v>
      </c>
      <c r="D75" s="5">
        <v>610718</v>
      </c>
      <c r="E75" s="5">
        <v>12086</v>
      </c>
      <c r="F75" s="5">
        <v>12164</v>
      </c>
      <c r="G75" s="5">
        <v>209368</v>
      </c>
      <c r="H75" s="5">
        <v>208600</v>
      </c>
      <c r="I75" s="5">
        <v>111500</v>
      </c>
      <c r="J75" s="5">
        <v>8000</v>
      </c>
      <c r="K75" s="5">
        <v>8000</v>
      </c>
      <c r="L75" s="5">
        <v>8000</v>
      </c>
      <c r="M75" s="5">
        <v>8000</v>
      </c>
      <c r="N75" s="5">
        <v>8000</v>
      </c>
      <c r="O75" s="5">
        <v>9000</v>
      </c>
      <c r="P75" s="5">
        <v>8000</v>
      </c>
    </row>
    <row r="76" spans="1:16" ht="23.25" x14ac:dyDescent="0.25">
      <c r="A76" s="4"/>
      <c r="B76" s="4"/>
      <c r="C76" s="18" t="s">
        <v>67</v>
      </c>
      <c r="D76" s="5">
        <v>2927840</v>
      </c>
      <c r="E76" s="5">
        <v>2600</v>
      </c>
      <c r="F76" s="5">
        <v>107000</v>
      </c>
      <c r="G76" s="5">
        <v>1900000</v>
      </c>
      <c r="H76" s="5">
        <v>712000</v>
      </c>
      <c r="I76" s="5">
        <v>88120</v>
      </c>
      <c r="J76" s="5">
        <v>98120</v>
      </c>
      <c r="K76" s="5">
        <v>0</v>
      </c>
      <c r="L76" s="5">
        <v>10000</v>
      </c>
      <c r="M76" s="5">
        <v>0</v>
      </c>
      <c r="N76" s="5">
        <v>10000</v>
      </c>
      <c r="O76" s="5">
        <v>0</v>
      </c>
      <c r="P76" s="5">
        <v>0</v>
      </c>
    </row>
    <row r="77" spans="1:16" x14ac:dyDescent="0.25">
      <c r="A77" s="4"/>
      <c r="B77" s="12" t="s">
        <v>68</v>
      </c>
      <c r="C77" s="17"/>
      <c r="D77" s="13">
        <v>2407040</v>
      </c>
      <c r="E77" s="13">
        <v>0</v>
      </c>
      <c r="F77" s="13">
        <v>300000</v>
      </c>
      <c r="G77" s="13">
        <v>200000</v>
      </c>
      <c r="H77" s="13">
        <v>309224</v>
      </c>
      <c r="I77" s="13">
        <v>275000</v>
      </c>
      <c r="J77" s="13">
        <v>200000</v>
      </c>
      <c r="K77" s="13">
        <v>300000</v>
      </c>
      <c r="L77" s="13">
        <v>222816</v>
      </c>
      <c r="M77" s="13">
        <v>375000</v>
      </c>
      <c r="N77" s="13">
        <v>200000</v>
      </c>
      <c r="O77" s="13">
        <v>25000</v>
      </c>
      <c r="P77" s="13">
        <v>0</v>
      </c>
    </row>
    <row r="78" spans="1:16" ht="23.25" x14ac:dyDescent="0.25">
      <c r="A78" s="4"/>
      <c r="B78" s="4"/>
      <c r="C78" s="18" t="s">
        <v>69</v>
      </c>
      <c r="D78" s="5">
        <v>50000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25000</v>
      </c>
      <c r="N78" s="5">
        <v>0</v>
      </c>
      <c r="O78" s="5">
        <v>25000</v>
      </c>
      <c r="P78" s="5">
        <v>0</v>
      </c>
    </row>
    <row r="79" spans="1:16" x14ac:dyDescent="0.25">
      <c r="A79" s="4"/>
      <c r="B79" s="4"/>
      <c r="C79" s="18" t="s">
        <v>70</v>
      </c>
      <c r="D79" s="5">
        <v>500000</v>
      </c>
      <c r="E79" s="5">
        <v>0</v>
      </c>
      <c r="F79" s="5">
        <v>100000</v>
      </c>
      <c r="G79" s="5">
        <v>0</v>
      </c>
      <c r="H79" s="5">
        <v>75000</v>
      </c>
      <c r="I79" s="5">
        <v>75000</v>
      </c>
      <c r="J79" s="5">
        <v>0</v>
      </c>
      <c r="K79" s="5">
        <v>100000</v>
      </c>
      <c r="L79" s="5">
        <v>0</v>
      </c>
      <c r="M79" s="5">
        <v>150000</v>
      </c>
      <c r="N79" s="5">
        <v>0</v>
      </c>
      <c r="O79" s="5">
        <v>0</v>
      </c>
      <c r="P79" s="5">
        <v>0</v>
      </c>
    </row>
    <row r="80" spans="1:16" ht="23.25" x14ac:dyDescent="0.25">
      <c r="A80" s="4"/>
      <c r="B80" s="4"/>
      <c r="C80" s="18" t="s">
        <v>71</v>
      </c>
      <c r="D80" s="5">
        <v>1857040</v>
      </c>
      <c r="E80" s="5">
        <v>0</v>
      </c>
      <c r="F80" s="5">
        <v>200000</v>
      </c>
      <c r="G80" s="5">
        <v>200000</v>
      </c>
      <c r="H80" s="5">
        <v>234224</v>
      </c>
      <c r="I80" s="5">
        <v>200000</v>
      </c>
      <c r="J80" s="5">
        <v>200000</v>
      </c>
      <c r="K80" s="5">
        <v>200000</v>
      </c>
      <c r="L80" s="5">
        <v>222816</v>
      </c>
      <c r="M80" s="5">
        <v>200000</v>
      </c>
      <c r="N80" s="5">
        <v>200000</v>
      </c>
      <c r="O80" s="5">
        <v>0</v>
      </c>
      <c r="P80" s="5">
        <v>0</v>
      </c>
    </row>
    <row r="81" spans="1:16" x14ac:dyDescent="0.25">
      <c r="A81" s="4"/>
      <c r="B81" s="12" t="s">
        <v>72</v>
      </c>
      <c r="C81" s="17"/>
      <c r="D81" s="13">
        <v>40701649</v>
      </c>
      <c r="E81" s="13">
        <v>2968256</v>
      </c>
      <c r="F81" s="13">
        <v>3873545</v>
      </c>
      <c r="G81" s="13">
        <v>3085129</v>
      </c>
      <c r="H81" s="13">
        <v>4346297</v>
      </c>
      <c r="I81" s="13">
        <v>3797827</v>
      </c>
      <c r="J81" s="13">
        <v>3673849</v>
      </c>
      <c r="K81" s="13">
        <v>3719983</v>
      </c>
      <c r="L81" s="13">
        <v>3431404</v>
      </c>
      <c r="M81" s="13">
        <v>3315034</v>
      </c>
      <c r="N81" s="13">
        <v>3321585</v>
      </c>
      <c r="O81" s="13">
        <v>2938108</v>
      </c>
      <c r="P81" s="13">
        <v>2230632</v>
      </c>
    </row>
    <row r="82" spans="1:16" x14ac:dyDescent="0.25">
      <c r="A82" s="4"/>
      <c r="B82" s="4"/>
      <c r="C82" s="18" t="s">
        <v>73</v>
      </c>
      <c r="D82" s="5">
        <v>13606302</v>
      </c>
      <c r="E82" s="5">
        <v>1253107</v>
      </c>
      <c r="F82" s="5">
        <v>981316</v>
      </c>
      <c r="G82" s="5">
        <v>952450</v>
      </c>
      <c r="H82" s="5">
        <v>1419614</v>
      </c>
      <c r="I82" s="5">
        <v>1188003</v>
      </c>
      <c r="J82" s="5">
        <v>1155269</v>
      </c>
      <c r="K82" s="5">
        <v>1198083</v>
      </c>
      <c r="L82" s="5">
        <v>1152615</v>
      </c>
      <c r="M82" s="5">
        <v>1187409</v>
      </c>
      <c r="N82" s="5">
        <v>1070457</v>
      </c>
      <c r="O82" s="5">
        <v>1090928</v>
      </c>
      <c r="P82" s="5">
        <v>957051</v>
      </c>
    </row>
    <row r="83" spans="1:16" ht="23.25" x14ac:dyDescent="0.25">
      <c r="A83" s="4"/>
      <c r="B83" s="4"/>
      <c r="C83" s="18" t="s">
        <v>74</v>
      </c>
      <c r="D83" s="5">
        <v>1087675</v>
      </c>
      <c r="E83" s="5">
        <v>86497</v>
      </c>
      <c r="F83" s="5">
        <v>166892</v>
      </c>
      <c r="G83" s="5">
        <v>89768</v>
      </c>
      <c r="H83" s="5">
        <v>101018</v>
      </c>
      <c r="I83" s="5">
        <v>99884</v>
      </c>
      <c r="J83" s="5">
        <v>81476</v>
      </c>
      <c r="K83" s="5">
        <v>82534</v>
      </c>
      <c r="L83" s="5">
        <v>72934</v>
      </c>
      <c r="M83" s="5">
        <v>72573</v>
      </c>
      <c r="N83" s="5">
        <v>62131</v>
      </c>
      <c r="O83" s="5">
        <v>99134</v>
      </c>
      <c r="P83" s="5">
        <v>72834</v>
      </c>
    </row>
    <row r="84" spans="1:16" ht="23.25" x14ac:dyDescent="0.25">
      <c r="A84" s="4"/>
      <c r="B84" s="4"/>
      <c r="C84" s="18" t="s">
        <v>75</v>
      </c>
      <c r="D84" s="5">
        <v>256200</v>
      </c>
      <c r="E84" s="5">
        <v>9200</v>
      </c>
      <c r="F84" s="5">
        <v>21200</v>
      </c>
      <c r="G84" s="5">
        <v>31400</v>
      </c>
      <c r="H84" s="5">
        <v>36600</v>
      </c>
      <c r="I84" s="5">
        <v>30950</v>
      </c>
      <c r="J84" s="5">
        <v>20550</v>
      </c>
      <c r="K84" s="5">
        <v>26100</v>
      </c>
      <c r="L84" s="5">
        <v>18500</v>
      </c>
      <c r="M84" s="5">
        <v>16150</v>
      </c>
      <c r="N84" s="5">
        <v>15550</v>
      </c>
      <c r="O84" s="5">
        <v>19700</v>
      </c>
      <c r="P84" s="5">
        <v>10300</v>
      </c>
    </row>
    <row r="85" spans="1:16" ht="23.25" x14ac:dyDescent="0.25">
      <c r="A85" s="4"/>
      <c r="B85" s="4"/>
      <c r="C85" s="18" t="s">
        <v>76</v>
      </c>
      <c r="D85" s="5">
        <v>2827087</v>
      </c>
      <c r="E85" s="5">
        <v>143746</v>
      </c>
      <c r="F85" s="5">
        <v>351957</v>
      </c>
      <c r="G85" s="5">
        <v>210085</v>
      </c>
      <c r="H85" s="5">
        <v>389118</v>
      </c>
      <c r="I85" s="5">
        <v>197694</v>
      </c>
      <c r="J85" s="5">
        <v>304067</v>
      </c>
      <c r="K85" s="5">
        <v>298786</v>
      </c>
      <c r="L85" s="5">
        <v>245458</v>
      </c>
      <c r="M85" s="5">
        <v>171577</v>
      </c>
      <c r="N85" s="5">
        <v>248367</v>
      </c>
      <c r="O85" s="5">
        <v>160637</v>
      </c>
      <c r="P85" s="5">
        <v>105595</v>
      </c>
    </row>
    <row r="86" spans="1:16" ht="23.25" x14ac:dyDescent="0.25">
      <c r="A86" s="4"/>
      <c r="B86" s="4"/>
      <c r="C86" s="18" t="s">
        <v>77</v>
      </c>
      <c r="D86" s="5">
        <v>6000</v>
      </c>
      <c r="E86" s="5">
        <v>0</v>
      </c>
      <c r="F86" s="5">
        <v>4000</v>
      </c>
      <c r="G86" s="5">
        <v>0</v>
      </c>
      <c r="H86" s="5">
        <v>0</v>
      </c>
      <c r="I86" s="5">
        <v>0</v>
      </c>
      <c r="J86" s="5">
        <v>0</v>
      </c>
      <c r="K86" s="5">
        <v>2000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</row>
    <row r="87" spans="1:16" ht="23.25" x14ac:dyDescent="0.25">
      <c r="A87" s="4"/>
      <c r="B87" s="4"/>
      <c r="C87" s="18" t="s">
        <v>78</v>
      </c>
      <c r="D87" s="5">
        <v>20098344</v>
      </c>
      <c r="E87" s="5">
        <v>1257206</v>
      </c>
      <c r="F87" s="5">
        <v>1782680</v>
      </c>
      <c r="G87" s="5">
        <v>1515826</v>
      </c>
      <c r="H87" s="5">
        <v>2123997</v>
      </c>
      <c r="I87" s="5">
        <v>2105446</v>
      </c>
      <c r="J87" s="5">
        <v>1844487</v>
      </c>
      <c r="K87" s="5">
        <v>1842380</v>
      </c>
      <c r="L87" s="5">
        <v>1674597</v>
      </c>
      <c r="M87" s="5">
        <v>1635533</v>
      </c>
      <c r="N87" s="5">
        <v>1711187</v>
      </c>
      <c r="O87" s="5">
        <v>1522753</v>
      </c>
      <c r="P87" s="5">
        <v>1082252</v>
      </c>
    </row>
    <row r="88" spans="1:16" ht="23.25" x14ac:dyDescent="0.25">
      <c r="A88" s="4"/>
      <c r="B88" s="4"/>
      <c r="C88" s="18" t="s">
        <v>79</v>
      </c>
      <c r="D88" s="5">
        <v>33000</v>
      </c>
      <c r="E88" s="5">
        <v>3500</v>
      </c>
      <c r="F88" s="5">
        <v>6500</v>
      </c>
      <c r="G88" s="5">
        <v>3500</v>
      </c>
      <c r="H88" s="5">
        <v>500</v>
      </c>
      <c r="I88" s="5">
        <v>9500</v>
      </c>
      <c r="J88" s="5">
        <v>500</v>
      </c>
      <c r="K88" s="5">
        <v>3500</v>
      </c>
      <c r="L88" s="5">
        <v>500</v>
      </c>
      <c r="M88" s="5">
        <v>3500</v>
      </c>
      <c r="N88" s="5">
        <v>500</v>
      </c>
      <c r="O88" s="5">
        <v>500</v>
      </c>
      <c r="P88" s="5">
        <v>500</v>
      </c>
    </row>
    <row r="89" spans="1:16" ht="23.25" x14ac:dyDescent="0.25">
      <c r="A89" s="4"/>
      <c r="B89" s="4"/>
      <c r="C89" s="18" t="s">
        <v>80</v>
      </c>
      <c r="D89" s="5">
        <v>2615041</v>
      </c>
      <c r="E89" s="5">
        <v>200000</v>
      </c>
      <c r="F89" s="5">
        <v>529000</v>
      </c>
      <c r="G89" s="5">
        <v>252100</v>
      </c>
      <c r="H89" s="5">
        <v>255450</v>
      </c>
      <c r="I89" s="5">
        <v>151350</v>
      </c>
      <c r="J89" s="5">
        <v>251500</v>
      </c>
      <c r="K89" s="5">
        <v>251600</v>
      </c>
      <c r="L89" s="5">
        <v>251800</v>
      </c>
      <c r="M89" s="5">
        <v>213292</v>
      </c>
      <c r="N89" s="5">
        <v>213393</v>
      </c>
      <c r="O89" s="5">
        <v>44456</v>
      </c>
      <c r="P89" s="5">
        <v>1100</v>
      </c>
    </row>
    <row r="90" spans="1:16" ht="23.25" x14ac:dyDescent="0.25">
      <c r="A90" s="4"/>
      <c r="B90" s="4"/>
      <c r="C90" s="18" t="s">
        <v>81</v>
      </c>
      <c r="D90" s="5">
        <v>172000</v>
      </c>
      <c r="E90" s="5">
        <v>15000</v>
      </c>
      <c r="F90" s="5">
        <v>30000</v>
      </c>
      <c r="G90" s="5">
        <v>30000</v>
      </c>
      <c r="H90" s="5">
        <v>20000</v>
      </c>
      <c r="I90" s="5">
        <v>15000</v>
      </c>
      <c r="J90" s="5">
        <v>16000</v>
      </c>
      <c r="K90" s="5">
        <v>15000</v>
      </c>
      <c r="L90" s="5">
        <v>15000</v>
      </c>
      <c r="M90" s="5">
        <v>15000</v>
      </c>
      <c r="N90" s="5">
        <v>0</v>
      </c>
      <c r="O90" s="5">
        <v>0</v>
      </c>
      <c r="P90" s="5">
        <v>1000</v>
      </c>
    </row>
    <row r="91" spans="1:16" x14ac:dyDescent="0.25">
      <c r="A91" s="6" t="s">
        <v>82</v>
      </c>
      <c r="B91" s="6"/>
      <c r="C91" s="16"/>
      <c r="D91" s="7">
        <v>853393544</v>
      </c>
      <c r="E91" s="7">
        <v>69523149</v>
      </c>
      <c r="F91" s="7">
        <v>72209453</v>
      </c>
      <c r="G91" s="7">
        <v>87596874</v>
      </c>
      <c r="H91" s="7">
        <v>107513260</v>
      </c>
      <c r="I91" s="7">
        <v>64882771</v>
      </c>
      <c r="J91" s="7">
        <v>63572726</v>
      </c>
      <c r="K91" s="7">
        <v>69274247</v>
      </c>
      <c r="L91" s="7">
        <v>63013536</v>
      </c>
      <c r="M91" s="7">
        <v>59045635</v>
      </c>
      <c r="N91" s="7">
        <v>62569987</v>
      </c>
      <c r="O91" s="7">
        <v>55106396</v>
      </c>
      <c r="P91" s="7">
        <v>79085510</v>
      </c>
    </row>
    <row r="92" spans="1:16" x14ac:dyDescent="0.25">
      <c r="A92" s="4"/>
      <c r="B92" s="12" t="s">
        <v>83</v>
      </c>
      <c r="C92" s="17"/>
      <c r="D92" s="13">
        <v>111991094</v>
      </c>
      <c r="E92" s="13">
        <v>9234664</v>
      </c>
      <c r="F92" s="13">
        <v>9065737</v>
      </c>
      <c r="G92" s="13">
        <v>13905190</v>
      </c>
      <c r="H92" s="13">
        <v>8875484</v>
      </c>
      <c r="I92" s="13">
        <v>8892030</v>
      </c>
      <c r="J92" s="13">
        <v>8908827</v>
      </c>
      <c r="K92" s="13">
        <v>8875052</v>
      </c>
      <c r="L92" s="13">
        <v>8787007</v>
      </c>
      <c r="M92" s="13">
        <v>8720402</v>
      </c>
      <c r="N92" s="13">
        <v>8744620</v>
      </c>
      <c r="O92" s="13">
        <v>8737311</v>
      </c>
      <c r="P92" s="13">
        <v>9244770</v>
      </c>
    </row>
    <row r="93" spans="1:16" x14ac:dyDescent="0.25">
      <c r="A93" s="4"/>
      <c r="B93" s="4"/>
      <c r="C93" s="18" t="s">
        <v>84</v>
      </c>
      <c r="D93" s="5">
        <v>66112416</v>
      </c>
      <c r="E93" s="5">
        <v>5756104</v>
      </c>
      <c r="F93" s="5">
        <v>5503898</v>
      </c>
      <c r="G93" s="5">
        <v>5838750</v>
      </c>
      <c r="H93" s="5">
        <v>5455196</v>
      </c>
      <c r="I93" s="5">
        <v>5484730</v>
      </c>
      <c r="J93" s="5">
        <v>5552196</v>
      </c>
      <c r="K93" s="5">
        <v>5548930</v>
      </c>
      <c r="L93" s="5">
        <v>5434696</v>
      </c>
      <c r="M93" s="5">
        <v>5400230</v>
      </c>
      <c r="N93" s="5">
        <v>5443700</v>
      </c>
      <c r="O93" s="5">
        <v>5455230</v>
      </c>
      <c r="P93" s="5">
        <v>5238756</v>
      </c>
    </row>
    <row r="94" spans="1:16" x14ac:dyDescent="0.25">
      <c r="A94" s="4"/>
      <c r="B94" s="4"/>
      <c r="C94" s="18" t="s">
        <v>85</v>
      </c>
      <c r="D94" s="5">
        <v>5139819</v>
      </c>
      <c r="E94" s="5">
        <v>429730</v>
      </c>
      <c r="F94" s="5">
        <v>427051</v>
      </c>
      <c r="G94" s="5">
        <v>429230</v>
      </c>
      <c r="H94" s="5">
        <v>430102</v>
      </c>
      <c r="I94" s="5">
        <v>429430</v>
      </c>
      <c r="J94" s="5">
        <v>426430</v>
      </c>
      <c r="K94" s="5">
        <v>430452</v>
      </c>
      <c r="L94" s="5">
        <v>425930</v>
      </c>
      <c r="M94" s="5">
        <v>430452</v>
      </c>
      <c r="N94" s="5">
        <v>426930</v>
      </c>
      <c r="O94" s="5">
        <v>435930</v>
      </c>
      <c r="P94" s="5">
        <v>418152</v>
      </c>
    </row>
    <row r="95" spans="1:16" x14ac:dyDescent="0.25">
      <c r="A95" s="4"/>
      <c r="B95" s="4"/>
      <c r="C95" s="18" t="s">
        <v>86</v>
      </c>
      <c r="D95" s="5">
        <v>7613070</v>
      </c>
      <c r="E95" s="5">
        <v>571644</v>
      </c>
      <c r="F95" s="5">
        <v>563666</v>
      </c>
      <c r="G95" s="5">
        <v>568126</v>
      </c>
      <c r="H95" s="5">
        <v>561624</v>
      </c>
      <c r="I95" s="5">
        <v>561124</v>
      </c>
      <c r="J95" s="5">
        <v>566124</v>
      </c>
      <c r="K95" s="5">
        <v>566124</v>
      </c>
      <c r="L95" s="5">
        <v>561624</v>
      </c>
      <c r="M95" s="5">
        <v>560624</v>
      </c>
      <c r="N95" s="5">
        <v>561124</v>
      </c>
      <c r="O95" s="5">
        <v>555624</v>
      </c>
      <c r="P95" s="5">
        <v>1415642</v>
      </c>
    </row>
    <row r="96" spans="1:16" x14ac:dyDescent="0.25">
      <c r="A96" s="4"/>
      <c r="B96" s="4"/>
      <c r="C96" s="18" t="s">
        <v>87</v>
      </c>
      <c r="D96" s="5">
        <v>18666404</v>
      </c>
      <c r="E96" s="5">
        <v>1586735</v>
      </c>
      <c r="F96" s="5">
        <v>1558734</v>
      </c>
      <c r="G96" s="5">
        <v>1559370</v>
      </c>
      <c r="H96" s="5">
        <v>1564429</v>
      </c>
      <c r="I96" s="5">
        <v>1563729</v>
      </c>
      <c r="J96" s="5">
        <v>1559229</v>
      </c>
      <c r="K96" s="5">
        <v>1562429</v>
      </c>
      <c r="L96" s="5">
        <v>1564229</v>
      </c>
      <c r="M96" s="5">
        <v>1558229</v>
      </c>
      <c r="N96" s="5">
        <v>1563729</v>
      </c>
      <c r="O96" s="5">
        <v>1543229</v>
      </c>
      <c r="P96" s="5">
        <v>1482333</v>
      </c>
    </row>
    <row r="97" spans="1:16" x14ac:dyDescent="0.25">
      <c r="A97" s="4"/>
      <c r="B97" s="4"/>
      <c r="C97" s="18" t="s">
        <v>88</v>
      </c>
      <c r="D97" s="5">
        <v>954320</v>
      </c>
      <c r="E97" s="5">
        <v>80043</v>
      </c>
      <c r="F97" s="5">
        <v>79843</v>
      </c>
      <c r="G97" s="5">
        <v>79443</v>
      </c>
      <c r="H97" s="5">
        <v>79443</v>
      </c>
      <c r="I97" s="5">
        <v>79443</v>
      </c>
      <c r="J97" s="5">
        <v>79443</v>
      </c>
      <c r="K97" s="5">
        <v>79443</v>
      </c>
      <c r="L97" s="5">
        <v>79443</v>
      </c>
      <c r="M97" s="5">
        <v>79443</v>
      </c>
      <c r="N97" s="5">
        <v>79443</v>
      </c>
      <c r="O97" s="5">
        <v>79443</v>
      </c>
      <c r="P97" s="5">
        <v>79447</v>
      </c>
    </row>
    <row r="98" spans="1:16" ht="23.25" x14ac:dyDescent="0.25">
      <c r="A98" s="4"/>
      <c r="B98" s="4"/>
      <c r="C98" s="18" t="s">
        <v>89</v>
      </c>
      <c r="D98" s="5">
        <v>5425387</v>
      </c>
      <c r="E98" s="5">
        <v>515097</v>
      </c>
      <c r="F98" s="5">
        <v>495390</v>
      </c>
      <c r="G98" s="5">
        <v>466572</v>
      </c>
      <c r="H98" s="5">
        <v>448090</v>
      </c>
      <c r="I98" s="5">
        <v>443590</v>
      </c>
      <c r="J98" s="5">
        <v>449590</v>
      </c>
      <c r="K98" s="5">
        <v>437590</v>
      </c>
      <c r="L98" s="5">
        <v>448590</v>
      </c>
      <c r="M98" s="5">
        <v>437590</v>
      </c>
      <c r="N98" s="5">
        <v>452590</v>
      </c>
      <c r="O98" s="5">
        <v>443090</v>
      </c>
      <c r="P98" s="5">
        <v>387608</v>
      </c>
    </row>
    <row r="99" spans="1:16" ht="23.25" x14ac:dyDescent="0.25">
      <c r="A99" s="4"/>
      <c r="B99" s="4"/>
      <c r="C99" s="18" t="s">
        <v>90</v>
      </c>
      <c r="D99" s="5">
        <v>1268400</v>
      </c>
      <c r="E99" s="5">
        <v>105700</v>
      </c>
      <c r="F99" s="5">
        <v>105700</v>
      </c>
      <c r="G99" s="5">
        <v>105700</v>
      </c>
      <c r="H99" s="5">
        <v>105700</v>
      </c>
      <c r="I99" s="5">
        <v>105700</v>
      </c>
      <c r="J99" s="5">
        <v>105700</v>
      </c>
      <c r="K99" s="5">
        <v>105700</v>
      </c>
      <c r="L99" s="5">
        <v>105700</v>
      </c>
      <c r="M99" s="5">
        <v>105700</v>
      </c>
      <c r="N99" s="5">
        <v>105700</v>
      </c>
      <c r="O99" s="5">
        <v>105700</v>
      </c>
      <c r="P99" s="5">
        <v>105700</v>
      </c>
    </row>
    <row r="100" spans="1:16" x14ac:dyDescent="0.25">
      <c r="A100" s="4"/>
      <c r="B100" s="4"/>
      <c r="C100" s="18" t="s">
        <v>91</v>
      </c>
      <c r="D100" s="5">
        <v>6811278</v>
      </c>
      <c r="E100" s="5">
        <v>189611</v>
      </c>
      <c r="F100" s="5">
        <v>331455</v>
      </c>
      <c r="G100" s="5">
        <v>4857999</v>
      </c>
      <c r="H100" s="5">
        <v>230900</v>
      </c>
      <c r="I100" s="5">
        <v>224284</v>
      </c>
      <c r="J100" s="5">
        <v>170115</v>
      </c>
      <c r="K100" s="5">
        <v>144384</v>
      </c>
      <c r="L100" s="5">
        <v>166795</v>
      </c>
      <c r="M100" s="5">
        <v>148134</v>
      </c>
      <c r="N100" s="5">
        <v>111404</v>
      </c>
      <c r="O100" s="5">
        <v>119065</v>
      </c>
      <c r="P100" s="5">
        <v>117132</v>
      </c>
    </row>
    <row r="101" spans="1:16" x14ac:dyDescent="0.25">
      <c r="A101" s="4"/>
      <c r="B101" s="12" t="s">
        <v>92</v>
      </c>
      <c r="C101" s="17"/>
      <c r="D101" s="13">
        <v>51818767</v>
      </c>
      <c r="E101" s="13">
        <v>3646399</v>
      </c>
      <c r="F101" s="13">
        <v>3580581</v>
      </c>
      <c r="G101" s="13">
        <v>4275583</v>
      </c>
      <c r="H101" s="13">
        <v>4576034</v>
      </c>
      <c r="I101" s="13">
        <v>3852321</v>
      </c>
      <c r="J101" s="13">
        <v>3743056</v>
      </c>
      <c r="K101" s="13">
        <v>3544221</v>
      </c>
      <c r="L101" s="13">
        <v>4997679</v>
      </c>
      <c r="M101" s="13">
        <v>3349521</v>
      </c>
      <c r="N101" s="13">
        <v>3710554</v>
      </c>
      <c r="O101" s="13">
        <v>3230921</v>
      </c>
      <c r="P101" s="13">
        <v>9311897</v>
      </c>
    </row>
    <row r="102" spans="1:16" x14ac:dyDescent="0.25">
      <c r="A102" s="4"/>
      <c r="B102" s="4"/>
      <c r="C102" s="18" t="s">
        <v>93</v>
      </c>
      <c r="D102" s="5">
        <v>35214853</v>
      </c>
      <c r="E102" s="5">
        <v>2069728</v>
      </c>
      <c r="F102" s="5">
        <v>2569721</v>
      </c>
      <c r="G102" s="5">
        <v>3053383</v>
      </c>
      <c r="H102" s="5">
        <v>3308001</v>
      </c>
      <c r="I102" s="5">
        <v>2875999</v>
      </c>
      <c r="J102" s="5">
        <v>2637999</v>
      </c>
      <c r="K102" s="5">
        <v>2400999</v>
      </c>
      <c r="L102" s="5">
        <v>2677999</v>
      </c>
      <c r="M102" s="5">
        <v>2375999</v>
      </c>
      <c r="N102" s="5">
        <v>2783999</v>
      </c>
      <c r="O102" s="5">
        <v>2390999</v>
      </c>
      <c r="P102" s="5">
        <v>6070027</v>
      </c>
    </row>
    <row r="103" spans="1:16" ht="23.25" x14ac:dyDescent="0.25">
      <c r="A103" s="4"/>
      <c r="B103" s="4"/>
      <c r="C103" s="18" t="s">
        <v>94</v>
      </c>
      <c r="D103" s="5">
        <v>7909264</v>
      </c>
      <c r="E103" s="5">
        <v>466391</v>
      </c>
      <c r="F103" s="5">
        <v>549237</v>
      </c>
      <c r="G103" s="5">
        <v>501794</v>
      </c>
      <c r="H103" s="5">
        <v>573527</v>
      </c>
      <c r="I103" s="5">
        <v>537592</v>
      </c>
      <c r="J103" s="5">
        <v>537325</v>
      </c>
      <c r="K103" s="5">
        <v>489792</v>
      </c>
      <c r="L103" s="5">
        <v>784325</v>
      </c>
      <c r="M103" s="5">
        <v>519292</v>
      </c>
      <c r="N103" s="5">
        <v>566825</v>
      </c>
      <c r="O103" s="5">
        <v>513892</v>
      </c>
      <c r="P103" s="5">
        <v>1869272</v>
      </c>
    </row>
    <row r="104" spans="1:16" ht="23.25" x14ac:dyDescent="0.25">
      <c r="A104" s="4"/>
      <c r="B104" s="4"/>
      <c r="C104" s="18" t="s">
        <v>95</v>
      </c>
      <c r="D104" s="5">
        <v>1136000</v>
      </c>
      <c r="E104" s="5">
        <v>440000</v>
      </c>
      <c r="F104" s="5">
        <v>80500</v>
      </c>
      <c r="G104" s="5">
        <v>42000</v>
      </c>
      <c r="H104" s="5">
        <v>25000</v>
      </c>
      <c r="I104" s="5">
        <v>49000</v>
      </c>
      <c r="J104" s="5">
        <v>86000</v>
      </c>
      <c r="K104" s="5">
        <v>45000</v>
      </c>
      <c r="L104" s="5">
        <v>276000</v>
      </c>
      <c r="M104" s="5">
        <v>26000</v>
      </c>
      <c r="N104" s="5">
        <v>45000</v>
      </c>
      <c r="O104" s="5">
        <v>16000</v>
      </c>
      <c r="P104" s="5">
        <v>5500</v>
      </c>
    </row>
    <row r="105" spans="1:16" ht="23.25" x14ac:dyDescent="0.25">
      <c r="A105" s="4"/>
      <c r="B105" s="4"/>
      <c r="C105" s="18" t="s">
        <v>96</v>
      </c>
      <c r="D105" s="5">
        <v>2679268</v>
      </c>
      <c r="E105" s="5">
        <v>194591</v>
      </c>
      <c r="F105" s="5">
        <v>247000</v>
      </c>
      <c r="G105" s="5">
        <v>304677</v>
      </c>
      <c r="H105" s="5">
        <v>442000</v>
      </c>
      <c r="I105" s="5">
        <v>192000</v>
      </c>
      <c r="J105" s="5">
        <v>237000</v>
      </c>
      <c r="K105" s="5">
        <v>202000</v>
      </c>
      <c r="L105" s="5">
        <v>192000</v>
      </c>
      <c r="M105" s="5">
        <v>227000</v>
      </c>
      <c r="N105" s="5">
        <v>197000</v>
      </c>
      <c r="O105" s="5">
        <v>142000</v>
      </c>
      <c r="P105" s="5">
        <v>102000</v>
      </c>
    </row>
    <row r="106" spans="1:16" ht="23.25" x14ac:dyDescent="0.25">
      <c r="A106" s="4"/>
      <c r="B106" s="4"/>
      <c r="C106" s="18" t="s">
        <v>97</v>
      </c>
      <c r="D106" s="5">
        <v>250000</v>
      </c>
      <c r="E106" s="5">
        <v>0</v>
      </c>
      <c r="F106" s="5">
        <v>25000</v>
      </c>
      <c r="G106" s="5">
        <v>25000</v>
      </c>
      <c r="H106" s="5">
        <v>25000</v>
      </c>
      <c r="I106" s="5">
        <v>25000</v>
      </c>
      <c r="J106" s="5">
        <v>25000</v>
      </c>
      <c r="K106" s="5">
        <v>25000</v>
      </c>
      <c r="L106" s="5">
        <v>25000</v>
      </c>
      <c r="M106" s="5">
        <v>25000</v>
      </c>
      <c r="N106" s="5">
        <v>25000</v>
      </c>
      <c r="O106" s="5">
        <v>25000</v>
      </c>
      <c r="P106" s="5">
        <v>0</v>
      </c>
    </row>
    <row r="107" spans="1:16" x14ac:dyDescent="0.25">
      <c r="A107" s="4"/>
      <c r="B107" s="4"/>
      <c r="C107" s="18" t="s">
        <v>98</v>
      </c>
      <c r="D107" s="5">
        <v>4629382</v>
      </c>
      <c r="E107" s="5">
        <v>475689</v>
      </c>
      <c r="F107" s="5">
        <v>109123</v>
      </c>
      <c r="G107" s="5">
        <v>348729</v>
      </c>
      <c r="H107" s="5">
        <v>202506</v>
      </c>
      <c r="I107" s="5">
        <v>172730</v>
      </c>
      <c r="J107" s="5">
        <v>219732</v>
      </c>
      <c r="K107" s="5">
        <v>381430</v>
      </c>
      <c r="L107" s="5">
        <v>1042355</v>
      </c>
      <c r="M107" s="5">
        <v>176230</v>
      </c>
      <c r="N107" s="5">
        <v>92730</v>
      </c>
      <c r="O107" s="5">
        <v>143030</v>
      </c>
      <c r="P107" s="5">
        <v>1265098</v>
      </c>
    </row>
    <row r="108" spans="1:16" x14ac:dyDescent="0.25">
      <c r="A108" s="4"/>
      <c r="B108" s="12" t="s">
        <v>99</v>
      </c>
      <c r="C108" s="17"/>
      <c r="D108" s="13">
        <v>144769431</v>
      </c>
      <c r="E108" s="13">
        <v>10150719</v>
      </c>
      <c r="F108" s="13">
        <v>10586588</v>
      </c>
      <c r="G108" s="13">
        <v>6909135</v>
      </c>
      <c r="H108" s="13">
        <v>43405148</v>
      </c>
      <c r="I108" s="13">
        <v>8895749</v>
      </c>
      <c r="J108" s="13">
        <v>7364619</v>
      </c>
      <c r="K108" s="13">
        <v>12686002</v>
      </c>
      <c r="L108" s="13">
        <v>7686592</v>
      </c>
      <c r="M108" s="13">
        <v>6426969</v>
      </c>
      <c r="N108" s="13">
        <v>8274103</v>
      </c>
      <c r="O108" s="13">
        <v>6772205</v>
      </c>
      <c r="P108" s="13">
        <v>15611602</v>
      </c>
    </row>
    <row r="109" spans="1:16" ht="34.5" x14ac:dyDescent="0.25">
      <c r="A109" s="4"/>
      <c r="B109" s="4"/>
      <c r="C109" s="18" t="s">
        <v>100</v>
      </c>
      <c r="D109" s="5">
        <v>59868160</v>
      </c>
      <c r="E109" s="5">
        <v>8020057</v>
      </c>
      <c r="F109" s="5">
        <v>6059130</v>
      </c>
      <c r="G109" s="5">
        <v>2383130</v>
      </c>
      <c r="H109" s="5">
        <v>6501835</v>
      </c>
      <c r="I109" s="5">
        <v>4243000</v>
      </c>
      <c r="J109" s="5">
        <v>3476130</v>
      </c>
      <c r="K109" s="5">
        <v>7701055</v>
      </c>
      <c r="L109" s="5">
        <v>3830130</v>
      </c>
      <c r="M109" s="5">
        <v>3921130</v>
      </c>
      <c r="N109" s="5">
        <v>6236055</v>
      </c>
      <c r="O109" s="5">
        <v>4331130</v>
      </c>
      <c r="P109" s="5">
        <v>3165378</v>
      </c>
    </row>
    <row r="110" spans="1:16" ht="23.25" x14ac:dyDescent="0.25">
      <c r="A110" s="4"/>
      <c r="B110" s="4"/>
      <c r="C110" s="18" t="s">
        <v>101</v>
      </c>
      <c r="D110" s="5">
        <v>3944940</v>
      </c>
      <c r="E110" s="5">
        <v>140328</v>
      </c>
      <c r="F110" s="5">
        <v>175328</v>
      </c>
      <c r="G110" s="5">
        <v>234078</v>
      </c>
      <c r="H110" s="5">
        <v>140328</v>
      </c>
      <c r="I110" s="5">
        <v>140328</v>
      </c>
      <c r="J110" s="5">
        <v>234078</v>
      </c>
      <c r="K110" s="5">
        <v>1065828</v>
      </c>
      <c r="L110" s="5">
        <v>140328</v>
      </c>
      <c r="M110" s="5">
        <v>234078</v>
      </c>
      <c r="N110" s="5">
        <v>140328</v>
      </c>
      <c r="O110" s="5">
        <v>140328</v>
      </c>
      <c r="P110" s="5">
        <v>1159582</v>
      </c>
    </row>
    <row r="111" spans="1:16" ht="23.25" x14ac:dyDescent="0.25">
      <c r="A111" s="4"/>
      <c r="B111" s="4"/>
      <c r="C111" s="18" t="s">
        <v>102</v>
      </c>
      <c r="D111" s="5">
        <v>16952752</v>
      </c>
      <c r="E111" s="5">
        <v>288058</v>
      </c>
      <c r="F111" s="5">
        <v>923124</v>
      </c>
      <c r="G111" s="5">
        <v>685558</v>
      </c>
      <c r="H111" s="5">
        <v>12970544</v>
      </c>
      <c r="I111" s="5">
        <v>81058</v>
      </c>
      <c r="J111" s="5">
        <v>301058</v>
      </c>
      <c r="K111" s="5">
        <v>681558</v>
      </c>
      <c r="L111" s="5">
        <v>796058</v>
      </c>
      <c r="M111" s="5">
        <v>66058</v>
      </c>
      <c r="N111" s="5">
        <v>66058</v>
      </c>
      <c r="O111" s="5">
        <v>66558</v>
      </c>
      <c r="P111" s="5">
        <v>27062</v>
      </c>
    </row>
    <row r="112" spans="1:16" x14ac:dyDescent="0.25">
      <c r="A112" s="4"/>
      <c r="B112" s="4"/>
      <c r="C112" s="18" t="s">
        <v>103</v>
      </c>
      <c r="D112" s="5">
        <v>18252228</v>
      </c>
      <c r="E112" s="5">
        <v>740620</v>
      </c>
      <c r="F112" s="5">
        <v>1385520</v>
      </c>
      <c r="G112" s="5">
        <v>1192529</v>
      </c>
      <c r="H112" s="5">
        <v>2502257</v>
      </c>
      <c r="I112" s="5">
        <v>2897019</v>
      </c>
      <c r="J112" s="5">
        <v>2022119</v>
      </c>
      <c r="K112" s="5">
        <v>1991567</v>
      </c>
      <c r="L112" s="5">
        <v>1807519</v>
      </c>
      <c r="M112" s="5">
        <v>1259519</v>
      </c>
      <c r="N112" s="5">
        <v>784378</v>
      </c>
      <c r="O112" s="5">
        <v>1243145</v>
      </c>
      <c r="P112" s="5">
        <v>426036</v>
      </c>
    </row>
    <row r="113" spans="1:16" ht="23.25" x14ac:dyDescent="0.25">
      <c r="A113" s="4"/>
      <c r="B113" s="4"/>
      <c r="C113" s="18" t="s">
        <v>104</v>
      </c>
      <c r="D113" s="5">
        <v>2496000</v>
      </c>
      <c r="E113" s="5">
        <v>10000</v>
      </c>
      <c r="F113" s="5">
        <v>1101000</v>
      </c>
      <c r="G113" s="5">
        <v>600000</v>
      </c>
      <c r="H113" s="5">
        <v>10000</v>
      </c>
      <c r="I113" s="5">
        <v>232500</v>
      </c>
      <c r="J113" s="5">
        <v>271250</v>
      </c>
      <c r="K113" s="5">
        <v>271250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</row>
    <row r="114" spans="1:16" ht="34.5" x14ac:dyDescent="0.25">
      <c r="A114" s="4"/>
      <c r="B114" s="4"/>
      <c r="C114" s="18" t="s">
        <v>105</v>
      </c>
      <c r="D114" s="5">
        <v>30292380</v>
      </c>
      <c r="E114" s="5">
        <v>12760</v>
      </c>
      <c r="F114" s="5">
        <v>23500</v>
      </c>
      <c r="G114" s="5">
        <v>43500</v>
      </c>
      <c r="H114" s="5">
        <v>20014800</v>
      </c>
      <c r="I114" s="5">
        <v>16460</v>
      </c>
      <c r="J114" s="5">
        <v>44100</v>
      </c>
      <c r="K114" s="5">
        <v>19660</v>
      </c>
      <c r="L114" s="5">
        <v>12700</v>
      </c>
      <c r="M114" s="5">
        <v>41500</v>
      </c>
      <c r="N114" s="5">
        <v>23700</v>
      </c>
      <c r="O114" s="5">
        <v>26860</v>
      </c>
      <c r="P114" s="5">
        <v>10012840</v>
      </c>
    </row>
    <row r="115" spans="1:16" ht="23.25" x14ac:dyDescent="0.25">
      <c r="A115" s="4"/>
      <c r="B115" s="4"/>
      <c r="C115" s="18" t="s">
        <v>106</v>
      </c>
      <c r="D115" s="5">
        <v>960000</v>
      </c>
      <c r="E115" s="5">
        <v>5000</v>
      </c>
      <c r="F115" s="5">
        <v>5000</v>
      </c>
      <c r="G115" s="5">
        <v>5000</v>
      </c>
      <c r="H115" s="5">
        <v>355000</v>
      </c>
      <c r="I115" s="5">
        <v>385000</v>
      </c>
      <c r="J115" s="5">
        <v>5000</v>
      </c>
      <c r="K115" s="5">
        <v>55000</v>
      </c>
      <c r="L115" s="5">
        <v>5000</v>
      </c>
      <c r="M115" s="5">
        <v>5000</v>
      </c>
      <c r="N115" s="5">
        <v>125000</v>
      </c>
      <c r="O115" s="5">
        <v>5000</v>
      </c>
      <c r="P115" s="5">
        <v>5000</v>
      </c>
    </row>
    <row r="116" spans="1:16" x14ac:dyDescent="0.25">
      <c r="A116" s="4"/>
      <c r="B116" s="4"/>
      <c r="C116" s="18" t="s">
        <v>107</v>
      </c>
      <c r="D116" s="5">
        <v>10004919</v>
      </c>
      <c r="E116" s="5">
        <v>846221</v>
      </c>
      <c r="F116" s="5">
        <v>826311</v>
      </c>
      <c r="G116" s="5">
        <v>836715</v>
      </c>
      <c r="H116" s="5">
        <v>822709</v>
      </c>
      <c r="I116" s="5">
        <v>812709</v>
      </c>
      <c r="J116" s="5">
        <v>878209</v>
      </c>
      <c r="K116" s="5">
        <v>812409</v>
      </c>
      <c r="L116" s="5">
        <v>1007182</v>
      </c>
      <c r="M116" s="5">
        <v>812009</v>
      </c>
      <c r="N116" s="5">
        <v>810909</v>
      </c>
      <c r="O116" s="5">
        <v>811509</v>
      </c>
      <c r="P116" s="5">
        <v>728027</v>
      </c>
    </row>
    <row r="117" spans="1:16" ht="23.25" x14ac:dyDescent="0.25">
      <c r="A117" s="4"/>
      <c r="B117" s="4"/>
      <c r="C117" s="18" t="s">
        <v>108</v>
      </c>
      <c r="D117" s="5">
        <v>1998052</v>
      </c>
      <c r="E117" s="5">
        <v>87675</v>
      </c>
      <c r="F117" s="5">
        <v>87675</v>
      </c>
      <c r="G117" s="5">
        <v>928625</v>
      </c>
      <c r="H117" s="5">
        <v>87675</v>
      </c>
      <c r="I117" s="5">
        <v>87675</v>
      </c>
      <c r="J117" s="5">
        <v>132675</v>
      </c>
      <c r="K117" s="5">
        <v>87675</v>
      </c>
      <c r="L117" s="5">
        <v>87675</v>
      </c>
      <c r="M117" s="5">
        <v>87675</v>
      </c>
      <c r="N117" s="5">
        <v>87675</v>
      </c>
      <c r="O117" s="5">
        <v>147675</v>
      </c>
      <c r="P117" s="5">
        <v>87677</v>
      </c>
    </row>
    <row r="118" spans="1:16" x14ac:dyDescent="0.25">
      <c r="A118" s="4"/>
      <c r="B118" s="12" t="s">
        <v>109</v>
      </c>
      <c r="C118" s="17"/>
      <c r="D118" s="13">
        <v>66786343</v>
      </c>
      <c r="E118" s="13">
        <v>6484221</v>
      </c>
      <c r="F118" s="13">
        <v>6311687</v>
      </c>
      <c r="G118" s="13">
        <v>18937519</v>
      </c>
      <c r="H118" s="13">
        <v>6770846</v>
      </c>
      <c r="I118" s="13">
        <v>3467324</v>
      </c>
      <c r="J118" s="13">
        <v>2652321</v>
      </c>
      <c r="K118" s="13">
        <v>5461354</v>
      </c>
      <c r="L118" s="13">
        <v>2454093</v>
      </c>
      <c r="M118" s="13">
        <v>2885424</v>
      </c>
      <c r="N118" s="13">
        <v>2703413</v>
      </c>
      <c r="O118" s="13">
        <v>1835301</v>
      </c>
      <c r="P118" s="13">
        <v>6822840</v>
      </c>
    </row>
    <row r="119" spans="1:16" x14ac:dyDescent="0.25">
      <c r="A119" s="4"/>
      <c r="B119" s="4"/>
      <c r="C119" s="18" t="s">
        <v>110</v>
      </c>
      <c r="D119" s="5">
        <v>14897700</v>
      </c>
      <c r="E119" s="5">
        <v>842000</v>
      </c>
      <c r="F119" s="5">
        <v>960000</v>
      </c>
      <c r="G119" s="5">
        <v>960000</v>
      </c>
      <c r="H119" s="5">
        <v>1095000</v>
      </c>
      <c r="I119" s="5">
        <v>960000</v>
      </c>
      <c r="J119" s="5">
        <v>1093000</v>
      </c>
      <c r="K119" s="5">
        <v>960000</v>
      </c>
      <c r="L119" s="5">
        <v>960000</v>
      </c>
      <c r="M119" s="5">
        <v>960000</v>
      </c>
      <c r="N119" s="5">
        <v>309000</v>
      </c>
      <c r="O119" s="5">
        <v>365700</v>
      </c>
      <c r="P119" s="5">
        <v>5433000</v>
      </c>
    </row>
    <row r="120" spans="1:16" ht="23.25" x14ac:dyDescent="0.25">
      <c r="A120" s="4"/>
      <c r="B120" s="4"/>
      <c r="C120" s="18" t="s">
        <v>111</v>
      </c>
      <c r="D120" s="5">
        <v>4800000</v>
      </c>
      <c r="E120" s="5">
        <v>400000</v>
      </c>
      <c r="F120" s="5">
        <v>400000</v>
      </c>
      <c r="G120" s="5">
        <v>400000</v>
      </c>
      <c r="H120" s="5">
        <v>400000</v>
      </c>
      <c r="I120" s="5">
        <v>400000</v>
      </c>
      <c r="J120" s="5">
        <v>400000</v>
      </c>
      <c r="K120" s="5">
        <v>400000</v>
      </c>
      <c r="L120" s="5">
        <v>400000</v>
      </c>
      <c r="M120" s="5">
        <v>400000</v>
      </c>
      <c r="N120" s="5">
        <v>400000</v>
      </c>
      <c r="O120" s="5">
        <v>400000</v>
      </c>
      <c r="P120" s="5">
        <v>400000</v>
      </c>
    </row>
    <row r="121" spans="1:16" x14ac:dyDescent="0.25">
      <c r="A121" s="4"/>
      <c r="B121" s="4"/>
      <c r="C121" s="18" t="s">
        <v>112</v>
      </c>
      <c r="D121" s="5">
        <v>16995131</v>
      </c>
      <c r="E121" s="5">
        <v>3465043</v>
      </c>
      <c r="F121" s="5">
        <v>1989887</v>
      </c>
      <c r="G121" s="5">
        <v>4364408</v>
      </c>
      <c r="H121" s="5">
        <v>3669243</v>
      </c>
      <c r="I121" s="5">
        <v>95193</v>
      </c>
      <c r="J121" s="5">
        <v>95193</v>
      </c>
      <c r="K121" s="5">
        <v>2832199</v>
      </c>
      <c r="L121" s="5">
        <v>95193</v>
      </c>
      <c r="M121" s="5">
        <v>99193</v>
      </c>
      <c r="N121" s="5">
        <v>95193</v>
      </c>
      <c r="O121" s="5">
        <v>99193</v>
      </c>
      <c r="P121" s="5">
        <v>95193</v>
      </c>
    </row>
    <row r="122" spans="1:16" x14ac:dyDescent="0.25">
      <c r="A122" s="4"/>
      <c r="B122" s="4"/>
      <c r="C122" s="18" t="s">
        <v>113</v>
      </c>
      <c r="D122" s="5">
        <v>1066381</v>
      </c>
      <c r="E122" s="5">
        <v>45979</v>
      </c>
      <c r="F122" s="5">
        <v>70519</v>
      </c>
      <c r="G122" s="5">
        <v>57019</v>
      </c>
      <c r="H122" s="5">
        <v>55519</v>
      </c>
      <c r="I122" s="5">
        <v>55519</v>
      </c>
      <c r="J122" s="5">
        <v>70019</v>
      </c>
      <c r="K122" s="5">
        <v>74379</v>
      </c>
      <c r="L122" s="5">
        <v>56519</v>
      </c>
      <c r="M122" s="5">
        <v>447892</v>
      </c>
      <c r="N122" s="5">
        <v>45519</v>
      </c>
      <c r="O122" s="5">
        <v>45519</v>
      </c>
      <c r="P122" s="5">
        <v>41979</v>
      </c>
    </row>
    <row r="123" spans="1:16" x14ac:dyDescent="0.25">
      <c r="A123" s="4"/>
      <c r="B123" s="4"/>
      <c r="C123" s="18" t="s">
        <v>114</v>
      </c>
      <c r="D123" s="5">
        <v>918215</v>
      </c>
      <c r="E123" s="5">
        <v>44479</v>
      </c>
      <c r="F123" s="5">
        <v>39294</v>
      </c>
      <c r="G123" s="5">
        <v>43194</v>
      </c>
      <c r="H123" s="5">
        <v>44694</v>
      </c>
      <c r="I123" s="5">
        <v>44694</v>
      </c>
      <c r="J123" s="5">
        <v>45691</v>
      </c>
      <c r="K123" s="5">
        <v>51676</v>
      </c>
      <c r="L123" s="5">
        <v>43891</v>
      </c>
      <c r="M123" s="5">
        <v>43691</v>
      </c>
      <c r="N123" s="5">
        <v>435136</v>
      </c>
      <c r="O123" s="5">
        <v>41891</v>
      </c>
      <c r="P123" s="5">
        <v>39884</v>
      </c>
    </row>
    <row r="124" spans="1:16" ht="23.25" x14ac:dyDescent="0.25">
      <c r="A124" s="4"/>
      <c r="B124" s="4"/>
      <c r="C124" s="18" t="s">
        <v>115</v>
      </c>
      <c r="D124" s="5">
        <v>28108916</v>
      </c>
      <c r="E124" s="5">
        <v>1686720</v>
      </c>
      <c r="F124" s="5">
        <v>2851987</v>
      </c>
      <c r="G124" s="5">
        <v>13112898</v>
      </c>
      <c r="H124" s="5">
        <v>1506390</v>
      </c>
      <c r="I124" s="5">
        <v>1911918</v>
      </c>
      <c r="J124" s="5">
        <v>948418</v>
      </c>
      <c r="K124" s="5">
        <v>1143100</v>
      </c>
      <c r="L124" s="5">
        <v>898490</v>
      </c>
      <c r="M124" s="5">
        <v>934648</v>
      </c>
      <c r="N124" s="5">
        <v>1418565</v>
      </c>
      <c r="O124" s="5">
        <v>882998</v>
      </c>
      <c r="P124" s="5">
        <v>812784</v>
      </c>
    </row>
    <row r="125" spans="1:16" x14ac:dyDescent="0.25">
      <c r="A125" s="4"/>
      <c r="B125" s="12" t="s">
        <v>116</v>
      </c>
      <c r="C125" s="17"/>
      <c r="D125" s="13">
        <v>80317674</v>
      </c>
      <c r="E125" s="13">
        <v>7046063</v>
      </c>
      <c r="F125" s="13">
        <v>6058613</v>
      </c>
      <c r="G125" s="13">
        <v>7349158</v>
      </c>
      <c r="H125" s="13">
        <v>6549729</v>
      </c>
      <c r="I125" s="13">
        <v>6475117</v>
      </c>
      <c r="J125" s="13">
        <v>8883968</v>
      </c>
      <c r="K125" s="13">
        <v>6580901</v>
      </c>
      <c r="L125" s="13">
        <v>8160955</v>
      </c>
      <c r="M125" s="13">
        <v>6119838</v>
      </c>
      <c r="N125" s="13">
        <v>6188403</v>
      </c>
      <c r="O125" s="13">
        <v>4993608</v>
      </c>
      <c r="P125" s="13">
        <v>5911321</v>
      </c>
    </row>
    <row r="126" spans="1:16" ht="23.25" x14ac:dyDescent="0.25">
      <c r="A126" s="4"/>
      <c r="B126" s="4"/>
      <c r="C126" s="18" t="s">
        <v>117</v>
      </c>
      <c r="D126" s="5">
        <v>37812380</v>
      </c>
      <c r="E126" s="5">
        <v>1709622</v>
      </c>
      <c r="F126" s="5">
        <v>2834996</v>
      </c>
      <c r="G126" s="5">
        <v>3644461</v>
      </c>
      <c r="H126" s="5">
        <v>2898494</v>
      </c>
      <c r="I126" s="5">
        <v>3515061</v>
      </c>
      <c r="J126" s="5">
        <v>4494294</v>
      </c>
      <c r="K126" s="5">
        <v>3519461</v>
      </c>
      <c r="L126" s="5">
        <v>4466994</v>
      </c>
      <c r="M126" s="5">
        <v>3459911</v>
      </c>
      <c r="N126" s="5">
        <v>3409796</v>
      </c>
      <c r="O126" s="5">
        <v>2429661</v>
      </c>
      <c r="P126" s="5">
        <v>1429629</v>
      </c>
    </row>
    <row r="127" spans="1:16" ht="23.25" x14ac:dyDescent="0.25">
      <c r="A127" s="4"/>
      <c r="B127" s="4"/>
      <c r="C127" s="18" t="s">
        <v>118</v>
      </c>
      <c r="D127" s="5">
        <v>4025981</v>
      </c>
      <c r="E127" s="5">
        <v>255533</v>
      </c>
      <c r="F127" s="5">
        <v>365641</v>
      </c>
      <c r="G127" s="5">
        <v>307198</v>
      </c>
      <c r="H127" s="5">
        <v>421529</v>
      </c>
      <c r="I127" s="5">
        <v>316183</v>
      </c>
      <c r="J127" s="5">
        <v>321375</v>
      </c>
      <c r="K127" s="5">
        <v>322387</v>
      </c>
      <c r="L127" s="5">
        <v>308555</v>
      </c>
      <c r="M127" s="5">
        <v>350117</v>
      </c>
      <c r="N127" s="5">
        <v>303641</v>
      </c>
      <c r="O127" s="5">
        <v>312403</v>
      </c>
      <c r="P127" s="5">
        <v>441419</v>
      </c>
    </row>
    <row r="128" spans="1:16" ht="23.25" x14ac:dyDescent="0.25">
      <c r="A128" s="4"/>
      <c r="B128" s="4"/>
      <c r="C128" s="18" t="s">
        <v>119</v>
      </c>
      <c r="D128" s="5">
        <v>15181464</v>
      </c>
      <c r="E128" s="5">
        <v>1336234</v>
      </c>
      <c r="F128" s="5">
        <v>1366129</v>
      </c>
      <c r="G128" s="5">
        <v>1578174</v>
      </c>
      <c r="H128" s="5">
        <v>1250575</v>
      </c>
      <c r="I128" s="5">
        <v>1169275</v>
      </c>
      <c r="J128" s="5">
        <v>1208675</v>
      </c>
      <c r="K128" s="5">
        <v>1161884</v>
      </c>
      <c r="L128" s="5">
        <v>1488984</v>
      </c>
      <c r="M128" s="5">
        <v>1196475</v>
      </c>
      <c r="N128" s="5">
        <v>1202484</v>
      </c>
      <c r="O128" s="5">
        <v>1125369</v>
      </c>
      <c r="P128" s="5">
        <v>1097206</v>
      </c>
    </row>
    <row r="129" spans="1:16" ht="23.25" x14ac:dyDescent="0.25">
      <c r="A129" s="4"/>
      <c r="B129" s="4"/>
      <c r="C129" s="18" t="s">
        <v>120</v>
      </c>
      <c r="D129" s="5">
        <v>1537920</v>
      </c>
      <c r="E129" s="5">
        <v>97920</v>
      </c>
      <c r="F129" s="5">
        <v>0</v>
      </c>
      <c r="G129" s="5">
        <v>540000</v>
      </c>
      <c r="H129" s="5">
        <v>300000</v>
      </c>
      <c r="I129" s="5">
        <v>0</v>
      </c>
      <c r="J129" s="5">
        <v>200000</v>
      </c>
      <c r="K129" s="5">
        <v>100000</v>
      </c>
      <c r="L129" s="5">
        <v>200000</v>
      </c>
      <c r="M129" s="5">
        <v>0</v>
      </c>
      <c r="N129" s="5">
        <v>100000</v>
      </c>
      <c r="O129" s="5">
        <v>0</v>
      </c>
      <c r="P129" s="5">
        <v>0</v>
      </c>
    </row>
    <row r="130" spans="1:16" ht="23.25" x14ac:dyDescent="0.25">
      <c r="A130" s="4"/>
      <c r="B130" s="4"/>
      <c r="C130" s="18" t="s">
        <v>121</v>
      </c>
      <c r="D130" s="5">
        <v>10513798</v>
      </c>
      <c r="E130" s="5">
        <v>2917907</v>
      </c>
      <c r="F130" s="5">
        <v>736882</v>
      </c>
      <c r="G130" s="5">
        <v>449703</v>
      </c>
      <c r="H130" s="5">
        <v>963072</v>
      </c>
      <c r="I130" s="5">
        <v>548590</v>
      </c>
      <c r="J130" s="5">
        <v>1830058</v>
      </c>
      <c r="K130" s="5">
        <v>590109</v>
      </c>
      <c r="L130" s="5">
        <v>705667</v>
      </c>
      <c r="M130" s="5">
        <v>487503</v>
      </c>
      <c r="N130" s="5">
        <v>529458</v>
      </c>
      <c r="O130" s="5">
        <v>480103</v>
      </c>
      <c r="P130" s="5">
        <v>274746</v>
      </c>
    </row>
    <row r="131" spans="1:16" ht="23.25" x14ac:dyDescent="0.25">
      <c r="A131" s="4"/>
      <c r="B131" s="4"/>
      <c r="C131" s="18" t="s">
        <v>122</v>
      </c>
      <c r="D131" s="5">
        <v>3240511</v>
      </c>
      <c r="E131" s="5">
        <v>249222</v>
      </c>
      <c r="F131" s="5">
        <v>251482</v>
      </c>
      <c r="G131" s="5">
        <v>244405</v>
      </c>
      <c r="H131" s="5">
        <v>263978</v>
      </c>
      <c r="I131" s="5">
        <v>416118</v>
      </c>
      <c r="J131" s="5">
        <v>357639</v>
      </c>
      <c r="K131" s="5">
        <v>380618</v>
      </c>
      <c r="L131" s="5">
        <v>294401</v>
      </c>
      <c r="M131" s="5">
        <v>205118</v>
      </c>
      <c r="N131" s="5">
        <v>209118</v>
      </c>
      <c r="O131" s="5">
        <v>205118</v>
      </c>
      <c r="P131" s="5">
        <v>163294</v>
      </c>
    </row>
    <row r="132" spans="1:16" ht="23.25" x14ac:dyDescent="0.25">
      <c r="A132" s="4"/>
      <c r="B132" s="4"/>
      <c r="C132" s="18" t="s">
        <v>123</v>
      </c>
      <c r="D132" s="5">
        <v>7932436</v>
      </c>
      <c r="E132" s="5">
        <v>466989</v>
      </c>
      <c r="F132" s="5">
        <v>498483</v>
      </c>
      <c r="G132" s="5">
        <v>577577</v>
      </c>
      <c r="H132" s="5">
        <v>452081</v>
      </c>
      <c r="I132" s="5">
        <v>497254</v>
      </c>
      <c r="J132" s="5">
        <v>471927</v>
      </c>
      <c r="K132" s="5">
        <v>487806</v>
      </c>
      <c r="L132" s="5">
        <v>696354</v>
      </c>
      <c r="M132" s="5">
        <v>413078</v>
      </c>
      <c r="N132" s="5">
        <v>424906</v>
      </c>
      <c r="O132" s="5">
        <v>440954</v>
      </c>
      <c r="P132" s="5">
        <v>2505027</v>
      </c>
    </row>
    <row r="133" spans="1:16" ht="23.25" x14ac:dyDescent="0.25">
      <c r="A133" s="4"/>
      <c r="B133" s="4"/>
      <c r="C133" s="18" t="s">
        <v>124</v>
      </c>
      <c r="D133" s="5">
        <v>73184</v>
      </c>
      <c r="E133" s="5">
        <v>12636</v>
      </c>
      <c r="F133" s="5">
        <v>5000</v>
      </c>
      <c r="G133" s="5">
        <v>7640</v>
      </c>
      <c r="H133" s="5">
        <v>0</v>
      </c>
      <c r="I133" s="5">
        <v>12636</v>
      </c>
      <c r="J133" s="5">
        <v>0</v>
      </c>
      <c r="K133" s="5">
        <v>18636</v>
      </c>
      <c r="L133" s="5">
        <v>0</v>
      </c>
      <c r="M133" s="5">
        <v>7636</v>
      </c>
      <c r="N133" s="5">
        <v>9000</v>
      </c>
      <c r="O133" s="5">
        <v>0</v>
      </c>
      <c r="P133" s="5">
        <v>0</v>
      </c>
    </row>
    <row r="134" spans="1:16" x14ac:dyDescent="0.25">
      <c r="A134" s="4"/>
      <c r="B134" s="12" t="s">
        <v>125</v>
      </c>
      <c r="C134" s="17"/>
      <c r="D134" s="13">
        <v>123247022</v>
      </c>
      <c r="E134" s="13">
        <v>9734743</v>
      </c>
      <c r="F134" s="13">
        <v>12782714</v>
      </c>
      <c r="G134" s="13">
        <v>9655864</v>
      </c>
      <c r="H134" s="13">
        <v>11238340</v>
      </c>
      <c r="I134" s="13">
        <v>11161717</v>
      </c>
      <c r="J134" s="13">
        <v>9557057</v>
      </c>
      <c r="K134" s="13">
        <v>9817467</v>
      </c>
      <c r="L134" s="13">
        <v>9973467</v>
      </c>
      <c r="M134" s="13">
        <v>9430140</v>
      </c>
      <c r="N134" s="13">
        <v>9802617</v>
      </c>
      <c r="O134" s="13">
        <v>9589967</v>
      </c>
      <c r="P134" s="13">
        <v>10502929</v>
      </c>
    </row>
    <row r="135" spans="1:16" ht="23.25" x14ac:dyDescent="0.25">
      <c r="A135" s="4"/>
      <c r="B135" s="4"/>
      <c r="C135" s="18" t="s">
        <v>126</v>
      </c>
      <c r="D135" s="5">
        <v>10385526</v>
      </c>
      <c r="E135" s="5">
        <v>526023</v>
      </c>
      <c r="F135" s="5">
        <v>2294848</v>
      </c>
      <c r="G135" s="5">
        <v>523848</v>
      </c>
      <c r="H135" s="5">
        <v>649848</v>
      </c>
      <c r="I135" s="5">
        <v>2321848</v>
      </c>
      <c r="J135" s="5">
        <v>575848</v>
      </c>
      <c r="K135" s="5">
        <v>583848</v>
      </c>
      <c r="L135" s="5">
        <v>713848</v>
      </c>
      <c r="M135" s="5">
        <v>558848</v>
      </c>
      <c r="N135" s="5">
        <v>576848</v>
      </c>
      <c r="O135" s="5">
        <v>550848</v>
      </c>
      <c r="P135" s="5">
        <v>509023</v>
      </c>
    </row>
    <row r="136" spans="1:16" ht="23.25" x14ac:dyDescent="0.25">
      <c r="A136" s="4"/>
      <c r="B136" s="4"/>
      <c r="C136" s="18" t="s">
        <v>127</v>
      </c>
      <c r="D136" s="5">
        <v>13749556</v>
      </c>
      <c r="E136" s="5">
        <v>1034525</v>
      </c>
      <c r="F136" s="5">
        <v>1849075</v>
      </c>
      <c r="G136" s="5">
        <v>1137325</v>
      </c>
      <c r="H136" s="5">
        <v>1057325</v>
      </c>
      <c r="I136" s="5">
        <v>990875</v>
      </c>
      <c r="J136" s="5">
        <v>1074915</v>
      </c>
      <c r="K136" s="5">
        <v>1103325</v>
      </c>
      <c r="L136" s="5">
        <v>1046325</v>
      </c>
      <c r="M136" s="5">
        <v>1056825</v>
      </c>
      <c r="N136" s="5">
        <v>1302875</v>
      </c>
      <c r="O136" s="5">
        <v>1058825</v>
      </c>
      <c r="P136" s="5">
        <v>1037341</v>
      </c>
    </row>
    <row r="137" spans="1:16" ht="23.25" x14ac:dyDescent="0.25">
      <c r="A137" s="4"/>
      <c r="B137" s="4"/>
      <c r="C137" s="18" t="s">
        <v>128</v>
      </c>
      <c r="D137" s="5">
        <v>600000</v>
      </c>
      <c r="E137" s="5">
        <v>0</v>
      </c>
      <c r="F137" s="5">
        <v>150000</v>
      </c>
      <c r="G137" s="5">
        <v>0</v>
      </c>
      <c r="H137" s="5">
        <v>150000</v>
      </c>
      <c r="I137" s="5">
        <v>0</v>
      </c>
      <c r="J137" s="5">
        <v>0</v>
      </c>
      <c r="K137" s="5">
        <v>150000</v>
      </c>
      <c r="L137" s="5">
        <v>0</v>
      </c>
      <c r="M137" s="5">
        <v>0</v>
      </c>
      <c r="N137" s="5">
        <v>150000</v>
      </c>
      <c r="O137" s="5">
        <v>0</v>
      </c>
      <c r="P137" s="5">
        <v>0</v>
      </c>
    </row>
    <row r="138" spans="1:16" ht="23.25" x14ac:dyDescent="0.25">
      <c r="A138" s="4"/>
      <c r="B138" s="4"/>
      <c r="C138" s="18" t="s">
        <v>129</v>
      </c>
      <c r="D138" s="5">
        <v>1139000</v>
      </c>
      <c r="E138" s="5">
        <v>50400</v>
      </c>
      <c r="F138" s="5">
        <v>226000</v>
      </c>
      <c r="G138" s="5">
        <v>64400</v>
      </c>
      <c r="H138" s="5">
        <v>391400</v>
      </c>
      <c r="I138" s="5">
        <v>54400</v>
      </c>
      <c r="J138" s="5">
        <v>56400</v>
      </c>
      <c r="K138" s="5">
        <v>54400</v>
      </c>
      <c r="L138" s="5">
        <v>65400</v>
      </c>
      <c r="M138" s="5">
        <v>54400</v>
      </c>
      <c r="N138" s="5">
        <v>50400</v>
      </c>
      <c r="O138" s="5">
        <v>71400</v>
      </c>
      <c r="P138" s="5">
        <v>0</v>
      </c>
    </row>
    <row r="139" spans="1:16" ht="23.25" x14ac:dyDescent="0.25">
      <c r="A139" s="4"/>
      <c r="B139" s="4"/>
      <c r="C139" s="18" t="s">
        <v>130</v>
      </c>
      <c r="D139" s="5">
        <v>694000</v>
      </c>
      <c r="E139" s="5">
        <v>182000</v>
      </c>
      <c r="F139" s="5">
        <v>63200</v>
      </c>
      <c r="G139" s="5">
        <v>32800</v>
      </c>
      <c r="H139" s="5">
        <v>32800</v>
      </c>
      <c r="I139" s="5">
        <v>32800</v>
      </c>
      <c r="J139" s="5">
        <v>32800</v>
      </c>
      <c r="K139" s="5">
        <v>184000</v>
      </c>
      <c r="L139" s="5">
        <v>32800</v>
      </c>
      <c r="M139" s="5">
        <v>34000</v>
      </c>
      <c r="N139" s="5">
        <v>32000</v>
      </c>
      <c r="O139" s="5">
        <v>32800</v>
      </c>
      <c r="P139" s="5">
        <v>2000</v>
      </c>
    </row>
    <row r="140" spans="1:16" x14ac:dyDescent="0.25">
      <c r="A140" s="4"/>
      <c r="B140" s="4"/>
      <c r="C140" s="18" t="s">
        <v>131</v>
      </c>
      <c r="D140" s="5">
        <v>96678940</v>
      </c>
      <c r="E140" s="5">
        <v>7941795</v>
      </c>
      <c r="F140" s="5">
        <v>8199591</v>
      </c>
      <c r="G140" s="5">
        <v>7897491</v>
      </c>
      <c r="H140" s="5">
        <v>8956967</v>
      </c>
      <c r="I140" s="5">
        <v>7761794</v>
      </c>
      <c r="J140" s="5">
        <v>7817094</v>
      </c>
      <c r="K140" s="5">
        <v>7741894</v>
      </c>
      <c r="L140" s="5">
        <v>8115094</v>
      </c>
      <c r="M140" s="5">
        <v>7726067</v>
      </c>
      <c r="N140" s="5">
        <v>7690494</v>
      </c>
      <c r="O140" s="5">
        <v>7876094</v>
      </c>
      <c r="P140" s="5">
        <v>8954565</v>
      </c>
    </row>
    <row r="141" spans="1:16" x14ac:dyDescent="0.25">
      <c r="A141" s="4"/>
      <c r="B141" s="12" t="s">
        <v>132</v>
      </c>
      <c r="C141" s="17"/>
      <c r="D141" s="13">
        <v>89945520</v>
      </c>
      <c r="E141" s="13">
        <v>7333391</v>
      </c>
      <c r="F141" s="13">
        <v>7484818</v>
      </c>
      <c r="G141" s="13">
        <v>7393616</v>
      </c>
      <c r="H141" s="13">
        <v>7690363</v>
      </c>
      <c r="I141" s="13">
        <v>7611580</v>
      </c>
      <c r="J141" s="13">
        <v>7651413</v>
      </c>
      <c r="K141" s="13">
        <v>7578418</v>
      </c>
      <c r="L141" s="13">
        <v>7417358</v>
      </c>
      <c r="M141" s="13">
        <v>7719684</v>
      </c>
      <c r="N141" s="13">
        <v>8143408</v>
      </c>
      <c r="O141" s="13">
        <v>7123803</v>
      </c>
      <c r="P141" s="13">
        <v>6797668</v>
      </c>
    </row>
    <row r="142" spans="1:16" x14ac:dyDescent="0.25">
      <c r="A142" s="4"/>
      <c r="B142" s="4"/>
      <c r="C142" s="18" t="s">
        <v>133</v>
      </c>
      <c r="D142" s="5">
        <v>15730278</v>
      </c>
      <c r="E142" s="5">
        <v>1329570</v>
      </c>
      <c r="F142" s="5">
        <v>1387881</v>
      </c>
      <c r="G142" s="5">
        <v>1554887</v>
      </c>
      <c r="H142" s="5">
        <v>1295257</v>
      </c>
      <c r="I142" s="5">
        <v>1398960</v>
      </c>
      <c r="J142" s="5">
        <v>1180059</v>
      </c>
      <c r="K142" s="5">
        <v>1287647</v>
      </c>
      <c r="L142" s="5">
        <v>1152292</v>
      </c>
      <c r="M142" s="5">
        <v>1284592</v>
      </c>
      <c r="N142" s="5">
        <v>1278960</v>
      </c>
      <c r="O142" s="5">
        <v>1065351</v>
      </c>
      <c r="P142" s="5">
        <v>1514822</v>
      </c>
    </row>
    <row r="143" spans="1:16" x14ac:dyDescent="0.25">
      <c r="A143" s="4"/>
      <c r="B143" s="4"/>
      <c r="C143" s="18" t="s">
        <v>134</v>
      </c>
      <c r="D143" s="5">
        <v>5597733</v>
      </c>
      <c r="E143" s="5">
        <v>435727</v>
      </c>
      <c r="F143" s="5">
        <v>528299</v>
      </c>
      <c r="G143" s="5">
        <v>445052</v>
      </c>
      <c r="H143" s="5">
        <v>520390</v>
      </c>
      <c r="I143" s="5">
        <v>494890</v>
      </c>
      <c r="J143" s="5">
        <v>498452</v>
      </c>
      <c r="K143" s="5">
        <v>505690</v>
      </c>
      <c r="L143" s="5">
        <v>472640</v>
      </c>
      <c r="M143" s="5">
        <v>478852</v>
      </c>
      <c r="N143" s="5">
        <v>490790</v>
      </c>
      <c r="O143" s="5">
        <v>388806</v>
      </c>
      <c r="P143" s="5">
        <v>338145</v>
      </c>
    </row>
    <row r="144" spans="1:16" x14ac:dyDescent="0.25">
      <c r="A144" s="4"/>
      <c r="B144" s="4"/>
      <c r="C144" s="18" t="s">
        <v>135</v>
      </c>
      <c r="D144" s="5">
        <v>31204794</v>
      </c>
      <c r="E144" s="5">
        <v>2475478</v>
      </c>
      <c r="F144" s="5">
        <v>2559666</v>
      </c>
      <c r="G144" s="5">
        <v>2556845</v>
      </c>
      <c r="H144" s="5">
        <v>2570895</v>
      </c>
      <c r="I144" s="5">
        <v>2552703</v>
      </c>
      <c r="J144" s="5">
        <v>2587139</v>
      </c>
      <c r="K144" s="5">
        <v>2638197</v>
      </c>
      <c r="L144" s="5">
        <v>2533253</v>
      </c>
      <c r="M144" s="5">
        <v>2556953</v>
      </c>
      <c r="N144" s="5">
        <v>2991253</v>
      </c>
      <c r="O144" s="5">
        <v>2690574</v>
      </c>
      <c r="P144" s="5">
        <v>2491838</v>
      </c>
    </row>
    <row r="145" spans="1:16" x14ac:dyDescent="0.25">
      <c r="A145" s="4"/>
      <c r="B145" s="4"/>
      <c r="C145" s="18" t="s">
        <v>136</v>
      </c>
      <c r="D145" s="5">
        <v>33865318</v>
      </c>
      <c r="E145" s="5">
        <v>2505706</v>
      </c>
      <c r="F145" s="5">
        <v>2704314</v>
      </c>
      <c r="G145" s="5">
        <v>2579176</v>
      </c>
      <c r="H145" s="5">
        <v>3013947</v>
      </c>
      <c r="I145" s="5">
        <v>2879469</v>
      </c>
      <c r="J145" s="5">
        <v>3162889</v>
      </c>
      <c r="K145" s="5">
        <v>2882261</v>
      </c>
      <c r="L145" s="5">
        <v>2949051</v>
      </c>
      <c r="M145" s="5">
        <v>3137213</v>
      </c>
      <c r="N145" s="5">
        <v>3124531</v>
      </c>
      <c r="O145" s="5">
        <v>2697684</v>
      </c>
      <c r="P145" s="5">
        <v>2229077</v>
      </c>
    </row>
    <row r="146" spans="1:16" x14ac:dyDescent="0.25">
      <c r="A146" s="4"/>
      <c r="B146" s="4"/>
      <c r="C146" s="18" t="s">
        <v>137</v>
      </c>
      <c r="D146" s="5">
        <v>3479517</v>
      </c>
      <c r="E146" s="5">
        <v>525030</v>
      </c>
      <c r="F146" s="5">
        <v>304658</v>
      </c>
      <c r="G146" s="5">
        <v>257656</v>
      </c>
      <c r="H146" s="5">
        <v>289874</v>
      </c>
      <c r="I146" s="5">
        <v>282558</v>
      </c>
      <c r="J146" s="5">
        <v>222874</v>
      </c>
      <c r="K146" s="5">
        <v>264623</v>
      </c>
      <c r="L146" s="5">
        <v>310122</v>
      </c>
      <c r="M146" s="5">
        <v>259074</v>
      </c>
      <c r="N146" s="5">
        <v>257874</v>
      </c>
      <c r="O146" s="5">
        <v>281388</v>
      </c>
      <c r="P146" s="5">
        <v>223786</v>
      </c>
    </row>
    <row r="147" spans="1:16" ht="23.25" x14ac:dyDescent="0.25">
      <c r="A147" s="4"/>
      <c r="B147" s="4"/>
      <c r="C147" s="18" t="s">
        <v>138</v>
      </c>
      <c r="D147" s="5">
        <v>8880</v>
      </c>
      <c r="E147" s="5">
        <v>8880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</row>
    <row r="148" spans="1:16" ht="23.25" x14ac:dyDescent="0.25">
      <c r="A148" s="4"/>
      <c r="B148" s="4"/>
      <c r="C148" s="18" t="s">
        <v>139</v>
      </c>
      <c r="D148" s="5">
        <v>50000</v>
      </c>
      <c r="E148" s="5">
        <v>50000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</row>
    <row r="149" spans="1:16" ht="23.25" x14ac:dyDescent="0.25">
      <c r="A149" s="4"/>
      <c r="B149" s="4"/>
      <c r="C149" s="18" t="s">
        <v>140</v>
      </c>
      <c r="D149" s="5">
        <v>9000</v>
      </c>
      <c r="E149" s="5">
        <v>3000</v>
      </c>
      <c r="F149" s="5">
        <v>0</v>
      </c>
      <c r="G149" s="5">
        <v>0</v>
      </c>
      <c r="H149" s="5">
        <v>0</v>
      </c>
      <c r="I149" s="5">
        <v>3000</v>
      </c>
      <c r="J149" s="5">
        <v>0</v>
      </c>
      <c r="K149" s="5">
        <v>0</v>
      </c>
      <c r="L149" s="5">
        <v>0</v>
      </c>
      <c r="M149" s="5">
        <v>3000</v>
      </c>
      <c r="N149" s="5">
        <v>0</v>
      </c>
      <c r="O149" s="5">
        <v>0</v>
      </c>
      <c r="P149" s="5">
        <v>0</v>
      </c>
    </row>
    <row r="150" spans="1:16" x14ac:dyDescent="0.25">
      <c r="A150" s="4"/>
      <c r="B150" s="12" t="s">
        <v>141</v>
      </c>
      <c r="C150" s="17"/>
      <c r="D150" s="13">
        <v>46689720</v>
      </c>
      <c r="E150" s="13">
        <v>2922190</v>
      </c>
      <c r="F150" s="13">
        <v>3831559</v>
      </c>
      <c r="G150" s="13">
        <v>3131937</v>
      </c>
      <c r="H150" s="13">
        <v>5294182</v>
      </c>
      <c r="I150" s="13">
        <v>3539897</v>
      </c>
      <c r="J150" s="13">
        <v>3697154</v>
      </c>
      <c r="K150" s="13">
        <v>4097998</v>
      </c>
      <c r="L150" s="13">
        <v>3260387</v>
      </c>
      <c r="M150" s="13">
        <v>3540706</v>
      </c>
      <c r="N150" s="13">
        <v>4628582</v>
      </c>
      <c r="O150" s="13">
        <v>3515579</v>
      </c>
      <c r="P150" s="13">
        <v>5229549</v>
      </c>
    </row>
    <row r="151" spans="1:16" x14ac:dyDescent="0.25">
      <c r="A151" s="4"/>
      <c r="B151" s="4"/>
      <c r="C151" s="18" t="s">
        <v>142</v>
      </c>
      <c r="D151" s="5">
        <v>323528</v>
      </c>
      <c r="E151" s="5">
        <v>26967</v>
      </c>
      <c r="F151" s="5">
        <v>26960</v>
      </c>
      <c r="G151" s="5">
        <v>26960</v>
      </c>
      <c r="H151" s="5">
        <v>26960</v>
      </c>
      <c r="I151" s="5">
        <v>26960</v>
      </c>
      <c r="J151" s="5">
        <v>26960</v>
      </c>
      <c r="K151" s="5">
        <v>26960</v>
      </c>
      <c r="L151" s="5">
        <v>26960</v>
      </c>
      <c r="M151" s="5">
        <v>26960</v>
      </c>
      <c r="N151" s="5">
        <v>26960</v>
      </c>
      <c r="O151" s="5">
        <v>26960</v>
      </c>
      <c r="P151" s="5">
        <v>26961</v>
      </c>
    </row>
    <row r="152" spans="1:16" ht="23.25" x14ac:dyDescent="0.25">
      <c r="A152" s="4"/>
      <c r="B152" s="4"/>
      <c r="C152" s="18" t="s">
        <v>143</v>
      </c>
      <c r="D152" s="5">
        <v>14131656</v>
      </c>
      <c r="E152" s="5">
        <v>696477</v>
      </c>
      <c r="F152" s="5">
        <v>1472463</v>
      </c>
      <c r="G152" s="5">
        <v>674537</v>
      </c>
      <c r="H152" s="5">
        <v>2523797</v>
      </c>
      <c r="I152" s="5">
        <v>836797</v>
      </c>
      <c r="J152" s="5">
        <v>842797</v>
      </c>
      <c r="K152" s="5">
        <v>1040036</v>
      </c>
      <c r="L152" s="5">
        <v>835297</v>
      </c>
      <c r="M152" s="5">
        <v>752797</v>
      </c>
      <c r="N152" s="5">
        <v>1313297</v>
      </c>
      <c r="O152" s="5">
        <v>1202546</v>
      </c>
      <c r="P152" s="5">
        <v>1940815</v>
      </c>
    </row>
    <row r="153" spans="1:16" x14ac:dyDescent="0.25">
      <c r="A153" s="4"/>
      <c r="B153" s="4"/>
      <c r="C153" s="18" t="s">
        <v>144</v>
      </c>
      <c r="D153" s="5">
        <v>6391991</v>
      </c>
      <c r="E153" s="5">
        <v>427299</v>
      </c>
      <c r="F153" s="5">
        <v>520799</v>
      </c>
      <c r="G153" s="5">
        <v>562299</v>
      </c>
      <c r="H153" s="5">
        <v>540799</v>
      </c>
      <c r="I153" s="5">
        <v>517549</v>
      </c>
      <c r="J153" s="5">
        <v>517049</v>
      </c>
      <c r="K153" s="5">
        <v>521799</v>
      </c>
      <c r="L153" s="5">
        <v>520799</v>
      </c>
      <c r="M153" s="5">
        <v>515881</v>
      </c>
      <c r="N153" s="5">
        <v>816799</v>
      </c>
      <c r="O153" s="5">
        <v>525049</v>
      </c>
      <c r="P153" s="5">
        <v>405870</v>
      </c>
    </row>
    <row r="154" spans="1:16" x14ac:dyDescent="0.25">
      <c r="A154" s="4"/>
      <c r="B154" s="4"/>
      <c r="C154" s="18" t="s">
        <v>145</v>
      </c>
      <c r="D154" s="5">
        <v>25842545</v>
      </c>
      <c r="E154" s="5">
        <v>1771447</v>
      </c>
      <c r="F154" s="5">
        <v>1811337</v>
      </c>
      <c r="G154" s="5">
        <v>1868141</v>
      </c>
      <c r="H154" s="5">
        <v>2202626</v>
      </c>
      <c r="I154" s="5">
        <v>2158591</v>
      </c>
      <c r="J154" s="5">
        <v>2310348</v>
      </c>
      <c r="K154" s="5">
        <v>2509203</v>
      </c>
      <c r="L154" s="5">
        <v>1877331</v>
      </c>
      <c r="M154" s="5">
        <v>2245068</v>
      </c>
      <c r="N154" s="5">
        <v>2471526</v>
      </c>
      <c r="O154" s="5">
        <v>1761024</v>
      </c>
      <c r="P154" s="5">
        <v>2855903</v>
      </c>
    </row>
    <row r="155" spans="1:16" x14ac:dyDescent="0.25">
      <c r="A155" s="4"/>
      <c r="B155" s="12" t="s">
        <v>146</v>
      </c>
      <c r="C155" s="17"/>
      <c r="D155" s="13">
        <v>137827973</v>
      </c>
      <c r="E155" s="13">
        <v>12970759</v>
      </c>
      <c r="F155" s="13">
        <v>12507156</v>
      </c>
      <c r="G155" s="13">
        <v>16038872</v>
      </c>
      <c r="H155" s="13">
        <v>13113134</v>
      </c>
      <c r="I155" s="13">
        <v>10987036</v>
      </c>
      <c r="J155" s="13">
        <v>11114311</v>
      </c>
      <c r="K155" s="13">
        <v>10632834</v>
      </c>
      <c r="L155" s="13">
        <v>10275998</v>
      </c>
      <c r="M155" s="13">
        <v>10852951</v>
      </c>
      <c r="N155" s="13">
        <v>10374287</v>
      </c>
      <c r="O155" s="13">
        <v>9307701</v>
      </c>
      <c r="P155" s="13">
        <v>9652934</v>
      </c>
    </row>
    <row r="156" spans="1:16" ht="23.25" x14ac:dyDescent="0.25">
      <c r="A156" s="4"/>
      <c r="B156" s="4"/>
      <c r="C156" s="18" t="s">
        <v>147</v>
      </c>
      <c r="D156" s="5">
        <v>645996</v>
      </c>
      <c r="E156" s="5">
        <v>53833</v>
      </c>
      <c r="F156" s="5">
        <v>53833</v>
      </c>
      <c r="G156" s="5">
        <v>53833</v>
      </c>
      <c r="H156" s="5">
        <v>53833</v>
      </c>
      <c r="I156" s="5">
        <v>53833</v>
      </c>
      <c r="J156" s="5">
        <v>53833</v>
      </c>
      <c r="K156" s="5">
        <v>53833</v>
      </c>
      <c r="L156" s="5">
        <v>53833</v>
      </c>
      <c r="M156" s="5">
        <v>53833</v>
      </c>
      <c r="N156" s="5">
        <v>53833</v>
      </c>
      <c r="O156" s="5">
        <v>53833</v>
      </c>
      <c r="P156" s="5">
        <v>53833</v>
      </c>
    </row>
    <row r="157" spans="1:16" x14ac:dyDescent="0.25">
      <c r="A157" s="4"/>
      <c r="B157" s="4"/>
      <c r="C157" s="18" t="s">
        <v>148</v>
      </c>
      <c r="D157" s="5">
        <v>16696543</v>
      </c>
      <c r="E157" s="5">
        <v>2498841</v>
      </c>
      <c r="F157" s="5">
        <v>2284362</v>
      </c>
      <c r="G157" s="5">
        <v>5184036</v>
      </c>
      <c r="H157" s="5">
        <v>2831315</v>
      </c>
      <c r="I157" s="5">
        <v>386217</v>
      </c>
      <c r="J157" s="5">
        <v>927492</v>
      </c>
      <c r="K157" s="5">
        <v>317237</v>
      </c>
      <c r="L157" s="5">
        <v>186179</v>
      </c>
      <c r="M157" s="5">
        <v>786132</v>
      </c>
      <c r="N157" s="5">
        <v>282468</v>
      </c>
      <c r="O157" s="5">
        <v>242882</v>
      </c>
      <c r="P157" s="5">
        <v>769382</v>
      </c>
    </row>
    <row r="158" spans="1:16" ht="23.25" x14ac:dyDescent="0.25">
      <c r="A158" s="4"/>
      <c r="B158" s="4"/>
      <c r="C158" s="18" t="s">
        <v>149</v>
      </c>
      <c r="D158" s="5">
        <v>1121000</v>
      </c>
      <c r="E158" s="5">
        <v>0</v>
      </c>
      <c r="F158" s="5">
        <v>0</v>
      </c>
      <c r="G158" s="5">
        <v>600000</v>
      </c>
      <c r="H158" s="5">
        <v>0</v>
      </c>
      <c r="I158" s="5">
        <v>321000</v>
      </c>
      <c r="J158" s="5">
        <v>0</v>
      </c>
      <c r="K158" s="5">
        <v>200000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</row>
    <row r="159" spans="1:16" ht="23.25" x14ac:dyDescent="0.25">
      <c r="A159" s="4"/>
      <c r="B159" s="4"/>
      <c r="C159" s="18" t="s">
        <v>150</v>
      </c>
      <c r="D159" s="5">
        <v>78766249</v>
      </c>
      <c r="E159" s="5">
        <v>6748111</v>
      </c>
      <c r="F159" s="5">
        <v>6746111</v>
      </c>
      <c r="G159" s="5">
        <v>6746111</v>
      </c>
      <c r="H159" s="5">
        <v>6746111</v>
      </c>
      <c r="I159" s="5">
        <v>6746111</v>
      </c>
      <c r="J159" s="5">
        <v>6746111</v>
      </c>
      <c r="K159" s="5">
        <v>6746111</v>
      </c>
      <c r="L159" s="5">
        <v>6746111</v>
      </c>
      <c r="M159" s="5">
        <v>6746111</v>
      </c>
      <c r="N159" s="5">
        <v>6746111</v>
      </c>
      <c r="O159" s="5">
        <v>5746111</v>
      </c>
      <c r="P159" s="5">
        <v>5557028</v>
      </c>
    </row>
    <row r="160" spans="1:16" ht="23.25" x14ac:dyDescent="0.25">
      <c r="A160" s="4"/>
      <c r="B160" s="4"/>
      <c r="C160" s="18" t="s">
        <v>151</v>
      </c>
      <c r="D160" s="5">
        <v>40598185</v>
      </c>
      <c r="E160" s="5">
        <v>3669974</v>
      </c>
      <c r="F160" s="5">
        <v>3422850</v>
      </c>
      <c r="G160" s="5">
        <v>3454892</v>
      </c>
      <c r="H160" s="5">
        <v>3481875</v>
      </c>
      <c r="I160" s="5">
        <v>3479875</v>
      </c>
      <c r="J160" s="5">
        <v>3386875</v>
      </c>
      <c r="K160" s="5">
        <v>3315653</v>
      </c>
      <c r="L160" s="5">
        <v>3289875</v>
      </c>
      <c r="M160" s="5">
        <v>3266875</v>
      </c>
      <c r="N160" s="5">
        <v>3291875</v>
      </c>
      <c r="O160" s="5">
        <v>3264875</v>
      </c>
      <c r="P160" s="5">
        <v>3272691</v>
      </c>
    </row>
    <row r="161" spans="1:16" x14ac:dyDescent="0.25">
      <c r="A161" s="6" t="s">
        <v>152</v>
      </c>
      <c r="B161" s="6"/>
      <c r="C161" s="16"/>
      <c r="D161" s="7">
        <v>9160125126</v>
      </c>
      <c r="E161" s="7">
        <v>823929175</v>
      </c>
      <c r="F161" s="7">
        <v>732923292</v>
      </c>
      <c r="G161" s="7">
        <v>727918706</v>
      </c>
      <c r="H161" s="7">
        <v>792689207</v>
      </c>
      <c r="I161" s="7">
        <v>750486303</v>
      </c>
      <c r="J161" s="7">
        <v>767260922</v>
      </c>
      <c r="K161" s="7">
        <v>760462994</v>
      </c>
      <c r="L161" s="7">
        <v>750344016</v>
      </c>
      <c r="M161" s="7">
        <v>722729031.78999996</v>
      </c>
      <c r="N161" s="7">
        <v>713212466</v>
      </c>
      <c r="O161" s="7">
        <v>668481863</v>
      </c>
      <c r="P161" s="7">
        <v>949687150.21000004</v>
      </c>
    </row>
    <row r="162" spans="1:16" x14ac:dyDescent="0.25">
      <c r="A162" s="4"/>
      <c r="B162" s="12" t="s">
        <v>153</v>
      </c>
      <c r="C162" s="17"/>
      <c r="D162" s="13">
        <v>8737048914</v>
      </c>
      <c r="E162" s="13">
        <v>812463844</v>
      </c>
      <c r="F162" s="13">
        <v>711515271</v>
      </c>
      <c r="G162" s="13">
        <v>710078013</v>
      </c>
      <c r="H162" s="13">
        <v>714924849</v>
      </c>
      <c r="I162" s="13">
        <v>705402720</v>
      </c>
      <c r="J162" s="13">
        <v>726777089</v>
      </c>
      <c r="K162" s="13">
        <v>712546560</v>
      </c>
      <c r="L162" s="13">
        <v>710163346</v>
      </c>
      <c r="M162" s="13">
        <v>698974160.78999996</v>
      </c>
      <c r="N162" s="13">
        <v>667259988</v>
      </c>
      <c r="O162" s="13">
        <v>652246077</v>
      </c>
      <c r="P162" s="13">
        <v>914696996.21000004</v>
      </c>
    </row>
    <row r="163" spans="1:16" ht="23.25" x14ac:dyDescent="0.25">
      <c r="A163" s="4"/>
      <c r="B163" s="4"/>
      <c r="C163" s="18" t="s">
        <v>154</v>
      </c>
      <c r="D163" s="5">
        <v>4075351867</v>
      </c>
      <c r="E163" s="5">
        <v>336289875</v>
      </c>
      <c r="F163" s="5">
        <v>349747810</v>
      </c>
      <c r="G163" s="5">
        <v>347961629</v>
      </c>
      <c r="H163" s="5">
        <v>343405496</v>
      </c>
      <c r="I163" s="5">
        <v>331550898</v>
      </c>
      <c r="J163" s="5">
        <v>353798275</v>
      </c>
      <c r="K163" s="5">
        <v>334913134</v>
      </c>
      <c r="L163" s="5">
        <v>349324934</v>
      </c>
      <c r="M163" s="5">
        <v>348673277</v>
      </c>
      <c r="N163" s="5">
        <v>332409644</v>
      </c>
      <c r="O163" s="5">
        <v>297345855</v>
      </c>
      <c r="P163" s="5">
        <v>349931040</v>
      </c>
    </row>
    <row r="164" spans="1:16" ht="23.25" x14ac:dyDescent="0.25">
      <c r="A164" s="4"/>
      <c r="B164" s="4"/>
      <c r="C164" s="18" t="s">
        <v>155</v>
      </c>
      <c r="D164" s="5">
        <v>441629067</v>
      </c>
      <c r="E164" s="5">
        <v>68559437</v>
      </c>
      <c r="F164" s="5">
        <v>40560477</v>
      </c>
      <c r="G164" s="5">
        <v>32563072</v>
      </c>
      <c r="H164" s="5">
        <v>31676798</v>
      </c>
      <c r="I164" s="5">
        <v>32220552</v>
      </c>
      <c r="J164" s="5">
        <v>32946245</v>
      </c>
      <c r="K164" s="5">
        <v>35801831</v>
      </c>
      <c r="L164" s="5">
        <v>28463816</v>
      </c>
      <c r="M164" s="5">
        <v>31488671</v>
      </c>
      <c r="N164" s="5">
        <v>26240642</v>
      </c>
      <c r="O164" s="5">
        <v>31666530</v>
      </c>
      <c r="P164" s="5">
        <v>49440996</v>
      </c>
    </row>
    <row r="165" spans="1:16" ht="23.25" x14ac:dyDescent="0.25">
      <c r="A165" s="4"/>
      <c r="B165" s="4"/>
      <c r="C165" s="18" t="s">
        <v>156</v>
      </c>
      <c r="D165" s="5">
        <v>519363928</v>
      </c>
      <c r="E165" s="5">
        <v>50266228</v>
      </c>
      <c r="F165" s="5">
        <v>41874331</v>
      </c>
      <c r="G165" s="5">
        <v>38918399</v>
      </c>
      <c r="H165" s="5">
        <v>43015720</v>
      </c>
      <c r="I165" s="5">
        <v>34306142</v>
      </c>
      <c r="J165" s="5">
        <v>42052543</v>
      </c>
      <c r="K165" s="5">
        <v>38840193</v>
      </c>
      <c r="L165" s="5">
        <v>40489923</v>
      </c>
      <c r="M165" s="5">
        <v>36493115</v>
      </c>
      <c r="N165" s="5">
        <v>39381795</v>
      </c>
      <c r="O165" s="5">
        <v>33015272</v>
      </c>
      <c r="P165" s="5">
        <v>80710267</v>
      </c>
    </row>
    <row r="166" spans="1:16" ht="23.25" x14ac:dyDescent="0.25">
      <c r="A166" s="4"/>
      <c r="B166" s="4"/>
      <c r="C166" s="18" t="s">
        <v>157</v>
      </c>
      <c r="D166" s="5">
        <v>2716149551</v>
      </c>
      <c r="E166" s="5">
        <v>243296790</v>
      </c>
      <c r="F166" s="5">
        <v>212533692</v>
      </c>
      <c r="G166" s="5">
        <v>218440950</v>
      </c>
      <c r="H166" s="5">
        <v>208844953</v>
      </c>
      <c r="I166" s="5">
        <v>225932104</v>
      </c>
      <c r="J166" s="5">
        <v>230283389</v>
      </c>
      <c r="K166" s="5">
        <v>221598489</v>
      </c>
      <c r="L166" s="5">
        <v>225464584</v>
      </c>
      <c r="M166" s="5">
        <v>213169837</v>
      </c>
      <c r="N166" s="5">
        <v>210255151</v>
      </c>
      <c r="O166" s="5">
        <v>217143615</v>
      </c>
      <c r="P166" s="5">
        <v>289185997</v>
      </c>
    </row>
    <row r="167" spans="1:16" ht="23.25" x14ac:dyDescent="0.25">
      <c r="A167" s="4"/>
      <c r="B167" s="4"/>
      <c r="C167" s="18" t="s">
        <v>158</v>
      </c>
      <c r="D167" s="5">
        <v>593959832</v>
      </c>
      <c r="E167" s="5">
        <v>57727097</v>
      </c>
      <c r="F167" s="5">
        <v>39855774</v>
      </c>
      <c r="G167" s="5">
        <v>38819360</v>
      </c>
      <c r="H167" s="5">
        <v>48774232</v>
      </c>
      <c r="I167" s="5">
        <v>45942084</v>
      </c>
      <c r="J167" s="5">
        <v>38138588</v>
      </c>
      <c r="K167" s="5">
        <v>46675263</v>
      </c>
      <c r="L167" s="5">
        <v>37993440</v>
      </c>
      <c r="M167" s="5">
        <v>39186609.789999999</v>
      </c>
      <c r="N167" s="5">
        <v>37993440</v>
      </c>
      <c r="O167" s="5">
        <v>39872489</v>
      </c>
      <c r="P167" s="5">
        <v>122981455.21000001</v>
      </c>
    </row>
    <row r="168" spans="1:16" ht="23.25" x14ac:dyDescent="0.25">
      <c r="A168" s="4"/>
      <c r="B168" s="4"/>
      <c r="C168" s="18" t="s">
        <v>159</v>
      </c>
      <c r="D168" s="5">
        <v>390594669</v>
      </c>
      <c r="E168" s="5">
        <v>56324417</v>
      </c>
      <c r="F168" s="5">
        <v>26943187</v>
      </c>
      <c r="G168" s="5">
        <v>33374603</v>
      </c>
      <c r="H168" s="5">
        <v>39207650</v>
      </c>
      <c r="I168" s="5">
        <v>35450940</v>
      </c>
      <c r="J168" s="5">
        <v>29558049</v>
      </c>
      <c r="K168" s="5">
        <v>34717650</v>
      </c>
      <c r="L168" s="5">
        <v>28426649</v>
      </c>
      <c r="M168" s="5">
        <v>29962651</v>
      </c>
      <c r="N168" s="5">
        <v>20979316</v>
      </c>
      <c r="O168" s="5">
        <v>33202316</v>
      </c>
      <c r="P168" s="5">
        <v>22447241</v>
      </c>
    </row>
    <row r="169" spans="1:16" x14ac:dyDescent="0.25">
      <c r="A169" s="4"/>
      <c r="B169" s="12" t="s">
        <v>160</v>
      </c>
      <c r="C169" s="17"/>
      <c r="D169" s="13">
        <v>201233138</v>
      </c>
      <c r="E169" s="13">
        <v>2420000</v>
      </c>
      <c r="F169" s="13">
        <v>4520000</v>
      </c>
      <c r="G169" s="13">
        <v>5470000</v>
      </c>
      <c r="H169" s="13">
        <v>49920000</v>
      </c>
      <c r="I169" s="13">
        <v>23170000</v>
      </c>
      <c r="J169" s="13">
        <v>26425000</v>
      </c>
      <c r="K169" s="13">
        <v>14146001</v>
      </c>
      <c r="L169" s="13">
        <v>22997137</v>
      </c>
      <c r="M169" s="13">
        <v>13105000</v>
      </c>
      <c r="N169" s="13">
        <v>8420000</v>
      </c>
      <c r="O169" s="13">
        <v>7620000</v>
      </c>
      <c r="P169" s="13">
        <v>23020000</v>
      </c>
    </row>
    <row r="170" spans="1:16" x14ac:dyDescent="0.25">
      <c r="A170" s="4"/>
      <c r="B170" s="4"/>
      <c r="C170" s="18" t="s">
        <v>161</v>
      </c>
      <c r="D170" s="5">
        <v>150500000</v>
      </c>
      <c r="E170" s="5">
        <v>2250000</v>
      </c>
      <c r="F170" s="5">
        <v>2250000</v>
      </c>
      <c r="G170" s="5">
        <v>4750000</v>
      </c>
      <c r="H170" s="5">
        <v>44350000</v>
      </c>
      <c r="I170" s="5">
        <v>16150000</v>
      </c>
      <c r="J170" s="5">
        <v>20455000</v>
      </c>
      <c r="K170" s="5">
        <v>7910000</v>
      </c>
      <c r="L170" s="5">
        <v>17900000</v>
      </c>
      <c r="M170" s="5">
        <v>7835000</v>
      </c>
      <c r="N170" s="5">
        <v>3600000</v>
      </c>
      <c r="O170" s="5">
        <v>2800000</v>
      </c>
      <c r="P170" s="5">
        <v>20250000</v>
      </c>
    </row>
    <row r="171" spans="1:16" ht="23.25" x14ac:dyDescent="0.25">
      <c r="A171" s="4"/>
      <c r="B171" s="4"/>
      <c r="C171" s="18" t="s">
        <v>162</v>
      </c>
      <c r="D171" s="5">
        <v>3327138</v>
      </c>
      <c r="E171" s="5">
        <v>170000</v>
      </c>
      <c r="F171" s="5">
        <v>170000</v>
      </c>
      <c r="G171" s="5">
        <v>170000</v>
      </c>
      <c r="H171" s="5">
        <v>570000</v>
      </c>
      <c r="I171" s="5">
        <v>170000</v>
      </c>
      <c r="J171" s="5">
        <v>170000</v>
      </c>
      <c r="K171" s="5">
        <v>730001</v>
      </c>
      <c r="L171" s="5">
        <v>497137</v>
      </c>
      <c r="M171" s="5">
        <v>170000</v>
      </c>
      <c r="N171" s="5">
        <v>170000</v>
      </c>
      <c r="O171" s="5">
        <v>170000</v>
      </c>
      <c r="P171" s="5">
        <v>170000</v>
      </c>
    </row>
    <row r="172" spans="1:16" x14ac:dyDescent="0.25">
      <c r="A172" s="4"/>
      <c r="B172" s="4"/>
      <c r="C172" s="18" t="s">
        <v>163</v>
      </c>
      <c r="D172" s="5">
        <v>41000000</v>
      </c>
      <c r="E172" s="5">
        <v>0</v>
      </c>
      <c r="F172" s="5">
        <v>0</v>
      </c>
      <c r="G172" s="5">
        <v>0</v>
      </c>
      <c r="H172" s="5">
        <v>4500000</v>
      </c>
      <c r="I172" s="5">
        <v>6500000</v>
      </c>
      <c r="J172" s="5">
        <v>4900000</v>
      </c>
      <c r="K172" s="5">
        <v>4600000</v>
      </c>
      <c r="L172" s="5">
        <v>4600000</v>
      </c>
      <c r="M172" s="5">
        <v>4600000</v>
      </c>
      <c r="N172" s="5">
        <v>4600000</v>
      </c>
      <c r="O172" s="5">
        <v>4100000</v>
      </c>
      <c r="P172" s="5">
        <v>2600000</v>
      </c>
    </row>
    <row r="173" spans="1:16" ht="23.25" x14ac:dyDescent="0.25">
      <c r="A173" s="4"/>
      <c r="B173" s="4"/>
      <c r="C173" s="18" t="s">
        <v>164</v>
      </c>
      <c r="D173" s="5">
        <v>5106000</v>
      </c>
      <c r="E173" s="5">
        <v>0</v>
      </c>
      <c r="F173" s="5">
        <v>2100000</v>
      </c>
      <c r="G173" s="5">
        <v>500000</v>
      </c>
      <c r="H173" s="5">
        <v>500000</v>
      </c>
      <c r="I173" s="5">
        <v>0</v>
      </c>
      <c r="J173" s="5">
        <v>500000</v>
      </c>
      <c r="K173" s="5">
        <v>506000</v>
      </c>
      <c r="L173" s="5">
        <v>0</v>
      </c>
      <c r="M173" s="5">
        <v>500000</v>
      </c>
      <c r="N173" s="5">
        <v>0</v>
      </c>
      <c r="O173" s="5">
        <v>500000</v>
      </c>
      <c r="P173" s="5">
        <v>0</v>
      </c>
    </row>
    <row r="174" spans="1:16" x14ac:dyDescent="0.25">
      <c r="A174" s="4"/>
      <c r="B174" s="4"/>
      <c r="C174" s="18" t="s">
        <v>165</v>
      </c>
      <c r="D174" s="5">
        <v>1300000</v>
      </c>
      <c r="E174" s="5">
        <v>0</v>
      </c>
      <c r="F174" s="5">
        <v>0</v>
      </c>
      <c r="G174" s="5">
        <v>50000</v>
      </c>
      <c r="H174" s="5">
        <v>0</v>
      </c>
      <c r="I174" s="5">
        <v>350000</v>
      </c>
      <c r="J174" s="5">
        <v>400000</v>
      </c>
      <c r="K174" s="5">
        <v>400000</v>
      </c>
      <c r="L174" s="5">
        <v>0</v>
      </c>
      <c r="M174" s="5">
        <v>0</v>
      </c>
      <c r="N174" s="5">
        <v>50000</v>
      </c>
      <c r="O174" s="5">
        <v>50000</v>
      </c>
      <c r="P174" s="5">
        <v>0</v>
      </c>
    </row>
    <row r="175" spans="1:16" x14ac:dyDescent="0.25">
      <c r="A175" s="4"/>
      <c r="B175" s="12" t="s">
        <v>166</v>
      </c>
      <c r="C175" s="17"/>
      <c r="D175" s="13">
        <v>200843074</v>
      </c>
      <c r="E175" s="13">
        <v>7378665</v>
      </c>
      <c r="F175" s="13">
        <v>15221355</v>
      </c>
      <c r="G175" s="13">
        <v>10704027</v>
      </c>
      <c r="H175" s="13">
        <v>26177692</v>
      </c>
      <c r="I175" s="13">
        <v>19746917</v>
      </c>
      <c r="J175" s="13">
        <v>12392167</v>
      </c>
      <c r="K175" s="13">
        <v>32103767</v>
      </c>
      <c r="L175" s="13">
        <v>15516867</v>
      </c>
      <c r="M175" s="13">
        <v>8983205</v>
      </c>
      <c r="N175" s="13">
        <v>35365812</v>
      </c>
      <c r="O175" s="13">
        <v>6949120</v>
      </c>
      <c r="P175" s="13">
        <v>10303480</v>
      </c>
    </row>
    <row r="176" spans="1:16" x14ac:dyDescent="0.25">
      <c r="A176" s="4"/>
      <c r="B176" s="4"/>
      <c r="C176" s="18" t="s">
        <v>167</v>
      </c>
      <c r="D176" s="5">
        <v>75900262</v>
      </c>
      <c r="E176" s="5">
        <v>1900300</v>
      </c>
      <c r="F176" s="5">
        <v>1436400</v>
      </c>
      <c r="G176" s="5">
        <v>4453400</v>
      </c>
      <c r="H176" s="5">
        <v>17856825</v>
      </c>
      <c r="I176" s="5">
        <v>3395900</v>
      </c>
      <c r="J176" s="5">
        <v>2071300</v>
      </c>
      <c r="K176" s="5">
        <v>23241900</v>
      </c>
      <c r="L176" s="5">
        <v>5766300</v>
      </c>
      <c r="M176" s="5">
        <v>2837338</v>
      </c>
      <c r="N176" s="5">
        <v>9212795</v>
      </c>
      <c r="O176" s="5">
        <v>1838900</v>
      </c>
      <c r="P176" s="5">
        <v>1888904</v>
      </c>
    </row>
    <row r="177" spans="1:16" ht="23.25" x14ac:dyDescent="0.25">
      <c r="A177" s="4"/>
      <c r="B177" s="4"/>
      <c r="C177" s="18" t="s">
        <v>168</v>
      </c>
      <c r="D177" s="5">
        <v>103048936</v>
      </c>
      <c r="E177" s="5">
        <v>4778876</v>
      </c>
      <c r="F177" s="5">
        <v>13085466</v>
      </c>
      <c r="G177" s="5">
        <v>5051138</v>
      </c>
      <c r="H177" s="5">
        <v>5121378</v>
      </c>
      <c r="I177" s="5">
        <v>13208528</v>
      </c>
      <c r="J177" s="5">
        <v>7121378</v>
      </c>
      <c r="K177" s="5">
        <v>5655378</v>
      </c>
      <c r="L177" s="5">
        <v>6601078</v>
      </c>
      <c r="M177" s="5">
        <v>4846378</v>
      </c>
      <c r="N177" s="5">
        <v>25453528</v>
      </c>
      <c r="O177" s="5">
        <v>4410731</v>
      </c>
      <c r="P177" s="5">
        <v>7715079</v>
      </c>
    </row>
    <row r="178" spans="1:16" ht="23.25" x14ac:dyDescent="0.25">
      <c r="A178" s="4"/>
      <c r="B178" s="4"/>
      <c r="C178" s="18" t="s">
        <v>169</v>
      </c>
      <c r="D178" s="5">
        <v>21893876</v>
      </c>
      <c r="E178" s="5">
        <v>699489</v>
      </c>
      <c r="F178" s="5">
        <v>699489</v>
      </c>
      <c r="G178" s="5">
        <v>1199489</v>
      </c>
      <c r="H178" s="5">
        <v>3199489</v>
      </c>
      <c r="I178" s="5">
        <v>3142489</v>
      </c>
      <c r="J178" s="5">
        <v>3199489</v>
      </c>
      <c r="K178" s="5">
        <v>3206489</v>
      </c>
      <c r="L178" s="5">
        <v>3149489</v>
      </c>
      <c r="M178" s="5">
        <v>1299489</v>
      </c>
      <c r="N178" s="5">
        <v>699489</v>
      </c>
      <c r="O178" s="5">
        <v>699489</v>
      </c>
      <c r="P178" s="5">
        <v>699497</v>
      </c>
    </row>
    <row r="179" spans="1:16" x14ac:dyDescent="0.25">
      <c r="A179" s="4"/>
      <c r="B179" s="12" t="s">
        <v>170</v>
      </c>
      <c r="C179" s="17"/>
      <c r="D179" s="13">
        <v>20000000</v>
      </c>
      <c r="E179" s="13">
        <v>1666666</v>
      </c>
      <c r="F179" s="13">
        <v>1666666</v>
      </c>
      <c r="G179" s="13">
        <v>1666666</v>
      </c>
      <c r="H179" s="13">
        <v>1666666</v>
      </c>
      <c r="I179" s="13">
        <v>1666666</v>
      </c>
      <c r="J179" s="13">
        <v>1666666</v>
      </c>
      <c r="K179" s="13">
        <v>1666666</v>
      </c>
      <c r="L179" s="13">
        <v>1666666</v>
      </c>
      <c r="M179" s="13">
        <v>1666666</v>
      </c>
      <c r="N179" s="13">
        <v>1666666</v>
      </c>
      <c r="O179" s="13">
        <v>1666666</v>
      </c>
      <c r="P179" s="13">
        <v>1666674</v>
      </c>
    </row>
    <row r="180" spans="1:16" ht="23.25" x14ac:dyDescent="0.25">
      <c r="A180" s="4"/>
      <c r="B180" s="4"/>
      <c r="C180" s="18" t="s">
        <v>171</v>
      </c>
      <c r="D180" s="5">
        <v>20000000</v>
      </c>
      <c r="E180" s="5">
        <v>1666666</v>
      </c>
      <c r="F180" s="5">
        <v>1666666</v>
      </c>
      <c r="G180" s="5">
        <v>1666666</v>
      </c>
      <c r="H180" s="5">
        <v>1666666</v>
      </c>
      <c r="I180" s="5">
        <v>1666666</v>
      </c>
      <c r="J180" s="5">
        <v>1666666</v>
      </c>
      <c r="K180" s="5">
        <v>1666666</v>
      </c>
      <c r="L180" s="5">
        <v>1666666</v>
      </c>
      <c r="M180" s="5">
        <v>1666666</v>
      </c>
      <c r="N180" s="5">
        <v>1666666</v>
      </c>
      <c r="O180" s="5">
        <v>1666666</v>
      </c>
      <c r="P180" s="5">
        <v>1666674</v>
      </c>
    </row>
    <row r="181" spans="1:16" x14ac:dyDescent="0.25">
      <c r="A181" s="4"/>
      <c r="B181" s="12" t="s">
        <v>172</v>
      </c>
      <c r="C181" s="17"/>
      <c r="D181" s="13">
        <v>1000000</v>
      </c>
      <c r="E181" s="13">
        <v>0</v>
      </c>
      <c r="F181" s="13">
        <v>0</v>
      </c>
      <c r="G181" s="13">
        <v>0</v>
      </c>
      <c r="H181" s="13">
        <v>0</v>
      </c>
      <c r="I181" s="13">
        <v>500000</v>
      </c>
      <c r="J181" s="13">
        <v>0</v>
      </c>
      <c r="K181" s="13">
        <v>0</v>
      </c>
      <c r="L181" s="13">
        <v>0</v>
      </c>
      <c r="M181" s="13">
        <v>0</v>
      </c>
      <c r="N181" s="13">
        <v>500000</v>
      </c>
      <c r="O181" s="13">
        <v>0</v>
      </c>
      <c r="P181" s="13">
        <v>0</v>
      </c>
    </row>
    <row r="182" spans="1:16" ht="23.25" x14ac:dyDescent="0.25">
      <c r="A182" s="4"/>
      <c r="B182" s="4"/>
      <c r="C182" s="18" t="s">
        <v>173</v>
      </c>
      <c r="D182" s="5">
        <v>1000000</v>
      </c>
      <c r="E182" s="5">
        <v>0</v>
      </c>
      <c r="F182" s="5">
        <v>0</v>
      </c>
      <c r="G182" s="5">
        <v>0</v>
      </c>
      <c r="H182" s="5">
        <v>0</v>
      </c>
      <c r="I182" s="5">
        <v>500000</v>
      </c>
      <c r="J182" s="5">
        <v>0</v>
      </c>
      <c r="K182" s="5">
        <v>0</v>
      </c>
      <c r="L182" s="5">
        <v>0</v>
      </c>
      <c r="M182" s="5">
        <v>0</v>
      </c>
      <c r="N182" s="5">
        <v>500000</v>
      </c>
      <c r="O182" s="5">
        <v>0</v>
      </c>
      <c r="P182" s="5">
        <v>0</v>
      </c>
    </row>
    <row r="183" spans="1:16" x14ac:dyDescent="0.25">
      <c r="A183" s="6" t="s">
        <v>174</v>
      </c>
      <c r="B183" s="6"/>
      <c r="C183" s="16"/>
      <c r="D183" s="7">
        <v>4760800</v>
      </c>
      <c r="E183" s="7">
        <v>0</v>
      </c>
      <c r="F183" s="7">
        <v>400000</v>
      </c>
      <c r="G183" s="7">
        <v>2360800</v>
      </c>
      <c r="H183" s="7">
        <v>0</v>
      </c>
      <c r="I183" s="7">
        <v>2000000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</row>
    <row r="184" spans="1:16" x14ac:dyDescent="0.25">
      <c r="A184" s="4"/>
      <c r="B184" s="12" t="s">
        <v>175</v>
      </c>
      <c r="C184" s="17"/>
      <c r="D184" s="13">
        <v>2610686</v>
      </c>
      <c r="E184" s="13">
        <v>0</v>
      </c>
      <c r="F184" s="13">
        <v>0</v>
      </c>
      <c r="G184" s="13">
        <v>610686</v>
      </c>
      <c r="H184" s="13">
        <v>0</v>
      </c>
      <c r="I184" s="13">
        <v>2000000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</row>
    <row r="185" spans="1:16" x14ac:dyDescent="0.25">
      <c r="A185" s="4"/>
      <c r="B185" s="4"/>
      <c r="C185" s="18" t="s">
        <v>176</v>
      </c>
      <c r="D185" s="5">
        <v>2055635</v>
      </c>
      <c r="E185" s="5">
        <v>0</v>
      </c>
      <c r="F185" s="5">
        <v>0</v>
      </c>
      <c r="G185" s="5">
        <v>55635</v>
      </c>
      <c r="H185" s="5">
        <v>0</v>
      </c>
      <c r="I185" s="5">
        <v>2000000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</row>
    <row r="186" spans="1:16" ht="23.25" x14ac:dyDescent="0.25">
      <c r="A186" s="4"/>
      <c r="B186" s="4"/>
      <c r="C186" s="18" t="s">
        <v>177</v>
      </c>
      <c r="D186" s="5">
        <v>446426</v>
      </c>
      <c r="E186" s="5">
        <v>0</v>
      </c>
      <c r="F186" s="5">
        <v>0</v>
      </c>
      <c r="G186" s="5">
        <v>446426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</row>
    <row r="187" spans="1:16" ht="23.25" x14ac:dyDescent="0.25">
      <c r="A187" s="4"/>
      <c r="B187" s="4"/>
      <c r="C187" s="18" t="s">
        <v>178</v>
      </c>
      <c r="D187" s="5">
        <v>108625</v>
      </c>
      <c r="E187" s="5">
        <v>0</v>
      </c>
      <c r="F187" s="5">
        <v>0</v>
      </c>
      <c r="G187" s="5">
        <v>108625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</row>
    <row r="188" spans="1:16" x14ac:dyDescent="0.25">
      <c r="A188" s="4"/>
      <c r="B188" s="12" t="s">
        <v>179</v>
      </c>
      <c r="C188" s="17"/>
      <c r="D188" s="13">
        <v>228337</v>
      </c>
      <c r="E188" s="13">
        <v>0</v>
      </c>
      <c r="F188" s="13">
        <v>0</v>
      </c>
      <c r="G188" s="13">
        <v>228337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</row>
    <row r="189" spans="1:16" ht="23.25" x14ac:dyDescent="0.25">
      <c r="A189" s="4"/>
      <c r="B189" s="4"/>
      <c r="C189" s="18" t="s">
        <v>180</v>
      </c>
      <c r="D189" s="5">
        <v>62000</v>
      </c>
      <c r="E189" s="5">
        <v>0</v>
      </c>
      <c r="F189" s="5">
        <v>0</v>
      </c>
      <c r="G189" s="5">
        <v>62000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</row>
    <row r="190" spans="1:16" x14ac:dyDescent="0.25">
      <c r="A190" s="4"/>
      <c r="B190" s="4"/>
      <c r="C190" s="18" t="s">
        <v>181</v>
      </c>
      <c r="D190" s="5">
        <v>166337</v>
      </c>
      <c r="E190" s="5">
        <v>0</v>
      </c>
      <c r="F190" s="5">
        <v>0</v>
      </c>
      <c r="G190" s="5">
        <v>166337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</row>
    <row r="191" spans="1:16" x14ac:dyDescent="0.25">
      <c r="A191" s="4"/>
      <c r="B191" s="12" t="s">
        <v>182</v>
      </c>
      <c r="C191" s="17"/>
      <c r="D191" s="13">
        <v>371777</v>
      </c>
      <c r="E191" s="13">
        <v>0</v>
      </c>
      <c r="F191" s="13">
        <v>0</v>
      </c>
      <c r="G191" s="13">
        <v>371777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</row>
    <row r="192" spans="1:16" x14ac:dyDescent="0.25">
      <c r="A192" s="4"/>
      <c r="B192" s="4"/>
      <c r="C192" s="18" t="s">
        <v>183</v>
      </c>
      <c r="D192" s="5">
        <v>371777</v>
      </c>
      <c r="E192" s="5">
        <v>0</v>
      </c>
      <c r="F192" s="5">
        <v>0</v>
      </c>
      <c r="G192" s="5">
        <v>371777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</row>
    <row r="193" spans="1:16" x14ac:dyDescent="0.25">
      <c r="A193" s="4"/>
      <c r="B193" s="12" t="s">
        <v>184</v>
      </c>
      <c r="C193" s="17"/>
      <c r="D193" s="13">
        <v>550000</v>
      </c>
      <c r="E193" s="13">
        <v>0</v>
      </c>
      <c r="F193" s="13">
        <v>400000</v>
      </c>
      <c r="G193" s="13">
        <v>150000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</row>
    <row r="194" spans="1:16" x14ac:dyDescent="0.25">
      <c r="A194" s="4"/>
      <c r="B194" s="4"/>
      <c r="C194" s="18" t="s">
        <v>185</v>
      </c>
      <c r="D194" s="5">
        <v>400000</v>
      </c>
      <c r="E194" s="5">
        <v>0</v>
      </c>
      <c r="F194" s="5">
        <v>400000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</row>
    <row r="195" spans="1:16" x14ac:dyDescent="0.25">
      <c r="A195" s="4"/>
      <c r="B195" s="4"/>
      <c r="C195" s="18" t="s">
        <v>186</v>
      </c>
      <c r="D195" s="5">
        <v>150000</v>
      </c>
      <c r="E195" s="5">
        <v>0</v>
      </c>
      <c r="F195" s="5">
        <v>0</v>
      </c>
      <c r="G195" s="5">
        <v>150000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</row>
    <row r="196" spans="1:16" x14ac:dyDescent="0.25">
      <c r="A196" s="4"/>
      <c r="B196" s="12" t="s">
        <v>187</v>
      </c>
      <c r="C196" s="17"/>
      <c r="D196" s="13">
        <v>1000000</v>
      </c>
      <c r="E196" s="13">
        <v>0</v>
      </c>
      <c r="F196" s="13">
        <v>0</v>
      </c>
      <c r="G196" s="13">
        <v>1000000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</row>
    <row r="197" spans="1:16" ht="23.25" x14ac:dyDescent="0.25">
      <c r="A197" s="4"/>
      <c r="B197" s="4"/>
      <c r="C197" s="18" t="s">
        <v>188</v>
      </c>
      <c r="D197" s="5">
        <v>300000</v>
      </c>
      <c r="E197" s="5">
        <v>0</v>
      </c>
      <c r="F197" s="5">
        <v>0</v>
      </c>
      <c r="G197" s="5">
        <v>300000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</row>
    <row r="198" spans="1:16" x14ac:dyDescent="0.25">
      <c r="A198" s="4"/>
      <c r="B198" s="4"/>
      <c r="C198" s="18" t="s">
        <v>189</v>
      </c>
      <c r="D198" s="5">
        <v>700000</v>
      </c>
      <c r="E198" s="5">
        <v>0</v>
      </c>
      <c r="F198" s="5">
        <v>0</v>
      </c>
      <c r="G198" s="5">
        <v>700000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</row>
    <row r="199" spans="1:16" x14ac:dyDescent="0.25">
      <c r="A199" s="6" t="s">
        <v>190</v>
      </c>
      <c r="B199" s="6"/>
      <c r="C199" s="16"/>
      <c r="D199" s="7">
        <v>550551519</v>
      </c>
      <c r="E199" s="7">
        <v>7000000</v>
      </c>
      <c r="F199" s="7">
        <v>7690000</v>
      </c>
      <c r="G199" s="7">
        <v>76265000</v>
      </c>
      <c r="H199" s="7">
        <v>34190492</v>
      </c>
      <c r="I199" s="7">
        <v>50190000</v>
      </c>
      <c r="J199" s="7">
        <v>83494098</v>
      </c>
      <c r="K199" s="7">
        <v>50035201</v>
      </c>
      <c r="L199" s="7">
        <v>50060998</v>
      </c>
      <c r="M199" s="7">
        <v>30396803</v>
      </c>
      <c r="N199" s="7">
        <v>16914197</v>
      </c>
      <c r="O199" s="7">
        <v>16324600</v>
      </c>
      <c r="P199" s="7">
        <v>127990130</v>
      </c>
    </row>
    <row r="200" spans="1:16" x14ac:dyDescent="0.25">
      <c r="A200" s="4"/>
      <c r="B200" s="12" t="s">
        <v>191</v>
      </c>
      <c r="C200" s="17"/>
      <c r="D200" s="13">
        <v>273000000</v>
      </c>
      <c r="E200" s="13">
        <v>0</v>
      </c>
      <c r="F200" s="13">
        <v>0</v>
      </c>
      <c r="G200" s="13">
        <v>67000000</v>
      </c>
      <c r="H200" s="13">
        <v>25000000</v>
      </c>
      <c r="I200" s="13">
        <v>40500000</v>
      </c>
      <c r="J200" s="13">
        <v>51842394</v>
      </c>
      <c r="K200" s="13">
        <v>25000000</v>
      </c>
      <c r="L200" s="13">
        <v>27500000</v>
      </c>
      <c r="M200" s="13">
        <v>18657603</v>
      </c>
      <c r="N200" s="13">
        <v>5000000</v>
      </c>
      <c r="O200" s="13">
        <v>5000000</v>
      </c>
      <c r="P200" s="13">
        <v>7500003</v>
      </c>
    </row>
    <row r="201" spans="1:16" ht="23.25" x14ac:dyDescent="0.25">
      <c r="A201" s="4"/>
      <c r="B201" s="4"/>
      <c r="C201" s="18" t="s">
        <v>192</v>
      </c>
      <c r="D201" s="5">
        <v>127500000</v>
      </c>
      <c r="E201" s="5">
        <v>0</v>
      </c>
      <c r="F201" s="5">
        <v>0</v>
      </c>
      <c r="G201" s="5">
        <v>15000000</v>
      </c>
      <c r="H201" s="5">
        <v>15000000</v>
      </c>
      <c r="I201" s="5">
        <v>17500000</v>
      </c>
      <c r="J201" s="5">
        <v>20000000</v>
      </c>
      <c r="K201" s="5">
        <v>15000000</v>
      </c>
      <c r="L201" s="5">
        <v>17500000</v>
      </c>
      <c r="M201" s="5">
        <v>10000000</v>
      </c>
      <c r="N201" s="5">
        <v>5000000</v>
      </c>
      <c r="O201" s="5">
        <v>5000000</v>
      </c>
      <c r="P201" s="5">
        <v>7500000</v>
      </c>
    </row>
    <row r="202" spans="1:16" ht="23.25" x14ac:dyDescent="0.25">
      <c r="A202" s="4"/>
      <c r="B202" s="4"/>
      <c r="C202" s="18" t="s">
        <v>193</v>
      </c>
      <c r="D202" s="5">
        <v>145500000</v>
      </c>
      <c r="E202" s="5">
        <v>0</v>
      </c>
      <c r="F202" s="5">
        <v>0</v>
      </c>
      <c r="G202" s="5">
        <v>52000000</v>
      </c>
      <c r="H202" s="5">
        <v>10000000</v>
      </c>
      <c r="I202" s="5">
        <v>23000000</v>
      </c>
      <c r="J202" s="5">
        <v>31842394</v>
      </c>
      <c r="K202" s="5">
        <v>10000000</v>
      </c>
      <c r="L202" s="5">
        <v>10000000</v>
      </c>
      <c r="M202" s="5">
        <v>8657603</v>
      </c>
      <c r="N202" s="5">
        <v>0</v>
      </c>
      <c r="O202" s="5">
        <v>0</v>
      </c>
      <c r="P202" s="5">
        <v>3</v>
      </c>
    </row>
    <row r="203" spans="1:16" x14ac:dyDescent="0.25">
      <c r="A203" s="4"/>
      <c r="B203" s="12" t="s">
        <v>194</v>
      </c>
      <c r="C203" s="17"/>
      <c r="D203" s="13">
        <v>273355007</v>
      </c>
      <c r="E203" s="13">
        <v>7000000</v>
      </c>
      <c r="F203" s="13">
        <v>7690000</v>
      </c>
      <c r="G203" s="13">
        <v>9265000</v>
      </c>
      <c r="H203" s="13">
        <v>9190492</v>
      </c>
      <c r="I203" s="13">
        <v>9690000</v>
      </c>
      <c r="J203" s="13">
        <v>31651704</v>
      </c>
      <c r="K203" s="13">
        <v>25035201</v>
      </c>
      <c r="L203" s="13">
        <v>22560998</v>
      </c>
      <c r="M203" s="13">
        <v>11739200</v>
      </c>
      <c r="N203" s="13">
        <v>11914197</v>
      </c>
      <c r="O203" s="13">
        <v>11324600</v>
      </c>
      <c r="P203" s="13">
        <v>116293615</v>
      </c>
    </row>
    <row r="204" spans="1:16" ht="23.25" x14ac:dyDescent="0.25">
      <c r="A204" s="4"/>
      <c r="B204" s="4"/>
      <c r="C204" s="18" t="s">
        <v>195</v>
      </c>
      <c r="D204" s="5">
        <v>87500000</v>
      </c>
      <c r="E204" s="5">
        <v>7000000</v>
      </c>
      <c r="F204" s="5">
        <v>7000000</v>
      </c>
      <c r="G204" s="5">
        <v>8500000</v>
      </c>
      <c r="H204" s="5">
        <v>8500000</v>
      </c>
      <c r="I204" s="5">
        <v>9000000</v>
      </c>
      <c r="J204" s="5">
        <v>8500000</v>
      </c>
      <c r="K204" s="5">
        <v>9500000</v>
      </c>
      <c r="L204" s="5">
        <v>9500000</v>
      </c>
      <c r="M204" s="5">
        <v>8500000</v>
      </c>
      <c r="N204" s="5">
        <v>8500000</v>
      </c>
      <c r="O204" s="5">
        <v>1500000</v>
      </c>
      <c r="P204" s="5">
        <v>1500000</v>
      </c>
    </row>
    <row r="205" spans="1:16" ht="23.25" x14ac:dyDescent="0.25">
      <c r="A205" s="4"/>
      <c r="B205" s="4"/>
      <c r="C205" s="18" t="s">
        <v>196</v>
      </c>
      <c r="D205" s="5">
        <v>163512615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17319404</v>
      </c>
      <c r="K205" s="5">
        <v>14845201</v>
      </c>
      <c r="L205" s="5">
        <v>12370998</v>
      </c>
      <c r="M205" s="5">
        <v>2474200</v>
      </c>
      <c r="N205" s="5">
        <v>2474197</v>
      </c>
      <c r="O205" s="5">
        <v>0</v>
      </c>
      <c r="P205" s="5">
        <v>114028615</v>
      </c>
    </row>
    <row r="206" spans="1:16" ht="23.25" x14ac:dyDescent="0.25">
      <c r="A206" s="4"/>
      <c r="B206" s="4"/>
      <c r="C206" s="18" t="s">
        <v>197</v>
      </c>
      <c r="D206" s="5">
        <v>22342392</v>
      </c>
      <c r="E206" s="5">
        <v>0</v>
      </c>
      <c r="F206" s="5">
        <v>690000</v>
      </c>
      <c r="G206" s="5">
        <v>765000</v>
      </c>
      <c r="H206" s="5">
        <v>690492</v>
      </c>
      <c r="I206" s="5">
        <v>690000</v>
      </c>
      <c r="J206" s="5">
        <v>5832300</v>
      </c>
      <c r="K206" s="5">
        <v>690000</v>
      </c>
      <c r="L206" s="5">
        <v>690000</v>
      </c>
      <c r="M206" s="5">
        <v>765000</v>
      </c>
      <c r="N206" s="5">
        <v>940000</v>
      </c>
      <c r="O206" s="5">
        <v>9824600</v>
      </c>
      <c r="P206" s="5">
        <v>765000</v>
      </c>
    </row>
    <row r="207" spans="1:16" x14ac:dyDescent="0.25">
      <c r="A207" s="4"/>
      <c r="B207" s="12" t="s">
        <v>198</v>
      </c>
      <c r="C207" s="17"/>
      <c r="D207" s="13">
        <v>4196512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4196512</v>
      </c>
    </row>
    <row r="208" spans="1:16" ht="23.25" x14ac:dyDescent="0.25">
      <c r="A208" s="4"/>
      <c r="B208" s="4"/>
      <c r="C208" s="18" t="s">
        <v>199</v>
      </c>
      <c r="D208" s="5">
        <v>4196512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4196512</v>
      </c>
    </row>
    <row r="209" spans="1:16" x14ac:dyDescent="0.25">
      <c r="A209" s="6" t="s">
        <v>200</v>
      </c>
      <c r="B209" s="6"/>
      <c r="C209" s="16"/>
      <c r="D209" s="7">
        <v>1767448373</v>
      </c>
      <c r="E209" s="7">
        <v>11245912</v>
      </c>
      <c r="F209" s="7">
        <v>32330803</v>
      </c>
      <c r="G209" s="7">
        <v>87227343</v>
      </c>
      <c r="H209" s="7">
        <v>86329061</v>
      </c>
      <c r="I209" s="7">
        <v>40395912</v>
      </c>
      <c r="J209" s="7">
        <v>28735912</v>
      </c>
      <c r="K209" s="7">
        <v>104829061</v>
      </c>
      <c r="L209" s="7">
        <v>10245912</v>
      </c>
      <c r="M209" s="7">
        <v>21235912</v>
      </c>
      <c r="N209" s="7">
        <v>78829061</v>
      </c>
      <c r="O209" s="7">
        <v>10245912</v>
      </c>
      <c r="P209" s="7">
        <v>1255797572</v>
      </c>
    </row>
    <row r="210" spans="1:16" x14ac:dyDescent="0.25">
      <c r="A210" s="4"/>
      <c r="B210" s="12" t="s">
        <v>201</v>
      </c>
      <c r="C210" s="17"/>
      <c r="D210" s="13">
        <v>204490707</v>
      </c>
      <c r="E210" s="13">
        <v>1079246</v>
      </c>
      <c r="F210" s="13">
        <v>23164137</v>
      </c>
      <c r="G210" s="13">
        <v>78060677</v>
      </c>
      <c r="H210" s="13">
        <v>8579246</v>
      </c>
      <c r="I210" s="13">
        <v>30579246</v>
      </c>
      <c r="J210" s="13">
        <v>19569246</v>
      </c>
      <c r="K210" s="13">
        <v>1079246</v>
      </c>
      <c r="L210" s="13">
        <v>1079246</v>
      </c>
      <c r="M210" s="13">
        <v>12069246</v>
      </c>
      <c r="N210" s="13">
        <v>1079246</v>
      </c>
      <c r="O210" s="13">
        <v>1079246</v>
      </c>
      <c r="P210" s="13">
        <v>27072679</v>
      </c>
    </row>
    <row r="211" spans="1:16" ht="23.25" x14ac:dyDescent="0.25">
      <c r="A211" s="4"/>
      <c r="B211" s="4"/>
      <c r="C211" s="18" t="s">
        <v>202</v>
      </c>
      <c r="D211" s="5">
        <v>204490707</v>
      </c>
      <c r="E211" s="5">
        <v>1079246</v>
      </c>
      <c r="F211" s="5">
        <v>23164137</v>
      </c>
      <c r="G211" s="5">
        <v>78060677</v>
      </c>
      <c r="H211" s="5">
        <v>8579246</v>
      </c>
      <c r="I211" s="5">
        <v>30579246</v>
      </c>
      <c r="J211" s="5">
        <v>19569246</v>
      </c>
      <c r="K211" s="5">
        <v>1079246</v>
      </c>
      <c r="L211" s="5">
        <v>1079246</v>
      </c>
      <c r="M211" s="5">
        <v>12069246</v>
      </c>
      <c r="N211" s="5">
        <v>1079246</v>
      </c>
      <c r="O211" s="5">
        <v>1079246</v>
      </c>
      <c r="P211" s="5">
        <v>27072679</v>
      </c>
    </row>
    <row r="212" spans="1:16" x14ac:dyDescent="0.25">
      <c r="A212" s="4"/>
      <c r="B212" s="12" t="s">
        <v>203</v>
      </c>
      <c r="C212" s="17"/>
      <c r="D212" s="13">
        <v>1562957666</v>
      </c>
      <c r="E212" s="13">
        <v>10166666</v>
      </c>
      <c r="F212" s="13">
        <v>9166666</v>
      </c>
      <c r="G212" s="13">
        <v>9166666</v>
      </c>
      <c r="H212" s="13">
        <v>77749815</v>
      </c>
      <c r="I212" s="13">
        <v>9816666</v>
      </c>
      <c r="J212" s="13">
        <v>9166666</v>
      </c>
      <c r="K212" s="13">
        <v>103749815</v>
      </c>
      <c r="L212" s="13">
        <v>9166666</v>
      </c>
      <c r="M212" s="13">
        <v>9166666</v>
      </c>
      <c r="N212" s="13">
        <v>77749815</v>
      </c>
      <c r="O212" s="13">
        <v>9166666</v>
      </c>
      <c r="P212" s="13">
        <v>1228724893</v>
      </c>
    </row>
    <row r="213" spans="1:16" ht="23.25" x14ac:dyDescent="0.25">
      <c r="A213" s="4"/>
      <c r="B213" s="4"/>
      <c r="C213" s="18" t="s">
        <v>204</v>
      </c>
      <c r="D213" s="5">
        <v>1300000</v>
      </c>
      <c r="E213" s="5">
        <v>0</v>
      </c>
      <c r="F213" s="5">
        <v>0</v>
      </c>
      <c r="G213" s="5">
        <v>0</v>
      </c>
      <c r="H213" s="5">
        <v>0</v>
      </c>
      <c r="I213" s="5">
        <v>650000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650000</v>
      </c>
    </row>
    <row r="214" spans="1:16" x14ac:dyDescent="0.25">
      <c r="A214" s="4"/>
      <c r="B214" s="4"/>
      <c r="C214" s="18" t="s">
        <v>205</v>
      </c>
      <c r="D214" s="5">
        <v>258332596</v>
      </c>
      <c r="E214" s="5">
        <v>1000000</v>
      </c>
      <c r="F214" s="5">
        <v>0</v>
      </c>
      <c r="G214" s="5">
        <v>0</v>
      </c>
      <c r="H214" s="5">
        <v>68583149</v>
      </c>
      <c r="I214" s="5">
        <v>0</v>
      </c>
      <c r="J214" s="5">
        <v>0</v>
      </c>
      <c r="K214" s="5">
        <v>94583149</v>
      </c>
      <c r="L214" s="5">
        <v>0</v>
      </c>
      <c r="M214" s="5">
        <v>0</v>
      </c>
      <c r="N214" s="5">
        <v>68583149</v>
      </c>
      <c r="O214" s="5">
        <v>0</v>
      </c>
      <c r="P214" s="5">
        <v>25583149</v>
      </c>
    </row>
    <row r="215" spans="1:16" x14ac:dyDescent="0.25">
      <c r="A215" s="4"/>
      <c r="B215" s="4"/>
      <c r="C215" s="18" t="s">
        <v>206</v>
      </c>
      <c r="D215" s="5">
        <v>1303325070</v>
      </c>
      <c r="E215" s="5">
        <v>9166666</v>
      </c>
      <c r="F215" s="5">
        <v>9166666</v>
      </c>
      <c r="G215" s="5">
        <v>9166666</v>
      </c>
      <c r="H215" s="5">
        <v>9166666</v>
      </c>
      <c r="I215" s="5">
        <v>9166666</v>
      </c>
      <c r="J215" s="5">
        <v>9166666</v>
      </c>
      <c r="K215" s="5">
        <v>9166666</v>
      </c>
      <c r="L215" s="5">
        <v>9166666</v>
      </c>
      <c r="M215" s="5">
        <v>9166666</v>
      </c>
      <c r="N215" s="5">
        <v>9166666</v>
      </c>
      <c r="O215" s="5">
        <v>9166666</v>
      </c>
      <c r="P215" s="5">
        <v>1202491744</v>
      </c>
    </row>
    <row r="216" spans="1:16" x14ac:dyDescent="0.25">
      <c r="A216" s="6" t="s">
        <v>207</v>
      </c>
      <c r="B216" s="6"/>
      <c r="C216" s="16"/>
      <c r="D216" s="7">
        <v>5026474725</v>
      </c>
      <c r="E216" s="7">
        <v>434794724.80000001</v>
      </c>
      <c r="F216" s="7">
        <v>434794724.80000001</v>
      </c>
      <c r="G216" s="7">
        <v>434794724.80000001</v>
      </c>
      <c r="H216" s="7">
        <v>434794724.80000001</v>
      </c>
      <c r="I216" s="7">
        <v>434794724.80000001</v>
      </c>
      <c r="J216" s="7">
        <v>434794724.80000001</v>
      </c>
      <c r="K216" s="7">
        <v>434794724.80000001</v>
      </c>
      <c r="L216" s="7">
        <v>434794724.80000001</v>
      </c>
      <c r="M216" s="7">
        <v>434794724.80000001</v>
      </c>
      <c r="N216" s="7">
        <v>434794681.80000001</v>
      </c>
      <c r="O216" s="7">
        <v>339381652.80000001</v>
      </c>
      <c r="P216" s="7">
        <v>339145867.19999999</v>
      </c>
    </row>
    <row r="217" spans="1:16" x14ac:dyDescent="0.25">
      <c r="A217" s="4"/>
      <c r="B217" s="12" t="s">
        <v>208</v>
      </c>
      <c r="C217" s="17"/>
      <c r="D217" s="13">
        <v>3007224144</v>
      </c>
      <c r="E217" s="13">
        <v>250621655.80000001</v>
      </c>
      <c r="F217" s="13">
        <v>250621655.80000001</v>
      </c>
      <c r="G217" s="13">
        <v>250621655.80000001</v>
      </c>
      <c r="H217" s="13">
        <v>250621655.80000001</v>
      </c>
      <c r="I217" s="13">
        <v>250621655.80000001</v>
      </c>
      <c r="J217" s="13">
        <v>250621655.80000001</v>
      </c>
      <c r="K217" s="13">
        <v>250621655.80000001</v>
      </c>
      <c r="L217" s="13">
        <v>250621655.80000001</v>
      </c>
      <c r="M217" s="13">
        <v>250621655.80000001</v>
      </c>
      <c r="N217" s="13">
        <v>250621655.80000001</v>
      </c>
      <c r="O217" s="13">
        <v>250621655.80000001</v>
      </c>
      <c r="P217" s="13">
        <v>250385930.19999999</v>
      </c>
    </row>
    <row r="218" spans="1:16" x14ac:dyDescent="0.25">
      <c r="A218" s="4"/>
      <c r="B218" s="4"/>
      <c r="C218" s="18" t="s">
        <v>209</v>
      </c>
      <c r="D218" s="5">
        <v>1725350803</v>
      </c>
      <c r="E218" s="5">
        <v>143799181</v>
      </c>
      <c r="F218" s="5">
        <v>143799181</v>
      </c>
      <c r="G218" s="5">
        <v>143799181</v>
      </c>
      <c r="H218" s="5">
        <v>143799181</v>
      </c>
      <c r="I218" s="5">
        <v>143799181</v>
      </c>
      <c r="J218" s="5">
        <v>143799181</v>
      </c>
      <c r="K218" s="5">
        <v>143799181</v>
      </c>
      <c r="L218" s="5">
        <v>143799181</v>
      </c>
      <c r="M218" s="5">
        <v>143799181</v>
      </c>
      <c r="N218" s="5">
        <v>143799181</v>
      </c>
      <c r="O218" s="5">
        <v>143799181</v>
      </c>
      <c r="P218" s="5">
        <v>143559812</v>
      </c>
    </row>
    <row r="219" spans="1:16" x14ac:dyDescent="0.25">
      <c r="A219" s="4"/>
      <c r="B219" s="4"/>
      <c r="C219" s="18" t="s">
        <v>210</v>
      </c>
      <c r="D219" s="5">
        <v>866350333</v>
      </c>
      <c r="E219" s="5">
        <v>72195834</v>
      </c>
      <c r="F219" s="5">
        <v>72195834</v>
      </c>
      <c r="G219" s="5">
        <v>72195834</v>
      </c>
      <c r="H219" s="5">
        <v>72195834</v>
      </c>
      <c r="I219" s="5">
        <v>72195834</v>
      </c>
      <c r="J219" s="5">
        <v>72195834</v>
      </c>
      <c r="K219" s="5">
        <v>72195834</v>
      </c>
      <c r="L219" s="5">
        <v>72195834</v>
      </c>
      <c r="M219" s="5">
        <v>72195834</v>
      </c>
      <c r="N219" s="5">
        <v>72195834</v>
      </c>
      <c r="O219" s="5">
        <v>72195834</v>
      </c>
      <c r="P219" s="5">
        <v>72196159</v>
      </c>
    </row>
    <row r="220" spans="1:16" ht="23.25" x14ac:dyDescent="0.25">
      <c r="A220" s="4"/>
      <c r="B220" s="4"/>
      <c r="C220" s="18" t="s">
        <v>211</v>
      </c>
      <c r="D220" s="5">
        <v>280253985</v>
      </c>
      <c r="E220" s="5">
        <v>23354222.800000001</v>
      </c>
      <c r="F220" s="5">
        <v>23354222.800000001</v>
      </c>
      <c r="G220" s="5">
        <v>23354222.800000001</v>
      </c>
      <c r="H220" s="5">
        <v>23354222.800000001</v>
      </c>
      <c r="I220" s="5">
        <v>23354222.800000001</v>
      </c>
      <c r="J220" s="5">
        <v>23354222.800000001</v>
      </c>
      <c r="K220" s="5">
        <v>23354222.800000001</v>
      </c>
      <c r="L220" s="5">
        <v>23354222.800000001</v>
      </c>
      <c r="M220" s="5">
        <v>23354222.800000001</v>
      </c>
      <c r="N220" s="5">
        <v>23354222.800000001</v>
      </c>
      <c r="O220" s="5">
        <v>23354222.800000001</v>
      </c>
      <c r="P220" s="5">
        <v>23357534.199999999</v>
      </c>
    </row>
    <row r="221" spans="1:16" ht="23.25" x14ac:dyDescent="0.25">
      <c r="A221" s="4"/>
      <c r="B221" s="4"/>
      <c r="C221" s="18" t="s">
        <v>212</v>
      </c>
      <c r="D221" s="5">
        <v>135269023</v>
      </c>
      <c r="E221" s="5">
        <v>11272418</v>
      </c>
      <c r="F221" s="5">
        <v>11272418</v>
      </c>
      <c r="G221" s="5">
        <v>11272418</v>
      </c>
      <c r="H221" s="5">
        <v>11272418</v>
      </c>
      <c r="I221" s="5">
        <v>11272418</v>
      </c>
      <c r="J221" s="5">
        <v>11272418</v>
      </c>
      <c r="K221" s="5">
        <v>11272418</v>
      </c>
      <c r="L221" s="5">
        <v>11272418</v>
      </c>
      <c r="M221" s="5">
        <v>11272418</v>
      </c>
      <c r="N221" s="5">
        <v>11272418</v>
      </c>
      <c r="O221" s="5">
        <v>11272418</v>
      </c>
      <c r="P221" s="5">
        <v>11272425</v>
      </c>
    </row>
    <row r="222" spans="1:16" x14ac:dyDescent="0.25">
      <c r="A222" s="4"/>
      <c r="B222" s="12" t="s">
        <v>213</v>
      </c>
      <c r="C222" s="17"/>
      <c r="D222" s="13">
        <v>2019250581</v>
      </c>
      <c r="E222" s="13">
        <v>184173069</v>
      </c>
      <c r="F222" s="13">
        <v>184173069</v>
      </c>
      <c r="G222" s="13">
        <v>184173069</v>
      </c>
      <c r="H222" s="13">
        <v>184173069</v>
      </c>
      <c r="I222" s="13">
        <v>184173069</v>
      </c>
      <c r="J222" s="13">
        <v>184173069</v>
      </c>
      <c r="K222" s="13">
        <v>184173069</v>
      </c>
      <c r="L222" s="13">
        <v>184173069</v>
      </c>
      <c r="M222" s="13">
        <v>184173069</v>
      </c>
      <c r="N222" s="13">
        <v>184173026</v>
      </c>
      <c r="O222" s="13">
        <v>88759997</v>
      </c>
      <c r="P222" s="13">
        <v>88759937</v>
      </c>
    </row>
    <row r="223" spans="1:16" ht="23.25" x14ac:dyDescent="0.25">
      <c r="A223" s="4"/>
      <c r="B223" s="4"/>
      <c r="C223" s="18" t="s">
        <v>214</v>
      </c>
      <c r="D223" s="5">
        <v>2019250581</v>
      </c>
      <c r="E223" s="5">
        <v>184173069</v>
      </c>
      <c r="F223" s="5">
        <v>184173069</v>
      </c>
      <c r="G223" s="5">
        <v>184173069</v>
      </c>
      <c r="H223" s="5">
        <v>184173069</v>
      </c>
      <c r="I223" s="5">
        <v>184173069</v>
      </c>
      <c r="J223" s="5">
        <v>184173069</v>
      </c>
      <c r="K223" s="5">
        <v>184173069</v>
      </c>
      <c r="L223" s="5">
        <v>184173069</v>
      </c>
      <c r="M223" s="5">
        <v>184173069</v>
      </c>
      <c r="N223" s="5">
        <v>184173026</v>
      </c>
      <c r="O223" s="5">
        <v>88759997</v>
      </c>
      <c r="P223" s="5">
        <v>88759937</v>
      </c>
    </row>
    <row r="224" spans="1:16" x14ac:dyDescent="0.25">
      <c r="A224" s="6" t="s">
        <v>215</v>
      </c>
      <c r="B224" s="6"/>
      <c r="C224" s="16"/>
      <c r="D224" s="7">
        <v>954946085</v>
      </c>
      <c r="E224" s="7">
        <v>210108941</v>
      </c>
      <c r="F224" s="7">
        <v>72765731</v>
      </c>
      <c r="G224" s="7">
        <v>72391967</v>
      </c>
      <c r="H224" s="7">
        <v>72469194</v>
      </c>
      <c r="I224" s="7">
        <v>72547425</v>
      </c>
      <c r="J224" s="7">
        <v>72626673</v>
      </c>
      <c r="K224" s="7">
        <v>72706951</v>
      </c>
      <c r="L224" s="7">
        <v>96925497</v>
      </c>
      <c r="M224" s="7">
        <v>52974660</v>
      </c>
      <c r="N224" s="7">
        <v>53058110</v>
      </c>
      <c r="O224" s="7">
        <v>53142645</v>
      </c>
      <c r="P224" s="7">
        <v>53228291</v>
      </c>
    </row>
    <row r="225" spans="1:16" x14ac:dyDescent="0.25">
      <c r="A225" s="4"/>
      <c r="B225" s="12" t="s">
        <v>216</v>
      </c>
      <c r="C225" s="17"/>
      <c r="D225" s="13">
        <v>74657215</v>
      </c>
      <c r="E225" s="13">
        <v>5789046</v>
      </c>
      <c r="F225" s="13">
        <v>5864303</v>
      </c>
      <c r="G225" s="13">
        <v>5940539</v>
      </c>
      <c r="H225" s="13">
        <v>6017766</v>
      </c>
      <c r="I225" s="13">
        <v>6095997</v>
      </c>
      <c r="J225" s="13">
        <v>6175245</v>
      </c>
      <c r="K225" s="13">
        <v>6255523</v>
      </c>
      <c r="L225" s="13">
        <v>6336845</v>
      </c>
      <c r="M225" s="13">
        <v>6419224</v>
      </c>
      <c r="N225" s="13">
        <v>6502674</v>
      </c>
      <c r="O225" s="13">
        <v>6587209</v>
      </c>
      <c r="P225" s="13">
        <v>6672844</v>
      </c>
    </row>
    <row r="226" spans="1:16" ht="23.25" x14ac:dyDescent="0.25">
      <c r="A226" s="4"/>
      <c r="B226" s="4"/>
      <c r="C226" s="18" t="s">
        <v>217</v>
      </c>
      <c r="D226" s="5">
        <v>74657215</v>
      </c>
      <c r="E226" s="5">
        <v>5789046</v>
      </c>
      <c r="F226" s="5">
        <v>5864303</v>
      </c>
      <c r="G226" s="5">
        <v>5940539</v>
      </c>
      <c r="H226" s="5">
        <v>6017766</v>
      </c>
      <c r="I226" s="5">
        <v>6095997</v>
      </c>
      <c r="J226" s="5">
        <v>6175245</v>
      </c>
      <c r="K226" s="5">
        <v>6255523</v>
      </c>
      <c r="L226" s="5">
        <v>6336845</v>
      </c>
      <c r="M226" s="5">
        <v>6419224</v>
      </c>
      <c r="N226" s="5">
        <v>6502674</v>
      </c>
      <c r="O226" s="5">
        <v>6587209</v>
      </c>
      <c r="P226" s="5">
        <v>6672844</v>
      </c>
    </row>
    <row r="227" spans="1:16" x14ac:dyDescent="0.25">
      <c r="A227" s="4"/>
      <c r="B227" s="12" t="s">
        <v>218</v>
      </c>
      <c r="C227" s="17"/>
      <c r="D227" s="13">
        <v>797417147</v>
      </c>
      <c r="E227" s="13">
        <v>157069313</v>
      </c>
      <c r="F227" s="13">
        <v>66451428</v>
      </c>
      <c r="G227" s="13">
        <v>66451428</v>
      </c>
      <c r="H227" s="13">
        <v>66451428</v>
      </c>
      <c r="I227" s="13">
        <v>66451428</v>
      </c>
      <c r="J227" s="13">
        <v>66451428</v>
      </c>
      <c r="K227" s="13">
        <v>66451428</v>
      </c>
      <c r="L227" s="13">
        <v>55417511</v>
      </c>
      <c r="M227" s="13">
        <v>46555436</v>
      </c>
      <c r="N227" s="13">
        <v>46555436</v>
      </c>
      <c r="O227" s="13">
        <v>46555436</v>
      </c>
      <c r="P227" s="13">
        <v>46555447</v>
      </c>
    </row>
    <row r="228" spans="1:16" ht="23.25" x14ac:dyDescent="0.25">
      <c r="A228" s="4"/>
      <c r="B228" s="4"/>
      <c r="C228" s="18" t="s">
        <v>219</v>
      </c>
      <c r="D228" s="5">
        <v>797417147</v>
      </c>
      <c r="E228" s="5">
        <v>157069313</v>
      </c>
      <c r="F228" s="5">
        <v>66451428</v>
      </c>
      <c r="G228" s="5">
        <v>66451428</v>
      </c>
      <c r="H228" s="5">
        <v>66451428</v>
      </c>
      <c r="I228" s="5">
        <v>66451428</v>
      </c>
      <c r="J228" s="5">
        <v>66451428</v>
      </c>
      <c r="K228" s="5">
        <v>66451428</v>
      </c>
      <c r="L228" s="5">
        <v>55417511</v>
      </c>
      <c r="M228" s="5">
        <v>46555436</v>
      </c>
      <c r="N228" s="5">
        <v>46555436</v>
      </c>
      <c r="O228" s="5">
        <v>46555436</v>
      </c>
      <c r="P228" s="5">
        <v>46555447</v>
      </c>
    </row>
    <row r="229" spans="1:16" x14ac:dyDescent="0.25">
      <c r="A229" s="4"/>
      <c r="B229" s="12" t="s">
        <v>220</v>
      </c>
      <c r="C229" s="17"/>
      <c r="D229" s="13">
        <v>450000</v>
      </c>
      <c r="E229" s="13">
        <v>0</v>
      </c>
      <c r="F229" s="13">
        <v>450000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</row>
    <row r="230" spans="1:16" ht="23.25" x14ac:dyDescent="0.25">
      <c r="A230" s="4"/>
      <c r="B230" s="4"/>
      <c r="C230" s="18" t="s">
        <v>221</v>
      </c>
      <c r="D230" s="5">
        <v>450000</v>
      </c>
      <c r="E230" s="5">
        <v>0</v>
      </c>
      <c r="F230" s="5">
        <v>450000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</row>
    <row r="231" spans="1:16" x14ac:dyDescent="0.25">
      <c r="A231" s="4"/>
      <c r="B231" s="12" t="s">
        <v>222</v>
      </c>
      <c r="C231" s="17"/>
      <c r="D231" s="13">
        <v>82421723</v>
      </c>
      <c r="E231" s="13">
        <v>47250582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35171141</v>
      </c>
      <c r="M231" s="13">
        <v>0</v>
      </c>
      <c r="N231" s="13">
        <v>0</v>
      </c>
      <c r="O231" s="13">
        <v>0</v>
      </c>
      <c r="P231" s="13">
        <v>0</v>
      </c>
    </row>
    <row r="232" spans="1:16" x14ac:dyDescent="0.25">
      <c r="A232" s="4"/>
      <c r="B232" s="4"/>
      <c r="C232" s="18" t="s">
        <v>223</v>
      </c>
      <c r="D232" s="5">
        <v>82421723</v>
      </c>
      <c r="E232" s="5">
        <v>47250582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35171141</v>
      </c>
      <c r="M232" s="5">
        <v>0</v>
      </c>
      <c r="N232" s="5">
        <v>0</v>
      </c>
      <c r="O232" s="5">
        <v>0</v>
      </c>
      <c r="P232" s="5">
        <v>0</v>
      </c>
    </row>
    <row r="233" spans="1:16" x14ac:dyDescent="0.25">
      <c r="A233" s="8" t="s">
        <v>224</v>
      </c>
      <c r="B233" s="8"/>
      <c r="C233" s="19"/>
      <c r="D233" s="9">
        <v>29833418917</v>
      </c>
      <c r="E233" s="9">
        <v>3099213146.8000002</v>
      </c>
      <c r="F233" s="9">
        <v>2184120463.8000002</v>
      </c>
      <c r="G233" s="9">
        <v>2240980511.8000002</v>
      </c>
      <c r="H233" s="9">
        <v>2388130045.8000002</v>
      </c>
      <c r="I233" s="9">
        <v>2244840559.8000002</v>
      </c>
      <c r="J233" s="9">
        <v>2344442425.8000002</v>
      </c>
      <c r="K233" s="9">
        <v>2546321261.8000002</v>
      </c>
      <c r="L233" s="9">
        <v>2026119890.8</v>
      </c>
      <c r="M233" s="9">
        <v>2064014718.5899999</v>
      </c>
      <c r="N233" s="9">
        <v>2183598094.8000002</v>
      </c>
      <c r="O233" s="9">
        <v>1890795874.8</v>
      </c>
      <c r="P233" s="9">
        <v>4620841922.4099998</v>
      </c>
    </row>
  </sheetData>
  <autoFilter ref="A8:P233" xr:uid="{0CC8EC9E-E4CF-48C8-ADD2-78229B765BF4}"/>
  <mergeCells count="2">
    <mergeCell ref="E2:L4"/>
    <mergeCell ref="M2:P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5A62A-0D7C-4A89-A57E-B8A4D489747B}">
  <dimension ref="A1:O22"/>
  <sheetViews>
    <sheetView topLeftCell="C1" workbookViewId="0">
      <selection activeCell="C20" sqref="C20:O22"/>
    </sheetView>
  </sheetViews>
  <sheetFormatPr baseColWidth="10" defaultRowHeight="15" x14ac:dyDescent="0.25"/>
  <cols>
    <col min="1" max="1" width="48.5703125" bestFit="1" customWidth="1"/>
    <col min="2" max="2" width="17" bestFit="1" customWidth="1"/>
    <col min="3" max="3" width="17.85546875" style="1" bestFit="1" customWidth="1"/>
    <col min="4" max="15" width="16.85546875" style="1" bestFit="1" customWidth="1"/>
  </cols>
  <sheetData>
    <row r="1" spans="1:15" x14ac:dyDescent="0.25">
      <c r="A1" t="s">
        <v>243</v>
      </c>
      <c r="C1" s="1">
        <v>29833418917</v>
      </c>
      <c r="D1" s="1">
        <v>3082114270.1658516</v>
      </c>
      <c r="E1" s="1">
        <v>2385504796.3975077</v>
      </c>
      <c r="F1" s="1">
        <v>2137015522.682133</v>
      </c>
      <c r="G1" s="1">
        <v>2280951480.1247473</v>
      </c>
      <c r="H1" s="1">
        <v>2282088010.459271</v>
      </c>
      <c r="I1" s="1">
        <v>2418014977.9537163</v>
      </c>
      <c r="J1" s="1">
        <v>2449929156.3510337</v>
      </c>
      <c r="K1" s="1">
        <v>2060237880.1629379</v>
      </c>
      <c r="L1" s="1">
        <v>2124295491.7887468</v>
      </c>
      <c r="M1" s="1">
        <v>2106711851.2374845</v>
      </c>
      <c r="N1" s="1">
        <v>2185036438.6297174</v>
      </c>
      <c r="O1" s="1">
        <v>4321519041.0468531</v>
      </c>
    </row>
    <row r="3" spans="1:15" x14ac:dyDescent="0.25">
      <c r="A3" t="s">
        <v>244</v>
      </c>
      <c r="B3" t="s">
        <v>245</v>
      </c>
      <c r="C3" s="1">
        <v>2324528463</v>
      </c>
      <c r="D3" s="1">
        <v>210761720</v>
      </c>
      <c r="E3" s="1">
        <v>113778354</v>
      </c>
      <c r="F3" s="1">
        <v>98087469</v>
      </c>
      <c r="G3" s="1">
        <v>83614830</v>
      </c>
      <c r="H3" s="1">
        <v>74974505</v>
      </c>
      <c r="I3" s="1">
        <v>103779885</v>
      </c>
      <c r="J3" s="1">
        <v>68795426</v>
      </c>
      <c r="K3" s="1">
        <v>64806268</v>
      </c>
      <c r="L3" s="1">
        <v>88042206</v>
      </c>
      <c r="M3" s="1">
        <v>75446582</v>
      </c>
      <c r="N3" s="1">
        <v>67777679</v>
      </c>
      <c r="O3" s="1">
        <v>1274663539</v>
      </c>
    </row>
    <row r="4" spans="1:15" x14ac:dyDescent="0.25">
      <c r="A4" t="s">
        <v>246</v>
      </c>
      <c r="B4" t="s">
        <v>245</v>
      </c>
      <c r="C4" s="1">
        <v>110000000</v>
      </c>
      <c r="F4" s="1">
        <v>4132515</v>
      </c>
      <c r="G4" s="1">
        <v>59781031</v>
      </c>
      <c r="H4" s="1">
        <v>6214679</v>
      </c>
      <c r="I4" s="1">
        <v>5197929</v>
      </c>
      <c r="J4" s="1">
        <v>9128614</v>
      </c>
      <c r="K4" s="1">
        <v>18222354</v>
      </c>
      <c r="L4" s="1">
        <v>7099793</v>
      </c>
      <c r="M4" s="1">
        <v>223085</v>
      </c>
      <c r="N4" s="1">
        <v>0</v>
      </c>
      <c r="O4" s="1">
        <v>0</v>
      </c>
    </row>
    <row r="5" spans="1:15" x14ac:dyDescent="0.25">
      <c r="A5" t="s">
        <v>247</v>
      </c>
      <c r="B5" t="s">
        <v>245</v>
      </c>
      <c r="C5" s="1">
        <v>797093011</v>
      </c>
      <c r="D5" s="1">
        <v>231266028</v>
      </c>
      <c r="E5" s="1">
        <v>89984149</v>
      </c>
      <c r="F5" s="1">
        <v>65255094</v>
      </c>
      <c r="G5" s="1">
        <v>52792321</v>
      </c>
      <c r="H5" s="1">
        <v>52912396</v>
      </c>
      <c r="I5" s="1">
        <v>47467526</v>
      </c>
      <c r="J5" s="1">
        <v>43193124</v>
      </c>
      <c r="K5" s="1">
        <v>43556818</v>
      </c>
      <c r="L5" s="1">
        <v>46439569</v>
      </c>
      <c r="M5" s="1">
        <v>55023226</v>
      </c>
      <c r="N5" s="1">
        <v>32158133</v>
      </c>
      <c r="O5" s="1">
        <v>37044627</v>
      </c>
    </row>
    <row r="6" spans="1:15" x14ac:dyDescent="0.25">
      <c r="A6" t="s">
        <v>248</v>
      </c>
      <c r="B6" t="s">
        <v>245</v>
      </c>
      <c r="C6" s="1">
        <v>32746071</v>
      </c>
      <c r="D6" s="1">
        <v>5092945.1658514421</v>
      </c>
      <c r="E6" s="1">
        <v>2150234.3891334934</v>
      </c>
      <c r="F6" s="1">
        <v>1822553.8957614414</v>
      </c>
      <c r="G6" s="1">
        <v>1866466.4904976934</v>
      </c>
      <c r="H6" s="1">
        <v>1250744.9756808372</v>
      </c>
      <c r="I6" s="1">
        <v>14189817.179558981</v>
      </c>
      <c r="J6" s="1">
        <v>921096.50900575484</v>
      </c>
      <c r="K6" s="1">
        <v>1468213.90692574</v>
      </c>
      <c r="L6" s="1">
        <v>660182.3984721814</v>
      </c>
      <c r="M6" s="1">
        <v>296685.98845384578</v>
      </c>
      <c r="N6" s="1">
        <v>1060271.2238744313</v>
      </c>
      <c r="O6" s="1">
        <v>1966858.8767841579</v>
      </c>
    </row>
    <row r="7" spans="1:15" x14ac:dyDescent="0.25">
      <c r="A7" t="s">
        <v>249</v>
      </c>
      <c r="B7" t="s">
        <v>245</v>
      </c>
      <c r="C7" s="1">
        <v>172662874</v>
      </c>
      <c r="D7" s="1">
        <v>22049595</v>
      </c>
      <c r="E7" s="1">
        <v>12441596</v>
      </c>
      <c r="F7" s="1">
        <v>5967399</v>
      </c>
      <c r="G7" s="1">
        <v>22670181</v>
      </c>
      <c r="H7" s="1">
        <v>9075643</v>
      </c>
      <c r="I7" s="1">
        <v>9082686</v>
      </c>
      <c r="J7" s="1">
        <v>9888294</v>
      </c>
      <c r="K7" s="1">
        <v>22047679</v>
      </c>
      <c r="L7" s="1">
        <v>14199481</v>
      </c>
      <c r="M7" s="1">
        <v>17732062</v>
      </c>
      <c r="N7" s="1">
        <v>18198531</v>
      </c>
      <c r="O7" s="1">
        <v>9309727</v>
      </c>
    </row>
    <row r="8" spans="1:15" x14ac:dyDescent="0.25">
      <c r="A8" t="s">
        <v>250</v>
      </c>
      <c r="B8" t="s">
        <v>250</v>
      </c>
      <c r="C8" s="1">
        <v>11279502048.000002</v>
      </c>
      <c r="D8" s="1">
        <v>923494185</v>
      </c>
      <c r="E8" s="1">
        <v>1059779839.0083741</v>
      </c>
      <c r="F8" s="1">
        <v>869915225.78637159</v>
      </c>
      <c r="G8" s="1">
        <v>943527957.63424957</v>
      </c>
      <c r="H8" s="1">
        <v>989600970.48359013</v>
      </c>
      <c r="I8" s="1">
        <v>1090086343.7741573</v>
      </c>
      <c r="J8" s="1">
        <v>966502553.84202802</v>
      </c>
      <c r="K8" s="1">
        <v>993209195.25601208</v>
      </c>
      <c r="L8" s="1">
        <v>876011886.39027464</v>
      </c>
      <c r="M8" s="1">
        <v>765968322.24903059</v>
      </c>
      <c r="N8" s="1">
        <v>905711145.40584302</v>
      </c>
      <c r="O8" s="1">
        <v>895694423.17006886</v>
      </c>
    </row>
    <row r="9" spans="1:15" x14ac:dyDescent="0.25">
      <c r="A9" t="s">
        <v>251</v>
      </c>
      <c r="B9" t="s">
        <v>252</v>
      </c>
      <c r="C9" s="1">
        <v>12675278842</v>
      </c>
      <c r="D9" s="1">
        <v>1541430039</v>
      </c>
      <c r="E9" s="1">
        <v>959651363</v>
      </c>
      <c r="F9" s="1">
        <v>940159108</v>
      </c>
      <c r="G9" s="1">
        <v>970553710</v>
      </c>
      <c r="H9" s="1">
        <v>997082891</v>
      </c>
      <c r="I9" s="1">
        <v>994385730</v>
      </c>
      <c r="J9" s="1">
        <v>1163349479</v>
      </c>
      <c r="K9" s="1">
        <v>774383921</v>
      </c>
      <c r="L9" s="1">
        <v>938947544</v>
      </c>
      <c r="M9" s="1">
        <v>971478887</v>
      </c>
      <c r="N9" s="1">
        <v>876378888</v>
      </c>
      <c r="O9" s="1">
        <v>1547477282</v>
      </c>
    </row>
    <row r="10" spans="1:15" x14ac:dyDescent="0.25">
      <c r="A10" t="s">
        <v>253</v>
      </c>
      <c r="B10" t="s">
        <v>252</v>
      </c>
      <c r="C10" s="1">
        <v>2149769107</v>
      </c>
      <c r="D10" s="1">
        <v>127628664</v>
      </c>
      <c r="E10" s="1">
        <v>127628664</v>
      </c>
      <c r="F10" s="1">
        <v>127628664</v>
      </c>
      <c r="G10" s="1">
        <v>127628664</v>
      </c>
      <c r="H10" s="1">
        <v>127628664</v>
      </c>
      <c r="I10" s="1">
        <v>127628664</v>
      </c>
      <c r="J10" s="1">
        <v>127628664</v>
      </c>
      <c r="K10" s="1">
        <v>127628664</v>
      </c>
      <c r="L10" s="1">
        <v>127628664</v>
      </c>
      <c r="M10" s="1">
        <v>202323775</v>
      </c>
      <c r="N10" s="1">
        <v>263707734</v>
      </c>
      <c r="O10" s="1">
        <v>535079622</v>
      </c>
    </row>
    <row r="11" spans="1:15" x14ac:dyDescent="0.25">
      <c r="A11" t="s">
        <v>254</v>
      </c>
      <c r="B11" t="s">
        <v>245</v>
      </c>
      <c r="C11" s="1">
        <v>217747623</v>
      </c>
      <c r="D11" s="1">
        <v>15612047</v>
      </c>
      <c r="E11" s="1">
        <v>15409494</v>
      </c>
      <c r="F11" s="1">
        <v>19259695</v>
      </c>
      <c r="G11" s="1">
        <v>13294081</v>
      </c>
      <c r="H11" s="1">
        <v>14604059</v>
      </c>
      <c r="I11" s="1">
        <v>16433579</v>
      </c>
      <c r="J11" s="1">
        <v>51977424</v>
      </c>
      <c r="K11" s="1">
        <v>8693619</v>
      </c>
      <c r="L11" s="1">
        <v>18598477</v>
      </c>
      <c r="M11" s="1">
        <v>11278345</v>
      </c>
      <c r="N11" s="1">
        <v>15052973</v>
      </c>
      <c r="O11" s="1">
        <v>17533830</v>
      </c>
    </row>
    <row r="12" spans="1:15" x14ac:dyDescent="0.25">
      <c r="A12" t="s">
        <v>255</v>
      </c>
      <c r="B12" t="s">
        <v>256</v>
      </c>
      <c r="C12" s="1">
        <v>74090878</v>
      </c>
      <c r="D12" s="1">
        <v>4779047</v>
      </c>
      <c r="E12" s="1">
        <v>4681103</v>
      </c>
      <c r="F12" s="1">
        <v>4787799</v>
      </c>
      <c r="G12" s="1">
        <v>5222238</v>
      </c>
      <c r="H12" s="1">
        <v>8743458</v>
      </c>
      <c r="I12" s="1">
        <v>9762818</v>
      </c>
      <c r="J12" s="1">
        <v>8544481</v>
      </c>
      <c r="K12" s="1">
        <v>6221148</v>
      </c>
      <c r="L12" s="1">
        <v>6667689</v>
      </c>
      <c r="M12" s="1">
        <v>6940881</v>
      </c>
      <c r="N12" s="1">
        <v>4991084</v>
      </c>
      <c r="O12" s="1">
        <v>2749132</v>
      </c>
    </row>
    <row r="14" spans="1:15" x14ac:dyDescent="0.25">
      <c r="A14" t="s">
        <v>257</v>
      </c>
      <c r="C14" s="1">
        <v>29833418917</v>
      </c>
      <c r="D14" s="1">
        <v>3099213146.8000002</v>
      </c>
      <c r="E14" s="1">
        <v>2184120463.8000002</v>
      </c>
      <c r="F14" s="1">
        <v>2240980511.8000002</v>
      </c>
      <c r="G14" s="1">
        <v>2388130045.8000002</v>
      </c>
      <c r="H14" s="1">
        <v>2244840559.8000002</v>
      </c>
      <c r="I14" s="1">
        <v>2344442425.8000002</v>
      </c>
      <c r="J14" s="1">
        <v>2546321261.8000002</v>
      </c>
      <c r="K14" s="1">
        <v>2026119890.8</v>
      </c>
      <c r="L14" s="1">
        <v>2064014718.5899999</v>
      </c>
      <c r="M14" s="1">
        <v>2183598094.8000002</v>
      </c>
      <c r="N14" s="1">
        <v>1890795874.8</v>
      </c>
      <c r="O14" s="1">
        <v>4620841922.4099998</v>
      </c>
    </row>
    <row r="16" spans="1:15" x14ac:dyDescent="0.25">
      <c r="C16" s="1">
        <f>+C1-C14</f>
        <v>0</v>
      </c>
      <c r="D16" s="1">
        <f t="shared" ref="D16:O16" si="0">+D1-D14</f>
        <v>-17098876.634148598</v>
      </c>
      <c r="E16" s="1">
        <f t="shared" si="0"/>
        <v>201384332.59750748</v>
      </c>
      <c r="F16" s="1">
        <f t="shared" si="0"/>
        <v>-103964989.11786723</v>
      </c>
      <c r="G16" s="1">
        <f t="shared" si="0"/>
        <v>-107178565.67525291</v>
      </c>
      <c r="H16" s="1">
        <f t="shared" si="0"/>
        <v>37247450.659270763</v>
      </c>
      <c r="I16" s="1">
        <f t="shared" si="0"/>
        <v>73572552.153716087</v>
      </c>
      <c r="J16" s="1">
        <f t="shared" si="0"/>
        <v>-96392105.448966503</v>
      </c>
      <c r="K16" s="1">
        <f t="shared" si="0"/>
        <v>34117989.362937927</v>
      </c>
      <c r="L16" s="1">
        <f t="shared" si="0"/>
        <v>60280773.19874692</v>
      </c>
      <c r="M16" s="1">
        <f t="shared" si="0"/>
        <v>-76886243.562515736</v>
      </c>
      <c r="N16" s="1">
        <f t="shared" si="0"/>
        <v>294240563.8297174</v>
      </c>
      <c r="O16" s="1">
        <f t="shared" si="0"/>
        <v>-299322881.36314678</v>
      </c>
    </row>
    <row r="20" spans="3:15" x14ac:dyDescent="0.25">
      <c r="C20" s="1">
        <f>+C3+C4+C5+C6+C7+C11+C12</f>
        <v>3728868920</v>
      </c>
      <c r="D20" s="1">
        <f t="shared" ref="D20:O20" si="1">+D3+D4+D5+D6+D7+D11+D12</f>
        <v>489561382.16585141</v>
      </c>
      <c r="E20" s="1">
        <f t="shared" si="1"/>
        <v>238444930.38913348</v>
      </c>
      <c r="F20" s="1">
        <f t="shared" si="1"/>
        <v>199312524.89576143</v>
      </c>
      <c r="G20" s="1">
        <f t="shared" si="1"/>
        <v>239241148.49049771</v>
      </c>
      <c r="H20" s="1">
        <f t="shared" si="1"/>
        <v>167775484.97568083</v>
      </c>
      <c r="I20" s="1">
        <f t="shared" si="1"/>
        <v>205914240.17955899</v>
      </c>
      <c r="J20" s="1">
        <f t="shared" si="1"/>
        <v>192448459.50900576</v>
      </c>
      <c r="K20" s="1">
        <f t="shared" si="1"/>
        <v>165016099.90692574</v>
      </c>
      <c r="L20" s="1">
        <f t="shared" si="1"/>
        <v>181707397.39847219</v>
      </c>
      <c r="M20" s="1">
        <f t="shared" si="1"/>
        <v>166940866.98845387</v>
      </c>
      <c r="N20" s="1">
        <f t="shared" si="1"/>
        <v>139238671.22387445</v>
      </c>
      <c r="O20" s="1">
        <f t="shared" si="1"/>
        <v>1343267713.8767841</v>
      </c>
    </row>
    <row r="21" spans="3:15" x14ac:dyDescent="0.25">
      <c r="C21" s="1">
        <f>+C8</f>
        <v>11279502048.000002</v>
      </c>
      <c r="D21" s="1">
        <f t="shared" ref="D21:O21" si="2">+D8</f>
        <v>923494185</v>
      </c>
      <c r="E21" s="1">
        <f t="shared" si="2"/>
        <v>1059779839.0083741</v>
      </c>
      <c r="F21" s="1">
        <f t="shared" si="2"/>
        <v>869915225.78637159</v>
      </c>
      <c r="G21" s="1">
        <f t="shared" si="2"/>
        <v>943527957.63424957</v>
      </c>
      <c r="H21" s="1">
        <f t="shared" si="2"/>
        <v>989600970.48359013</v>
      </c>
      <c r="I21" s="1">
        <f t="shared" si="2"/>
        <v>1090086343.7741573</v>
      </c>
      <c r="J21" s="1">
        <f t="shared" si="2"/>
        <v>966502553.84202802</v>
      </c>
      <c r="K21" s="1">
        <f t="shared" si="2"/>
        <v>993209195.25601208</v>
      </c>
      <c r="L21" s="1">
        <f t="shared" si="2"/>
        <v>876011886.39027464</v>
      </c>
      <c r="M21" s="1">
        <f t="shared" si="2"/>
        <v>765968322.24903059</v>
      </c>
      <c r="N21" s="1">
        <f t="shared" si="2"/>
        <v>905711145.40584302</v>
      </c>
      <c r="O21" s="1">
        <f t="shared" si="2"/>
        <v>895694423.17006886</v>
      </c>
    </row>
    <row r="22" spans="3:15" x14ac:dyDescent="0.25">
      <c r="C22" s="1">
        <f>+C9+C10</f>
        <v>14825047949</v>
      </c>
      <c r="D22" s="1">
        <f t="shared" ref="D22:O22" si="3">+D9+D10</f>
        <v>1669058703</v>
      </c>
      <c r="E22" s="1">
        <f t="shared" si="3"/>
        <v>1087280027</v>
      </c>
      <c r="F22" s="1">
        <f t="shared" si="3"/>
        <v>1067787772</v>
      </c>
      <c r="G22" s="1">
        <f t="shared" si="3"/>
        <v>1098182374</v>
      </c>
      <c r="H22" s="1">
        <f t="shared" si="3"/>
        <v>1124711555</v>
      </c>
      <c r="I22" s="1">
        <f t="shared" si="3"/>
        <v>1122014394</v>
      </c>
      <c r="J22" s="1">
        <f t="shared" si="3"/>
        <v>1290978143</v>
      </c>
      <c r="K22" s="1">
        <f t="shared" si="3"/>
        <v>902012585</v>
      </c>
      <c r="L22" s="1">
        <f t="shared" si="3"/>
        <v>1066576208</v>
      </c>
      <c r="M22" s="1">
        <f t="shared" si="3"/>
        <v>1173802662</v>
      </c>
      <c r="N22" s="1">
        <f t="shared" si="3"/>
        <v>1140086622</v>
      </c>
      <c r="O22" s="1">
        <f t="shared" si="3"/>
        <v>2082556904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8F2D3-CC46-40E2-BE5E-96923F138F3B}">
  <dimension ref="A11:N27"/>
  <sheetViews>
    <sheetView workbookViewId="0">
      <selection activeCell="A14" sqref="A14"/>
    </sheetView>
  </sheetViews>
  <sheetFormatPr baseColWidth="10" defaultRowHeight="15" x14ac:dyDescent="0.25"/>
  <cols>
    <col min="1" max="1" width="21.42578125" customWidth="1"/>
    <col min="2" max="2" width="17.85546875" style="1" bestFit="1" customWidth="1"/>
    <col min="3" max="3" width="16.85546875" style="1" bestFit="1" customWidth="1"/>
    <col min="4" max="4" width="17.140625" style="1" bestFit="1" customWidth="1"/>
    <col min="5" max="10" width="16.85546875" style="1" bestFit="1" customWidth="1"/>
    <col min="11" max="11" width="20" style="1" bestFit="1" customWidth="1"/>
    <col min="12" max="12" width="17.42578125" style="1" bestFit="1" customWidth="1"/>
    <col min="13" max="13" width="20" style="1" bestFit="1" customWidth="1"/>
    <col min="14" max="14" width="18.85546875" style="1" bestFit="1" customWidth="1"/>
  </cols>
  <sheetData>
    <row r="11" spans="1:14" x14ac:dyDescent="0.25">
      <c r="A11" t="s">
        <v>275</v>
      </c>
    </row>
    <row r="12" spans="1:14" x14ac:dyDescent="0.25">
      <c r="A12" t="s">
        <v>258</v>
      </c>
      <c r="B12" s="1" t="s">
        <v>259</v>
      </c>
      <c r="C12" s="1" t="s">
        <v>260</v>
      </c>
      <c r="D12" s="1" t="s">
        <v>261</v>
      </c>
      <c r="E12" s="1" t="s">
        <v>262</v>
      </c>
      <c r="F12" s="1" t="s">
        <v>263</v>
      </c>
      <c r="G12" s="1" t="s">
        <v>264</v>
      </c>
      <c r="H12" s="1" t="s">
        <v>265</v>
      </c>
      <c r="I12" s="1" t="s">
        <v>266</v>
      </c>
      <c r="J12" s="1" t="s">
        <v>267</v>
      </c>
      <c r="K12" s="1" t="s">
        <v>268</v>
      </c>
      <c r="L12" s="1" t="s">
        <v>269</v>
      </c>
      <c r="M12" s="1" t="s">
        <v>270</v>
      </c>
      <c r="N12" s="1" t="s">
        <v>271</v>
      </c>
    </row>
    <row r="13" spans="1:14" x14ac:dyDescent="0.25">
      <c r="A13" t="s">
        <v>272</v>
      </c>
      <c r="B13" s="1">
        <v>3728868920</v>
      </c>
      <c r="C13" s="1">
        <v>113959738</v>
      </c>
      <c r="D13" s="1">
        <v>125816397</v>
      </c>
      <c r="E13" s="1">
        <v>297426570</v>
      </c>
      <c r="F13" s="1">
        <v>334358466</v>
      </c>
      <c r="G13" s="1">
        <v>214578008</v>
      </c>
      <c r="H13" s="1">
        <v>238716714</v>
      </c>
      <c r="I13" s="1">
        <v>292373874</v>
      </c>
      <c r="J13" s="1">
        <v>223551919</v>
      </c>
      <c r="K13" s="1">
        <v>167148353</v>
      </c>
      <c r="L13" s="1">
        <v>193189642</v>
      </c>
      <c r="M13" s="1">
        <v>126349462</v>
      </c>
      <c r="N13" s="1">
        <v>1401399777</v>
      </c>
    </row>
    <row r="14" spans="1:14" x14ac:dyDescent="0.25">
      <c r="A14" t="s">
        <v>273</v>
      </c>
      <c r="B14" s="1">
        <v>11279502048</v>
      </c>
      <c r="C14" s="1">
        <v>1327202111.8</v>
      </c>
      <c r="D14" s="1">
        <v>944767431.79999995</v>
      </c>
      <c r="E14" s="1">
        <v>857381576.79999995</v>
      </c>
      <c r="F14" s="1">
        <v>927539144.79999995</v>
      </c>
      <c r="G14" s="1">
        <v>901224989.79999995</v>
      </c>
      <c r="H14" s="1">
        <v>972723650.79999995</v>
      </c>
      <c r="I14" s="1">
        <v>951033346.79999995</v>
      </c>
      <c r="J14" s="1">
        <v>876902195.79999995</v>
      </c>
      <c r="K14" s="1">
        <v>815196623.58999991</v>
      </c>
      <c r="L14" s="1">
        <v>833230326.79999995</v>
      </c>
      <c r="M14" s="1">
        <v>681471568.79999995</v>
      </c>
      <c r="N14" s="1">
        <v>1190829080.4100001</v>
      </c>
    </row>
    <row r="15" spans="1:14" x14ac:dyDescent="0.25">
      <c r="A15" t="s">
        <v>274</v>
      </c>
      <c r="B15" s="1">
        <v>14825047949</v>
      </c>
      <c r="C15" s="1">
        <v>1658051297</v>
      </c>
      <c r="D15" s="1">
        <v>1113536635</v>
      </c>
      <c r="E15" s="1">
        <v>1086172365</v>
      </c>
      <c r="F15" s="1">
        <v>1126232435</v>
      </c>
      <c r="G15" s="1">
        <v>1129037562</v>
      </c>
      <c r="H15" s="1">
        <v>1133002061</v>
      </c>
      <c r="I15" s="1">
        <v>1302914041</v>
      </c>
      <c r="J15" s="1">
        <v>925665776</v>
      </c>
      <c r="K15" s="1">
        <v>1081669742</v>
      </c>
      <c r="L15" s="1">
        <v>1157178126</v>
      </c>
      <c r="M15" s="1">
        <v>1082974844</v>
      </c>
      <c r="N15" s="1">
        <v>2028613065</v>
      </c>
    </row>
    <row r="16" spans="1:14" x14ac:dyDescent="0.25">
      <c r="A16" t="s">
        <v>224</v>
      </c>
      <c r="B16" s="1">
        <v>29833418917</v>
      </c>
      <c r="C16" s="1">
        <v>3099213146.8000002</v>
      </c>
      <c r="D16" s="1">
        <v>2184120463.8000002</v>
      </c>
      <c r="E16" s="1">
        <v>2240980511.8000002</v>
      </c>
      <c r="F16" s="1">
        <v>2388130045.8000002</v>
      </c>
      <c r="G16" s="1">
        <v>2244840559.8000002</v>
      </c>
      <c r="H16" s="1">
        <v>2344442425.8000002</v>
      </c>
      <c r="I16" s="1">
        <v>2546321261.8000002</v>
      </c>
      <c r="J16" s="1">
        <v>2026119890.8</v>
      </c>
      <c r="K16" s="1">
        <v>2064014718.5899999</v>
      </c>
      <c r="L16" s="1">
        <v>2183598094.8000002</v>
      </c>
      <c r="M16" s="1">
        <v>1890795874.8</v>
      </c>
      <c r="N16" s="1">
        <v>4620841922.4099998</v>
      </c>
    </row>
    <row r="19" spans="1:14" x14ac:dyDescent="0.25">
      <c r="A19" t="s">
        <v>276</v>
      </c>
    </row>
    <row r="20" spans="1:14" x14ac:dyDescent="0.25">
      <c r="A20" t="s">
        <v>272</v>
      </c>
      <c r="B20" s="1">
        <v>3728868920</v>
      </c>
      <c r="C20" s="1">
        <v>489561382.16585141</v>
      </c>
      <c r="D20" s="1">
        <v>238444930.38913348</v>
      </c>
      <c r="E20" s="1">
        <v>199312524.89576143</v>
      </c>
      <c r="F20" s="1">
        <v>239241148.49049771</v>
      </c>
      <c r="G20" s="1">
        <v>167775484.97568083</v>
      </c>
      <c r="H20" s="1">
        <v>205914240.17955899</v>
      </c>
      <c r="I20" s="1">
        <v>192448459.50900576</v>
      </c>
      <c r="J20" s="1">
        <v>165016099.90692574</v>
      </c>
      <c r="K20" s="1">
        <v>181707397.39847219</v>
      </c>
      <c r="L20" s="1">
        <v>166940866.98845387</v>
      </c>
      <c r="M20" s="1">
        <v>139238671.22387445</v>
      </c>
      <c r="N20" s="1">
        <v>1343267713.8767841</v>
      </c>
    </row>
    <row r="21" spans="1:14" x14ac:dyDescent="0.25">
      <c r="A21" t="s">
        <v>273</v>
      </c>
      <c r="B21" s="1">
        <v>11279502048.000002</v>
      </c>
      <c r="C21" s="1">
        <v>923494185</v>
      </c>
      <c r="D21" s="1">
        <v>1059779839.0083741</v>
      </c>
      <c r="E21" s="1">
        <v>869915225.78637159</v>
      </c>
      <c r="F21" s="1">
        <v>943527957.63424957</v>
      </c>
      <c r="G21" s="1">
        <v>989600970.48359013</v>
      </c>
      <c r="H21" s="1">
        <v>1090086343.7741573</v>
      </c>
      <c r="I21" s="1">
        <v>966502553.84202802</v>
      </c>
      <c r="J21" s="1">
        <v>993209195.25601208</v>
      </c>
      <c r="K21" s="1">
        <v>876011886.39027464</v>
      </c>
      <c r="L21" s="1">
        <v>765968322.24903059</v>
      </c>
      <c r="M21" s="1">
        <v>905711145.40584302</v>
      </c>
      <c r="N21" s="1">
        <v>895694423.17006886</v>
      </c>
    </row>
    <row r="22" spans="1:14" x14ac:dyDescent="0.25">
      <c r="A22" t="s">
        <v>274</v>
      </c>
      <c r="B22" s="1">
        <v>14825047949</v>
      </c>
      <c r="C22" s="1">
        <v>1669058703</v>
      </c>
      <c r="D22" s="1">
        <v>1087280027</v>
      </c>
      <c r="E22" s="1">
        <v>1067787772</v>
      </c>
      <c r="F22" s="1">
        <v>1098182374</v>
      </c>
      <c r="G22" s="1">
        <v>1124711555</v>
      </c>
      <c r="H22" s="1">
        <v>1122014394</v>
      </c>
      <c r="I22" s="1">
        <v>1290978143</v>
      </c>
      <c r="J22" s="1">
        <v>902012585</v>
      </c>
      <c r="K22" s="1">
        <v>1066576208</v>
      </c>
      <c r="L22" s="1">
        <v>1173802662</v>
      </c>
      <c r="M22" s="1">
        <v>1140086622</v>
      </c>
      <c r="N22" s="1">
        <v>2082556904</v>
      </c>
    </row>
    <row r="25" spans="1:14" x14ac:dyDescent="0.25">
      <c r="B25" s="1">
        <f>+B13-B20</f>
        <v>0</v>
      </c>
      <c r="C25" s="1">
        <f t="shared" ref="C25:N25" si="0">+C13-C20</f>
        <v>-375601644.16585141</v>
      </c>
      <c r="D25" s="1">
        <f t="shared" si="0"/>
        <v>-112628533.38913348</v>
      </c>
      <c r="E25" s="1">
        <f t="shared" si="0"/>
        <v>98114045.10423857</v>
      </c>
      <c r="F25" s="1">
        <f t="shared" si="0"/>
        <v>95117317.509502292</v>
      </c>
      <c r="G25" s="1">
        <f t="shared" si="0"/>
        <v>46802523.024319172</v>
      </c>
      <c r="H25" s="1">
        <f t="shared" si="0"/>
        <v>32802473.820441008</v>
      </c>
      <c r="I25" s="1">
        <f t="shared" si="0"/>
        <v>99925414.490994245</v>
      </c>
      <c r="J25" s="1">
        <f t="shared" si="0"/>
        <v>58535819.093074262</v>
      </c>
      <c r="K25" s="1">
        <f t="shared" si="0"/>
        <v>-14559044.39847219</v>
      </c>
      <c r="L25" s="1">
        <f t="shared" si="0"/>
        <v>26248775.011546135</v>
      </c>
      <c r="M25" s="1">
        <f t="shared" si="0"/>
        <v>-12889209.22387445</v>
      </c>
      <c r="N25" s="1">
        <f t="shared" si="0"/>
        <v>58132063.123215914</v>
      </c>
    </row>
    <row r="26" spans="1:14" x14ac:dyDescent="0.25">
      <c r="B26" s="1">
        <f t="shared" ref="B26:N27" si="1">+B14-B21</f>
        <v>0</v>
      </c>
      <c r="C26" s="1">
        <f t="shared" si="1"/>
        <v>403707926.79999995</v>
      </c>
      <c r="D26" s="1">
        <f t="shared" si="1"/>
        <v>-115012407.20837414</v>
      </c>
      <c r="E26" s="1">
        <f t="shared" si="1"/>
        <v>-12533648.986371636</v>
      </c>
      <c r="F26" s="1">
        <f t="shared" si="1"/>
        <v>-15988812.834249616</v>
      </c>
      <c r="G26" s="1">
        <f t="shared" si="1"/>
        <v>-88375980.683590174</v>
      </c>
      <c r="H26" s="1">
        <f t="shared" si="1"/>
        <v>-117362692.97415733</v>
      </c>
      <c r="I26" s="1">
        <f t="shared" si="1"/>
        <v>-15469207.042028069</v>
      </c>
      <c r="J26" s="1">
        <f t="shared" si="1"/>
        <v>-116306999.45601213</v>
      </c>
      <c r="K26" s="1">
        <f t="shared" si="1"/>
        <v>-60815262.80027473</v>
      </c>
      <c r="L26" s="1">
        <f t="shared" si="1"/>
        <v>67262004.550969362</v>
      </c>
      <c r="M26" s="1">
        <f t="shared" si="1"/>
        <v>-224239576.60584307</v>
      </c>
      <c r="N26" s="1">
        <f t="shared" si="1"/>
        <v>295134657.23993123</v>
      </c>
    </row>
    <row r="27" spans="1:14" x14ac:dyDescent="0.25">
      <c r="B27" s="1">
        <f t="shared" si="1"/>
        <v>0</v>
      </c>
      <c r="C27" s="1">
        <f t="shared" si="1"/>
        <v>-11007406</v>
      </c>
      <c r="D27" s="1">
        <f t="shared" si="1"/>
        <v>26256608</v>
      </c>
      <c r="E27" s="1">
        <f t="shared" si="1"/>
        <v>18384593</v>
      </c>
      <c r="F27" s="1">
        <f t="shared" si="1"/>
        <v>28050061</v>
      </c>
      <c r="G27" s="1">
        <f t="shared" si="1"/>
        <v>4326007</v>
      </c>
      <c r="H27" s="1">
        <f t="shared" si="1"/>
        <v>10987667</v>
      </c>
      <c r="I27" s="1">
        <f t="shared" si="1"/>
        <v>11935898</v>
      </c>
      <c r="J27" s="1">
        <f t="shared" si="1"/>
        <v>23653191</v>
      </c>
      <c r="K27" s="1">
        <f t="shared" si="1"/>
        <v>15093534</v>
      </c>
      <c r="L27" s="1">
        <f t="shared" si="1"/>
        <v>-16624536</v>
      </c>
      <c r="M27" s="1">
        <f t="shared" si="1"/>
        <v>-57111778</v>
      </c>
      <c r="N27" s="1">
        <f t="shared" si="1"/>
        <v>-53943839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CALENDARIO PTO EG 2019</vt:lpstr>
      <vt:lpstr>INGRESOS</vt:lpstr>
      <vt:lpstr>comparativo</vt:lpstr>
      <vt:lpstr>'CALENDARIO PTO EG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Flavio Cesar Campos Caldera</cp:lastModifiedBy>
  <cp:lastPrinted>2019-01-25T18:33:46Z</cp:lastPrinted>
  <dcterms:created xsi:type="dcterms:W3CDTF">2019-01-21T18:43:56Z</dcterms:created>
  <dcterms:modified xsi:type="dcterms:W3CDTF">2019-01-25T18:33:56Z</dcterms:modified>
</cp:coreProperties>
</file>