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ampos\Desktop\2021\05 Seguimiento y Monitoreo\03 Titulo V\3ER  TRIMESTRE\04 Programas Federales Orden de Gobierno\"/>
    </mc:Choice>
  </mc:AlternateContent>
  <bookViews>
    <workbookView xWindow="0" yWindow="0" windowWidth="17895" windowHeight="8145"/>
  </bookViews>
  <sheets>
    <sheet name="III TR GTO FED OG" sheetId="1" r:id="rId1"/>
  </sheets>
  <definedNames>
    <definedName name="_xlnm._FilterDatabase" localSheetId="0" hidden="1">'III TR GTO FED OG'!$A$11:$L$222</definedName>
    <definedName name="_xlnm.Print_Area" localSheetId="0">'III TR GTO FED OG'!$A$1:$L$228</definedName>
    <definedName name="_xlnm.Print_Titles" localSheetId="0">'III TR GTO FED OG'!$1:$11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/>
  <c r="I13" i="1"/>
  <c r="K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E80" i="1"/>
  <c r="G80" i="1"/>
  <c r="I80" i="1"/>
  <c r="K80" i="1"/>
  <c r="L81" i="1"/>
  <c r="L82" i="1"/>
  <c r="L83" i="1"/>
  <c r="L84" i="1"/>
  <c r="L85" i="1"/>
  <c r="L86" i="1"/>
  <c r="L87" i="1"/>
  <c r="E88" i="1"/>
  <c r="G88" i="1"/>
  <c r="I88" i="1"/>
  <c r="K88" i="1"/>
  <c r="L89" i="1"/>
  <c r="L90" i="1"/>
  <c r="L91" i="1"/>
  <c r="L92" i="1"/>
  <c r="E93" i="1"/>
  <c r="G93" i="1"/>
  <c r="I93" i="1"/>
  <c r="K93" i="1"/>
  <c r="L94" i="1"/>
  <c r="L95" i="1"/>
  <c r="L96" i="1"/>
  <c r="L97" i="1"/>
  <c r="L98" i="1"/>
  <c r="L99" i="1"/>
  <c r="L100" i="1"/>
  <c r="E102" i="1"/>
  <c r="G102" i="1"/>
  <c r="I102" i="1"/>
  <c r="K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E140" i="1"/>
  <c r="G140" i="1"/>
  <c r="I140" i="1"/>
  <c r="K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E182" i="1"/>
  <c r="G182" i="1"/>
  <c r="I182" i="1"/>
  <c r="K182" i="1"/>
  <c r="L183" i="1"/>
  <c r="L184" i="1"/>
  <c r="L185" i="1"/>
  <c r="L186" i="1"/>
  <c r="L187" i="1"/>
  <c r="E188" i="1"/>
  <c r="G188" i="1"/>
  <c r="I188" i="1"/>
  <c r="K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88" i="1" l="1"/>
  <c r="L93" i="1"/>
  <c r="L80" i="1"/>
  <c r="L140" i="1"/>
  <c r="L188" i="1"/>
  <c r="L182" i="1"/>
  <c r="G101" i="1"/>
  <c r="E101" i="1"/>
  <c r="I12" i="1"/>
  <c r="L102" i="1"/>
  <c r="E12" i="1"/>
  <c r="I101" i="1"/>
  <c r="G12" i="1"/>
  <c r="L13" i="1"/>
  <c r="K12" i="1"/>
  <c r="K101" i="1"/>
  <c r="K224" i="1" l="1"/>
  <c r="I224" i="1"/>
  <c r="G224" i="1"/>
  <c r="L12" i="1"/>
  <c r="E224" i="1"/>
  <c r="L101" i="1"/>
  <c r="L224" i="1" l="1"/>
</calcChain>
</file>

<file path=xl/sharedStrings.xml><?xml version="1.0" encoding="utf-8"?>
<sst xmlns="http://schemas.openxmlformats.org/spreadsheetml/2006/main" count="636" uniqueCount="256">
  <si>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</si>
  <si>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</si>
  <si>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</si>
  <si>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</si>
  <si>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</si>
  <si>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</si>
  <si>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</si>
  <si>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</si>
  <si>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</si>
  <si>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</si>
  <si>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</si>
  <si>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</si>
  <si>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</si>
  <si>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</si>
  <si>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1. Recursos 2021</t>
  </si>
  <si>
    <t>Secretaría de Hacienda y Crédito Público</t>
  </si>
  <si>
    <t>2123301 FONE</t>
  </si>
  <si>
    <t>Secretaría de Educación</t>
  </si>
  <si>
    <t>2123302 FASSA</t>
  </si>
  <si>
    <t>Servicios de Salud de Zacatecas</t>
  </si>
  <si>
    <t>2123303 FISE</t>
  </si>
  <si>
    <t>*Secretaría de Desarrollo Social 
*Secretaría de Desarrollo Urbano, Vivienda y Ordenamiento Territorial</t>
  </si>
  <si>
    <t>2123304 FISM</t>
  </si>
  <si>
    <t>Municipios</t>
  </si>
  <si>
    <t>2123305 FORTAMUN</t>
  </si>
  <si>
    <t>2123306 FAM ASISTENCIA</t>
  </si>
  <si>
    <t>Sistema Estatal para el Desarrollo Integral de la Familia</t>
  </si>
  <si>
    <t>2123307 FAM INFRAESTRUCTURA BASICA</t>
  </si>
  <si>
    <t>Instituto Zacatecano de Construcción de Escuelas</t>
  </si>
  <si>
    <t>2123308 FAM INFRAESTRUCTURA SUPERIOR</t>
  </si>
  <si>
    <t>2123309 FAETA CONALEP</t>
  </si>
  <si>
    <t>Colegio de Educación Profesional Técnica de Zacatecas</t>
  </si>
  <si>
    <t>2123310 FAETA INEA</t>
  </si>
  <si>
    <t>Instituto Zacatecano de Educación para Adultos</t>
  </si>
  <si>
    <t>2123311 FASP</t>
  </si>
  <si>
    <t>Secretaría General de Gobierno</t>
  </si>
  <si>
    <t>2123312 FAFEF</t>
  </si>
  <si>
    <t xml:space="preserve">*Consejo Zacatecano de Ciencia, Tecnología e Innovación 
*Secretaría de Finanzas
*Dependencias Centralizadas </t>
  </si>
  <si>
    <t>2123313 FONE OTROS GASTO CORRIENTE</t>
  </si>
  <si>
    <t>2123314 FONE SERVICIOS PERSONALES</t>
  </si>
  <si>
    <t>2123315 FAM INFRAESTRUCTURA MEDIA SUPERIO</t>
  </si>
  <si>
    <t>2123316 FAM INFRAESTRUCTURA BASICA FIDEIC</t>
  </si>
  <si>
    <t>2123317 FAM INFRAESTRUCTURA MEDIA SUPERIO</t>
  </si>
  <si>
    <t>2123318 FAM INFRAESTRUCTURA SUPERIOR FIDE</t>
  </si>
  <si>
    <t>2126001 UAZ</t>
  </si>
  <si>
    <t>Universidad Autónoma de Zacatecas</t>
  </si>
  <si>
    <t>2126006 CECYTEZ</t>
  </si>
  <si>
    <t>Colegio de Estudios Científicos y Tecnológicos del Estado de Zacatecas</t>
  </si>
  <si>
    <t>2126007 COBAEZ 2020 B</t>
  </si>
  <si>
    <t>Colegio de Bachilleres del Estado de Zacatecas</t>
  </si>
  <si>
    <t>2127002 APAUR</t>
  </si>
  <si>
    <t>Secretaría del Agua y Medio Ambiente</t>
  </si>
  <si>
    <t>2127003 APARURAL</t>
  </si>
  <si>
    <t>2127004 PTAR</t>
  </si>
  <si>
    <t>2127013 AFASPE</t>
  </si>
  <si>
    <t>2127019 AFASPE 2021</t>
  </si>
  <si>
    <t>2127021 PROGRAMA ESCUELAS DE TIEMPO COMPLETO 2020</t>
  </si>
  <si>
    <t>2127022 APOYO PARA SOLV GASTO INHER A LA OPER Y PREST DE SERV EDUC EN ESTADO 1</t>
  </si>
  <si>
    <t>2127024 SECRETARIA DE FINANZAS INEA 2021</t>
  </si>
  <si>
    <t>2127035 PROVISION PARA LA ARMONIZACION CONTABLE</t>
  </si>
  <si>
    <t>Secretaría de Finanzas</t>
  </si>
  <si>
    <t>2127036 PROGRAMA NACIONAL DE INGLES 2021</t>
  </si>
  <si>
    <t>2127040 PAIMEF 2021</t>
  </si>
  <si>
    <t>Secretaría de las Mujeres</t>
  </si>
  <si>
    <t>2127041 PROGRAMA TELEBACHILLERATO COMUNITARIO 2021 FEDERAL</t>
  </si>
  <si>
    <t>2127044 PROGRAMA E025 PREVENCION Y TRATAMIENTO DE LAS ADICCIONES 2020 FEDERAL</t>
  </si>
  <si>
    <t>2127048 APOYO PARA SOLV GASTO INHER A LA OPER Y PREST DE SERV EDUC EN ESTADO 3</t>
  </si>
  <si>
    <t>2127049 PROGRAMA FORTALECIMIENTO A LA ATENCION MEDICA FAM 2021 FEDERAL</t>
  </si>
  <si>
    <t>2127050 INSTITUTO DE CAPACITACION PARA EL TRABAJO</t>
  </si>
  <si>
    <t>Instituto de Capacitación para el Trabajo</t>
  </si>
  <si>
    <t>2127053 PROGRAMA DE AGUA POTABLE, DRENAJE Y TRATAMIENTO 2020 AGUA LIMPIA FEDERA</t>
  </si>
  <si>
    <t>2127055 RECURSOS REMANENTES DEL FAM BASICO</t>
  </si>
  <si>
    <t>2127058 PROG DE FORTALECIM A LA TRANSVER DE LA PERSPECTIVA DE GENERO PFTPG 2021</t>
  </si>
  <si>
    <t>2127067 PROGR DE REGISTRO E IDENTIFICACION DE POBLACION FORTALECIMIENTO DEl REG</t>
  </si>
  <si>
    <t>Coordinación General Jurídica</t>
  </si>
  <si>
    <t>2127085 UTEZ FEDERAL 2021</t>
  </si>
  <si>
    <t>Universidad Tecnológica del Estado de Zacatecas</t>
  </si>
  <si>
    <t>2127086 UNIVERSIDADES POLITECNICAS</t>
  </si>
  <si>
    <t>*Universidad Politécnica de Zacatecas
*Universidad Politécnica del Sur de Zacatecas</t>
  </si>
  <si>
    <t>2127087 PROGRAMA EXPANSION DE LA EDUCACION INICIAL PARA EL EJERCICIO FISCAL 20</t>
  </si>
  <si>
    <t>2127091 APOYO PARA SOLV GASTO INHER A LA OPER Y PRES DE SERV DE EDUC EN EL ED 2</t>
  </si>
  <si>
    <t>2127121 RECURSOS REMANENTES FAM MEDIA SUPERIOR 2020</t>
  </si>
  <si>
    <t>2127122 RECURSOS REMANENTES FAM SUPERIOR 2020</t>
  </si>
  <si>
    <t>2127123 CONV DE ADHESION Y COLAB DE SUBS FEDERAL EN COPARTICIP EN ACC DE BUSQ</t>
  </si>
  <si>
    <t>2127126 APOYO PARA SOLV GASTO INHER A LA OPER Y PRES DE SER DE EDUC EN EL ED 4</t>
  </si>
  <si>
    <t>2127128 E005 CAPACITACION AMBIENTAL Y DES SUST EN MAT DE CULTURA DEL AGUA 2020</t>
  </si>
  <si>
    <t>2127132 INSABI PRESTACION GRATUITA DE SERVICIOS DE SALUD, MEDICAMEN Y DEMAS INS</t>
  </si>
  <si>
    <t>2127136 FONDO DE PROTECCION CONTRA GASTOS CATASTROFICOS 2019 FEDERAL</t>
  </si>
  <si>
    <t>2127150 PROGRAMA FORTALECIMIENTO DE LOS SERVICIOS DE EDUCACIÓN ESPECIAL 2021</t>
  </si>
  <si>
    <t>2127160 FONDO PARA EL BIENESTAR Y AVANCE DE LAS MUJERES FEDERAL FOBAM 2021</t>
  </si>
  <si>
    <t>2127176 PAE SUBSIDIOS DE APOYO CONSEJEROS LABORALES</t>
  </si>
  <si>
    <t>Secretaría de Economía</t>
  </si>
  <si>
    <t>2127177 PROGRAMA E023 ATENCION A LA SALUD 2021 FEDERAL</t>
  </si>
  <si>
    <t>2127178 PROGRAMA ANUAL REFUGIO ZACATECAS PARA MUJERES VICTIMAS DE VIOLENCIA SU</t>
  </si>
  <si>
    <t>2127179 PROGRAMA DE MEJORAMIENTO URBANO PMU INSUS 2021 FEDERAL</t>
  </si>
  <si>
    <t>Secretaría de Desarrollo Urbano, Vivienda y Ordenamiento Territorial</t>
  </si>
  <si>
    <t>2127180 PROGRAMA PROAGUA FEDERAL 2021</t>
  </si>
  <si>
    <t>2127181 EQUIPAMIENTO UNIDADES BASICAS DE REHABILITACION  FEDERAL 2021</t>
  </si>
  <si>
    <t>2. Recursos 2020</t>
  </si>
  <si>
    <t>2023302 FASSA</t>
  </si>
  <si>
    <t>2023310 FAETA INEA</t>
  </si>
  <si>
    <t>2027013 AFASPE</t>
  </si>
  <si>
    <t>2027057 SEGURO MEDICO SIGLO XXI 2020 INTERVENCIONES</t>
  </si>
  <si>
    <t>2027088 PROGRAMA S300 FORTALECIMIENTO A LA EXCELECIA EDUCATIVA 2020 FEDERAL</t>
  </si>
  <si>
    <t>2027132 INSABI PRESTACION GRATUITA DE SERVICIOS DE SALUD, MEDICAMEN Y DEMAS INS</t>
  </si>
  <si>
    <t>Rendimientos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</si>
  <si>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</si>
  <si>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</si>
  <si>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</si>
  <si>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</si>
  <si>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</si>
  <si>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</si>
  <si>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</si>
  <si>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2143307 FAM INFRAESTRUCTURA BASICA</t>
  </si>
  <si>
    <t>2143308 FAM INFRAESTRUCTURA SUPERIOR</t>
  </si>
  <si>
    <t>2143311 FASP</t>
  </si>
  <si>
    <t>2143315 FAM INFRAESTRUCTURA MEDIA SUPERIO</t>
  </si>
  <si>
    <t>2147013 AFASPE</t>
  </si>
  <si>
    <t>2147022 APOYO PARA SOLV GASTO INHER A LA OPER Y PREST DE SERV EDUC EN ESTADO 1</t>
  </si>
  <si>
    <t>2147035 PROVISION PARA LA ARMONIZACION CONTABLE</t>
  </si>
  <si>
    <t>2147040 PAIMEF 2021</t>
  </si>
  <si>
    <t>2147044 PROGRAMA E025 PREVENCION Y TRATAM</t>
  </si>
  <si>
    <t>2147049 PROGRAMA FORTALECIMIENTO A LA ATENCION MEDICA FAM 2021 FEDERAL</t>
  </si>
  <si>
    <t>2147055 RECURSOS REMANENTES DEL FAM BASICO</t>
  </si>
  <si>
    <t>2147058 PROG DE FORTALECIM A LA TRANSVER DE LA PERSPECTIVA DE GENERO PFTPG 2021</t>
  </si>
  <si>
    <t>2147121 RECURSOS REMANENTES FAM MEDIA SUPERIOR 2020</t>
  </si>
  <si>
    <t>2147122 RECURSOS REMANENTES FAM SUPERIOR 2020</t>
  </si>
  <si>
    <t>2147132 INSABI PRESTACION GRATUITA DE SERVICIOS DE SALUD, MEDICAMEN Y DEMAS INS</t>
  </si>
  <si>
    <t>2147160 FONDO PARA EL BIENESTAR Y AVANCE DE LAS MUJERES FEDERAL FOBAM 2021</t>
  </si>
  <si>
    <t>2147177 PROGRAMA E023 ATENCION A LA SALUD 2021 FEDERAL</t>
  </si>
  <si>
    <t>2147178 PROGRAMA ANUAL REFUGIO ZACATECAS PARA MUJERES VICTIMAS DE VIOLENCIA SU</t>
  </si>
  <si>
    <t>2042301 FONREGION</t>
  </si>
  <si>
    <t>2042302 FONDO METROPOLITANO</t>
  </si>
  <si>
    <t>2042303 FONDO PARA LA ACCESIBILIDAD EN EL TRANSP PUBLICO PARA PER FOTRADIS 2020</t>
  </si>
  <si>
    <t>2043301 FONE</t>
  </si>
  <si>
    <t>2043302 FASSA</t>
  </si>
  <si>
    <t>2043303 FISE</t>
  </si>
  <si>
    <t>2043304 FISM</t>
  </si>
  <si>
    <t>*Secretaría de Finanzas</t>
  </si>
  <si>
    <t>*Municipio de Villa González Ortega</t>
  </si>
  <si>
    <t>2043305 FORTAMUN</t>
  </si>
  <si>
    <t>2043306 FAM ASISTENCIA</t>
  </si>
  <si>
    <t>2043310 FAETA INEA</t>
  </si>
  <si>
    <t>2043311 FASP</t>
  </si>
  <si>
    <t>2043312 FAFEF</t>
  </si>
  <si>
    <t>2043313 FONE OTROS GASTO CORRIENTE</t>
  </si>
  <si>
    <t>2047002 APAUR</t>
  </si>
  <si>
    <t>2047003 APARURAL</t>
  </si>
  <si>
    <t>2047021 PROGRAMA ESCUELAS DE TIEMPO COMPL</t>
  </si>
  <si>
    <t>2047033 FONDO MINERO</t>
  </si>
  <si>
    <t>2047036 PROGRAMA NACIONAL DE INGLES 2020</t>
  </si>
  <si>
    <t>2047039 PROGRAMA PARA EL DESARROLLO PROFESIONAL DOCENTE PRODEP 2020 FEDERAL</t>
  </si>
  <si>
    <t>2047041 PROGRAMA TELEBACHILLERATO COMUNITARIO 2020 FEDERAL</t>
  </si>
  <si>
    <t>2047050 INSTITUTO DE CAPACITACION PARA EL</t>
  </si>
  <si>
    <t>2047053 PROGRAMA DE AGUA POTABLE, DRENAJE Y TRATAMIENTO 2020 AGUA LIMPIA FEDERA</t>
  </si>
  <si>
    <t>2047056 PROGRAMA NACIONAL DE CONVIVENCIA ESCOLAR 2020</t>
  </si>
  <si>
    <t>2047081 APOYO PARA SOLV GASTO INHER A LA OPER Y PRES DE SERV DE EDUC EN EL ED 6</t>
  </si>
  <si>
    <t>2047087 PROGRAMA EXPANSION DE LA EDUCACION INICIAL PARA EL EJERCICIO FISCAL 19</t>
  </si>
  <si>
    <t>2047088 PROGRAMA S300 FORTALECIMIENTO A LA EXCELECIA EDUCATIVA 2020 FEDERAL</t>
  </si>
  <si>
    <t>2047090 APOYO PARA SOLV GASTO INHER A LA OPER Y PRES DE SERV DE EDUC EN EL ED 7</t>
  </si>
  <si>
    <t>2047092 PROGRAMA DE AGUA POTABLE, DRENAJE Y TRATAMIENTO PRODI 2020 FEDERAL</t>
  </si>
  <si>
    <t>2047123 CONV DE ADHESION Y COLAB DE SUBS FEDERAL EN COPARTICIP EN ACC DE BUSQ</t>
  </si>
  <si>
    <t>2047129 APOYO PARA SOLV GASTO INHER A LA OPER Y PRES DE SERV DE EDUC EN EL ED 5</t>
  </si>
  <si>
    <t>2047132 INSABI PRESTACION GRATUITA DE SERVICIOS DE SALUD, MEDICAMEN Y DEMAS INS</t>
  </si>
  <si>
    <t>2047150 PROGRAMA FORTALECIMIENTO DE LOS SERVICIOS DE EDUCACIÓN ESPECIAL 2020</t>
  </si>
  <si>
    <t>2047151 PROGRAMA ATENCIÓN EDUCATIVA DE LA POBLACIÓN ESCOLAR MIGRANTE 2020</t>
  </si>
  <si>
    <t>2047152 PROG AGUA POTABLE DRENAJE Y TRATAMIENTO APART AGUA LIMPIA EMERGENTE FED</t>
  </si>
  <si>
    <t>2047157 PROG DESARROLLO DE APRENDIZAJES SIGNIFICATIVOS DE EDUCACION BASICA  FED</t>
  </si>
  <si>
    <t>2047158 CENTROS DE CONCILIACION Y DE TRIBUNALES LABORALES DE PADRON DE BENEFIC</t>
  </si>
  <si>
    <t>2047169 PROGRAMA DE BECAS ELISA ACUÑA 2020 FEDERAL</t>
  </si>
  <si>
    <t>2047170 PROGRAMAS DE APOYOS A LA CULTURA S268. REHABILITACION DE MERCADO GONZAL</t>
  </si>
  <si>
    <t>*Municipio de Zacatecas</t>
  </si>
  <si>
    <t>2047173 U079 PROGRAMA DE EXPANSION DE LA EDUCACION MEDIA SUPERIOR Y SUPERIOR 20</t>
  </si>
  <si>
    <t>2047174 PROGRAMA DE ACCIONES CULTURALES MULTILINGUES Y COMUNITARIAS 2020 FED</t>
  </si>
  <si>
    <t>3. Recursos 2019</t>
  </si>
  <si>
    <t>1942301 FONREGION</t>
  </si>
  <si>
    <t>1942302 FONDO METROPOLITANO</t>
  </si>
  <si>
    <t>1943310 FAETA INEA</t>
  </si>
  <si>
    <t>1947088 PLAN DE APOYO A LA CALIDAD EDUCATIVA Y LA TRANSFORM DE LA ESC PACTEN</t>
  </si>
  <si>
    <t>1947124 SEGURO AGRICOLA, ACUICOLA Y PESQUERO CATASTROFICO 2019 Y FOLIO 301553 F</t>
  </si>
  <si>
    <t>4. Recursos de Ejercicios Fiscales Anteriores</t>
  </si>
  <si>
    <t>104119 EDUCACION PROGRAMA NACIONAL DE LECTURA</t>
  </si>
  <si>
    <t>124309 RENDIMIENTOS APOYO A LA IMPLEMENTACION DE LA REFORMA DE LA EDUCACION TE</t>
  </si>
  <si>
    <t>124311 RENDIMIENTOS ESCUELAS DE TIEMPO COMPLETO</t>
  </si>
  <si>
    <t>124317 RENDIMIENTOS PROGRAMA NACIONAL DE INGLES EN EDUCACION BASICA</t>
  </si>
  <si>
    <t>124319 RENDIMIENTOS SISTEMA NACIONAL DE FORMACION CONTINUA Y SUPERACION PROFES</t>
  </si>
  <si>
    <t>124323 RENDIMIENTOS FORTALECIMIENTO A LA EDUCACION ESPECIAL Y LA INTEGRACION E</t>
  </si>
  <si>
    <t>124339 EDUCACION CEVIC INOVEC</t>
  </si>
  <si>
    <t>124340 RENDIMIENTOS EDUCACION PLAN ESTATAL DE FORTALECIMIENTO EDUCACION NORMAL</t>
  </si>
  <si>
    <t>144111 RENDIMIENTOS  FAM INFRAESTRUCTURA BASICA 2014</t>
  </si>
  <si>
    <t>144123 RENDIMIENTOS EDUCACION PROG ESCUELAS DE TIEMPO COMPLETO</t>
  </si>
  <si>
    <t>144172 RENDIMIENTOS EDUCACION PROG DE FORT DE LA CAL EN EDUC BASICA</t>
  </si>
  <si>
    <t>154154 REND FOMENTO A LA CULTURA EMPRENDENDORA 2015</t>
  </si>
  <si>
    <t>154171 RENDIMIENTOS FAM INFRAESTRUCTURA BASICA 2015</t>
  </si>
  <si>
    <t>154172 RENDIMIENTOS FAM INFRAESTRUCTURA SUPERIOR 2015</t>
  </si>
  <si>
    <t>164105 EDUCACION RENDIMIENTOS PROGRAMA DE TELEBACHILLERATO COMUNITARIO 2016</t>
  </si>
  <si>
    <t>164106 EDUCACION RENDIMIENTOS PROGRAMA DE LA REFORMA EDUCATIVA 2016</t>
  </si>
  <si>
    <t>164114 RENDIMIENTOS EDUCACION PROGRAMA NACIONAL DE INGLES</t>
  </si>
  <si>
    <t>164119 RENDIMIENTOS EDUCACION PROG FORTALECIMIENTO A LA CALIDAD EDUCATIVA</t>
  </si>
  <si>
    <t>164179 RENDIMIENTOS FONDO MINERO 2016</t>
  </si>
  <si>
    <t>164412 RENDIMIENTOS  MI TIENDITA 2016 FEDERAL</t>
  </si>
  <si>
    <t>164416 RENDIMIENTOS  UN DOS TRES TODOS A EMPRENDER EN EL SECTOR TURISMO 2016</t>
  </si>
  <si>
    <t>164501 RENDIMIENTOS  FAM BASICO 2016</t>
  </si>
  <si>
    <t>174109 REND EDUCACION PROG DE FORTALECIMIENTO DE LA CALIDAD EDUCATIVA 2017</t>
  </si>
  <si>
    <t>174117 EDU PLAN DE APOYO A LA CAL EDUC Y LA TRANSFOR DE LA ESC NOR PACTEN 2017</t>
  </si>
  <si>
    <t>174155 RENDIMIENTOS PROGRAMA TELEBACHILLERATO COMUNITARIO 2017 FEDERAL</t>
  </si>
  <si>
    <t>174305 FONDO DE FINANCIAMIENTO AL CAMPO DE ZACATECAS 13278</t>
  </si>
  <si>
    <t>174511 RENDIMIENTOS FONDO MINERO 2017</t>
  </si>
  <si>
    <t>174513 RED DE APOYO AL EMPRENDEDOR 2017 FEDERAL</t>
  </si>
  <si>
    <t>1842303 FONDO PARA LA ACCESIBILIDAD EN EL TRANSPORTE PUBLICO</t>
  </si>
  <si>
    <t>1842313 FONDO PARA EL FORTALECIMIENTO FINANCIERO PARA INVERSION A 2018</t>
  </si>
  <si>
    <t>1842316 FONDO PARA EL FORTALECIMIENTO FINANCIERO PARA INVERSION 2018 B</t>
  </si>
  <si>
    <t>1842319 FONDO PARA EL FORTALECIMIENTO FINANCIERO PARA LA INVERSIÓN 2018 C FED</t>
  </si>
  <si>
    <t>1847033 FONDO MINERO 2018</t>
  </si>
  <si>
    <t>1847062 SEGURO PECUARIO CATASTROFICO 2018 FOLIO ELECTRONICO 301514 FEDERAL</t>
  </si>
  <si>
    <t>Nota 1: El reporte muestra los montos Programados acumulados al segundo trimestre.</t>
  </si>
  <si>
    <t>III Trimestre</t>
  </si>
  <si>
    <t>2127039 PROGRAMA PARA EL DESARROLLO PROFESIONAL DOCENTE PRODEP 2020 FEDERAL</t>
  </si>
  <si>
    <t>2127081 APOYO PARA SOLV GASTO INHER A LA OPER Y PRES DE SERV DE EDUC EN EL ED 6</t>
  </si>
  <si>
    <t>2127090 APOYO PARA SOLV GASTO INHER A LA OPER Y PRES DE SERV DE EDUC EN EL ED 7</t>
  </si>
  <si>
    <t>2127129 APOYO PARA SOLV GASTO INHER A LA OPER Y PRES DE SERV DE EDUC EN EL ED 5</t>
  </si>
  <si>
    <t>2127182 PROYECTO AVGM ZACM2 FGZ 49 2021 FEDERAL</t>
  </si>
  <si>
    <t>2127183 APOYO A INSTITUCIONES ESTATALES DE CULTURA AIEC 2021 FEDERAL</t>
  </si>
  <si>
    <t>2027092 PROGRAMA DE AGUA POTABLE, DRENAJE Y TRATAMIENTO PRODI 2020 FEDERAL</t>
  </si>
  <si>
    <t>1927002 APAUR</t>
  </si>
  <si>
    <t>1927003 APARURAL</t>
  </si>
  <si>
    <t>1927004 PTAR</t>
  </si>
  <si>
    <t>1927128 E005 CAPACITACION AMBIENTAL Y DES SUST EN MAT DE CULTURA DEL AGUA 2019</t>
  </si>
  <si>
    <t>162502 PROAGUA APAUR</t>
  </si>
  <si>
    <t>162503 PROAGUA APARURAL</t>
  </si>
  <si>
    <t>162504 PROGRAMA DE TRATAMIENTO DE AGUAS RESIDUALES PROSAN</t>
  </si>
  <si>
    <t>172502 APAUR</t>
  </si>
  <si>
    <t>172503 APARURAL</t>
  </si>
  <si>
    <t>1827002 APAUR</t>
  </si>
  <si>
    <t>1827003 APARURAL</t>
  </si>
  <si>
    <t>2143313 FONE OTROS GASTO CORRIENTE</t>
  </si>
  <si>
    <t>2147036 PROGRAMA NACIONAL DE INGLES 2021</t>
  </si>
  <si>
    <t>2147039 PROGRAMA PARA EL DESARROLLO PROFESIONAL DOCENTE PRODEP 2020 FEDERAL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</si>
  <si>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</si>
  <si>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</si>
  <si>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</si>
  <si>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</si>
  <si>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</si>
  <si>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</si>
  <si>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2147129 APOYO PARA SOLV GASTO INHER A LA OPER Y PRES DE SERV DE EDUC EN EL ED 5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</si>
  <si>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</si>
  <si>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</si>
  <si>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</si>
  <si>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>2147181 EQUIPAMIENTO UNIDADES BASICAS DE REHABILITACION FEDERAL 2021</t>
  </si>
  <si>
    <t>2047013 AFASPE</t>
  </si>
  <si>
    <t>Fiscalia de Justicia del Estado</t>
  </si>
  <si>
    <t>Instituto Zacatecano de Cultura Ramón López Velarde</t>
  </si>
  <si>
    <t>*Secretaría General de Gobierno
*Secretaría de Seguridad Pública</t>
  </si>
  <si>
    <t>Secretaría de Obras Públicas</t>
  </si>
  <si>
    <t>Secretaría del Campo</t>
  </si>
  <si>
    <t>Nota 2: Para el tercer trimestre se consideraron las aportaciones estatales que se han realizado acumulado a la fecha derivado de revisión de convenios de los Organismos Descentralizados de Educación, Universidad Autónoma de Zacatecas, Servicios de Salud  y lo referencte a Consejeros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</si>
</sst>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1"/>
      <color theme="1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4" fillId="0" borderId="0" xfId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0" fontId="3" fillId="0" borderId="0" xfId="0" applyFont="1"/>
    <xf numFmtId="0" fontId="7" fillId="5" borderId="1" xfId="0" applyFont="1" applyFill="1" applyBorder="1" applyAlignment="1">
      <alignment vertical="center" wrapText="1"/>
    </xf>
    <xf numFmtId="4" fontId="8" fillId="5" borderId="0" xfId="0" applyNumberFormat="1" applyFont="1" applyFill="1" applyAlignment="1">
      <alignment horizontal="right" vertical="center"/>
    </xf>
    <xf numFmtId="0" fontId="8" fillId="5" borderId="0" xfId="0" applyNumberFormat="1" applyFont="1" applyFill="1" applyAlignment="1">
      <alignment horizontal="right" vertical="center"/>
    </xf>
    <xf numFmtId="0" fontId="7" fillId="5" borderId="0" xfId="0" applyFont="1" applyFill="1" applyAlignment="1">
      <alignment vertical="center" wrapText="1"/>
    </xf>
    <xf numFmtId="0" fontId="9" fillId="6" borderId="0" xfId="0" applyFont="1" applyFill="1" applyAlignment="1"/>
    <xf numFmtId="0" fontId="9" fillId="7" borderId="0" xfId="0" applyFont="1" applyFill="1"/>
    <xf numFmtId="43" fontId="9" fillId="8" borderId="0" xfId="1" applyFont="1" applyFill="1"/>
    <xf numFmtId="43" fontId="9" fillId="9" borderId="0" xfId="1" applyFont="1" applyFill="1"/>
    <xf numFmtId="43" fontId="9" fillId="10" borderId="0" xfId="1" applyFont="1" applyFill="1"/>
    <xf numFmtId="43" fontId="11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3" fontId="12" fillId="2" borderId="0" xfId="1" applyFont="1" applyFill="1" applyAlignment="1">
      <alignment horizontal="right" vertical="center"/>
    </xf>
    <xf numFmtId="43" fontId="12" fillId="2" borderId="0" xfId="1" applyFont="1" applyFill="1"/>
    <xf numFmtId="43" fontId="12" fillId="2" borderId="0" xfId="1" applyFont="1" applyFill="1" applyAlignment="1">
      <alignment wrapText="1"/>
    </xf>
    <xf numFmtId="4" fontId="13" fillId="3" borderId="0" xfId="0" applyNumberFormat="1" applyFont="1" applyFill="1" applyAlignment="1">
      <alignment horizontal="right" vertical="center" wrapText="1"/>
    </xf>
    <xf numFmtId="4" fontId="13" fillId="3" borderId="0" xfId="0" applyNumberFormat="1" applyFont="1" applyFill="1" applyAlignment="1">
      <alignment horizontal="right" vertical="center"/>
    </xf>
    <xf numFmtId="43" fontId="13" fillId="3" borderId="0" xfId="1" applyFont="1" applyFill="1" applyAlignment="1">
      <alignment horizontal="left" vertical="center" wrapText="1"/>
    </xf>
    <xf numFmtId="0" fontId="9" fillId="0" borderId="0" xfId="0" applyFont="1"/>
    <xf numFmtId="4" fontId="14" fillId="4" borderId="0" xfId="0" applyNumberFormat="1" applyFont="1" applyFill="1" applyAlignment="1">
      <alignment horizontal="right" vertical="center" wrapText="1"/>
    </xf>
    <xf numFmtId="4" fontId="14" fillId="4" borderId="0" xfId="0" applyNumberFormat="1" applyFont="1" applyFill="1" applyAlignment="1">
      <alignment horizontal="right" vertical="center"/>
    </xf>
    <xf numFmtId="43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3" fontId="15" fillId="0" borderId="0" xfId="1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5" fillId="0" borderId="0" xfId="0" applyFont="1"/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 wrapText="1"/>
    </xf>
    <xf numFmtId="43" fontId="15" fillId="0" borderId="0" xfId="1" applyFont="1" applyAlignment="1">
      <alignment horizontal="left" vertical="center"/>
    </xf>
    <xf numFmtId="43" fontId="14" fillId="0" borderId="0" xfId="1" applyFont="1" applyAlignment="1">
      <alignment horizontal="right" vertical="center" wrapText="1"/>
    </xf>
    <xf numFmtId="43" fontId="9" fillId="5" borderId="1" xfId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 wrapText="1"/>
    </xf>
    <xf numFmtId="4" fontId="8" fillId="5" borderId="0" xfId="0" applyNumberFormat="1" applyFont="1" applyFill="1" applyAlignment="1">
      <alignment horizontal="left" vertical="center"/>
    </xf>
    <xf numFmtId="43" fontId="16" fillId="5" borderId="0" xfId="1" applyFont="1" applyFill="1" applyAlignment="1">
      <alignment horizontal="right" vertical="center" wrapText="1"/>
    </xf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right" vertical="center" wrapText="1"/>
    </xf>
    <xf numFmtId="43" fontId="0" fillId="0" borderId="0" xfId="0" applyNumberFormat="1"/>
    <xf numFmtId="0" fontId="9" fillId="5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 wrapText="1"/>
    </xf>
    <xf numFmtId="43" fontId="10" fillId="11" borderId="10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317"/>
  <sheetViews>
    <sheetView tabSelected="1" view="pageBreakPreview" zoomScaleNormal="70" zoomScaleSheetLayoutView="100" workbookViewId="0">
      <pane ySplit="10" topLeftCell="A92" activePane="bottomLeft" state="frozen"/>
      <selection pane="bottomLeft" activeCell="C24" sqref="C24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19.85546875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5"/>
      <c r="B1" s="25"/>
      <c r="C1" s="26"/>
      <c r="D1" s="47"/>
      <c r="E1" s="48"/>
      <c r="F1" s="57"/>
      <c r="G1" s="48"/>
      <c r="H1" s="49"/>
      <c r="I1" s="48"/>
      <c r="J1" s="57"/>
      <c r="K1" s="15"/>
      <c r="L1" s="50"/>
      <c r="M1" s="35"/>
    </row>
    <row r="2" spans="1:13" ht="12.75" customHeight="1" x14ac:dyDescent="0.35">
      <c r="A2" s="27"/>
      <c r="B2" s="27"/>
      <c r="C2" s="28"/>
      <c r="D2" s="61" t="s">
        <v>0</v>
      </c>
      <c r="E2" s="61"/>
      <c r="F2" s="61"/>
      <c r="G2" s="61"/>
      <c r="H2" s="61"/>
      <c r="I2" s="61"/>
      <c r="J2" s="61"/>
      <c r="K2" s="51" t="s">
        <v>1</v>
      </c>
      <c r="L2" s="16" t="s">
        <v>2</v>
      </c>
      <c r="M2" s="35"/>
    </row>
    <row r="3" spans="1:13" ht="12.75" customHeight="1" x14ac:dyDescent="0.35">
      <c r="A3" s="27"/>
      <c r="B3" s="27"/>
      <c r="C3" s="28"/>
      <c r="D3" s="61"/>
      <c r="E3" s="61"/>
      <c r="F3" s="61"/>
      <c r="G3" s="61"/>
      <c r="H3" s="61"/>
      <c r="I3" s="61"/>
      <c r="J3" s="61"/>
      <c r="K3" s="51" t="s">
        <v>3</v>
      </c>
      <c r="L3" s="17">
        <v>2021</v>
      </c>
      <c r="M3" s="35"/>
    </row>
    <row r="4" spans="1:13" ht="12.75" customHeight="1" x14ac:dyDescent="0.35">
      <c r="A4" s="27"/>
      <c r="B4" s="27"/>
      <c r="C4" s="28"/>
      <c r="D4" s="61"/>
      <c r="E4" s="61"/>
      <c r="F4" s="61"/>
      <c r="G4" s="61"/>
      <c r="H4" s="61"/>
      <c r="I4" s="61"/>
      <c r="J4" s="61"/>
      <c r="K4" s="51" t="s">
        <v>4</v>
      </c>
      <c r="L4" s="16" t="s">
        <v>216</v>
      </c>
      <c r="M4" s="35"/>
    </row>
    <row r="5" spans="1:13" ht="12.75" customHeight="1" x14ac:dyDescent="0.35">
      <c r="A5" s="27"/>
      <c r="B5" s="27"/>
      <c r="C5" s="28"/>
      <c r="D5" s="52"/>
      <c r="E5" s="53"/>
      <c r="F5" s="54"/>
      <c r="G5" s="53"/>
      <c r="H5" s="54"/>
      <c r="I5" s="53"/>
      <c r="J5" s="54"/>
      <c r="K5" s="18"/>
      <c r="L5" s="55"/>
      <c r="M5" s="35"/>
    </row>
    <row r="6" spans="1:13" ht="3.75" customHeight="1" x14ac:dyDescent="0.35">
      <c r="A6" s="19"/>
      <c r="B6" s="20"/>
      <c r="C6" s="21"/>
      <c r="D6" s="22"/>
      <c r="E6" s="23"/>
      <c r="F6" s="58"/>
      <c r="G6" s="20"/>
      <c r="H6" s="21"/>
      <c r="I6" s="22"/>
      <c r="J6" s="58"/>
      <c r="K6" s="20"/>
      <c r="L6" s="21"/>
      <c r="M6" s="23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62" t="s">
        <v>5</v>
      </c>
      <c r="B8" s="63"/>
      <c r="C8" s="64"/>
      <c r="D8" s="68" t="s">
        <v>6</v>
      </c>
      <c r="E8" s="69"/>
      <c r="F8" s="68" t="s">
        <v>7</v>
      </c>
      <c r="G8" s="69"/>
      <c r="H8" s="68" t="s">
        <v>8</v>
      </c>
      <c r="I8" s="69"/>
      <c r="J8" s="68" t="s">
        <v>9</v>
      </c>
      <c r="K8" s="69"/>
      <c r="L8" s="59" t="s">
        <v>10</v>
      </c>
    </row>
    <row r="9" spans="1:13" ht="15" customHeight="1" x14ac:dyDescent="0.25">
      <c r="A9" s="65"/>
      <c r="B9" s="66"/>
      <c r="C9" s="67"/>
      <c r="D9" s="24" t="s">
        <v>11</v>
      </c>
      <c r="E9" s="24" t="s">
        <v>12</v>
      </c>
      <c r="F9" s="24" t="s">
        <v>11</v>
      </c>
      <c r="G9" s="24" t="s">
        <v>12</v>
      </c>
      <c r="H9" s="24" t="s">
        <v>11</v>
      </c>
      <c r="I9" s="24" t="s">
        <v>12</v>
      </c>
      <c r="J9" s="24" t="s">
        <v>11</v>
      </c>
      <c r="K9" s="24" t="s">
        <v>12</v>
      </c>
      <c r="L9" s="60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41" t="s">
        <v>13</v>
      </c>
      <c r="B12" s="32"/>
      <c r="C12" s="32"/>
      <c r="D12" s="33"/>
      <c r="E12" s="34">
        <f>+E13+E80+E88+E93</f>
        <v>13154777088.909996</v>
      </c>
      <c r="F12" s="34"/>
      <c r="G12" s="34">
        <f>+G13+G80+G88+G93</f>
        <v>925667368.42999983</v>
      </c>
      <c r="H12" s="34"/>
      <c r="I12" s="34">
        <f>+I13+I80+I88+I93</f>
        <v>12358620.9</v>
      </c>
      <c r="J12" s="34"/>
      <c r="K12" s="34">
        <f>+K13+K80+K88+K93</f>
        <v>0</v>
      </c>
      <c r="L12" s="34">
        <f>+K12+I12+G12+E12</f>
        <v>14092803078.239996</v>
      </c>
    </row>
    <row r="13" spans="1:13" x14ac:dyDescent="0.25">
      <c r="A13" s="42"/>
      <c r="B13" s="43" t="s">
        <v>14</v>
      </c>
      <c r="C13" s="44"/>
      <c r="D13" s="36"/>
      <c r="E13" s="37">
        <f>SUM(E14:E79)</f>
        <v>13145134520.179996</v>
      </c>
      <c r="F13" s="36"/>
      <c r="G13" s="37">
        <f>SUM(G14:G79)</f>
        <v>925667368.42999983</v>
      </c>
      <c r="H13" s="37"/>
      <c r="I13" s="37">
        <f>SUM(I14:I79)</f>
        <v>12358620.9</v>
      </c>
      <c r="J13" s="36"/>
      <c r="K13" s="37">
        <f>SUM(K14:K79)</f>
        <v>0</v>
      </c>
      <c r="L13" s="38">
        <f t="shared" ref="L13:L76" si="0">+K13+I13+G13+E13</f>
        <v>14083160509.509996</v>
      </c>
    </row>
    <row r="14" spans="1:13" ht="25.5" x14ac:dyDescent="0.25">
      <c r="A14" s="39"/>
      <c r="B14" s="39"/>
      <c r="C14" s="39" t="s">
        <v>16</v>
      </c>
      <c r="D14" s="40" t="s">
        <v>15</v>
      </c>
      <c r="E14" s="40">
        <v>185553367.9999997</v>
      </c>
      <c r="F14" s="40" t="s">
        <v>17</v>
      </c>
      <c r="G14" s="40"/>
      <c r="H14" s="45"/>
      <c r="I14" s="40"/>
      <c r="J14" s="40"/>
      <c r="K14" s="40"/>
      <c r="L14" s="46">
        <f t="shared" si="0"/>
        <v>185553367.9999997</v>
      </c>
    </row>
    <row r="15" spans="1:13" ht="25.5" x14ac:dyDescent="0.25">
      <c r="A15" s="39"/>
      <c r="B15" s="39"/>
      <c r="C15" s="39" t="s">
        <v>18</v>
      </c>
      <c r="D15" s="40" t="s">
        <v>15</v>
      </c>
      <c r="E15" s="40">
        <v>1821209919</v>
      </c>
      <c r="F15" s="40" t="s">
        <v>19</v>
      </c>
      <c r="G15" s="40"/>
      <c r="H15" s="45"/>
      <c r="I15" s="40"/>
      <c r="J15" s="40"/>
      <c r="K15" s="40"/>
      <c r="L15" s="46">
        <f t="shared" si="0"/>
        <v>1821209919</v>
      </c>
    </row>
    <row r="16" spans="1:13" ht="63.75" x14ac:dyDescent="0.25">
      <c r="A16" s="39"/>
      <c r="B16" s="39"/>
      <c r="C16" s="39" t="s">
        <v>20</v>
      </c>
      <c r="D16" s="40" t="s">
        <v>15</v>
      </c>
      <c r="E16" s="40">
        <v>118142073</v>
      </c>
      <c r="F16" s="40" t="s">
        <v>21</v>
      </c>
      <c r="G16" s="40"/>
      <c r="H16" s="45"/>
      <c r="I16" s="40"/>
      <c r="J16" s="40"/>
      <c r="K16" s="40"/>
      <c r="L16" s="46">
        <f t="shared" si="0"/>
        <v>118142073</v>
      </c>
    </row>
    <row r="17" spans="1:12" ht="25.5" x14ac:dyDescent="0.25">
      <c r="A17" s="39"/>
      <c r="B17" s="39"/>
      <c r="C17" s="39" t="s">
        <v>22</v>
      </c>
      <c r="D17" s="40" t="s">
        <v>15</v>
      </c>
      <c r="E17" s="40">
        <v>856533465</v>
      </c>
      <c r="F17" s="40"/>
      <c r="G17" s="40"/>
      <c r="H17" s="45" t="s">
        <v>23</v>
      </c>
      <c r="I17" s="40"/>
      <c r="J17" s="40"/>
      <c r="K17" s="40"/>
      <c r="L17" s="46">
        <f t="shared" si="0"/>
        <v>856533465</v>
      </c>
    </row>
    <row r="18" spans="1:12" ht="25.5" x14ac:dyDescent="0.25">
      <c r="A18" s="39"/>
      <c r="B18" s="39"/>
      <c r="C18" s="39" t="s">
        <v>24</v>
      </c>
      <c r="D18" s="40" t="s">
        <v>15</v>
      </c>
      <c r="E18" s="40">
        <v>814361796</v>
      </c>
      <c r="F18" s="40"/>
      <c r="G18" s="40"/>
      <c r="H18" s="45" t="s">
        <v>23</v>
      </c>
      <c r="I18" s="40"/>
      <c r="J18" s="40"/>
      <c r="K18" s="40"/>
      <c r="L18" s="46">
        <f t="shared" si="0"/>
        <v>814361796</v>
      </c>
    </row>
    <row r="19" spans="1:12" ht="38.25" x14ac:dyDescent="0.25">
      <c r="A19" s="39"/>
      <c r="B19" s="39"/>
      <c r="C19" s="39" t="s">
        <v>25</v>
      </c>
      <c r="D19" s="40" t="s">
        <v>15</v>
      </c>
      <c r="E19" s="40">
        <v>127163772</v>
      </c>
      <c r="F19" s="40" t="s">
        <v>26</v>
      </c>
      <c r="G19" s="40"/>
      <c r="H19" s="45"/>
      <c r="I19" s="40"/>
      <c r="J19" s="40"/>
      <c r="K19" s="40"/>
      <c r="L19" s="46">
        <f t="shared" si="0"/>
        <v>127163772</v>
      </c>
    </row>
    <row r="20" spans="1:12" ht="25.5" x14ac:dyDescent="0.25">
      <c r="A20" s="39"/>
      <c r="B20" s="39"/>
      <c r="C20" s="39" t="s">
        <v>27</v>
      </c>
      <c r="D20" s="40" t="s">
        <v>15</v>
      </c>
      <c r="E20" s="40">
        <v>68831946</v>
      </c>
      <c r="F20" s="40" t="s">
        <v>28</v>
      </c>
      <c r="G20" s="40"/>
      <c r="H20" s="45"/>
      <c r="I20" s="40"/>
      <c r="J20" s="40"/>
      <c r="K20" s="40"/>
      <c r="L20" s="46">
        <f t="shared" si="0"/>
        <v>68831946</v>
      </c>
    </row>
    <row r="21" spans="1:12" ht="25.5" x14ac:dyDescent="0.25">
      <c r="A21" s="39"/>
      <c r="B21" s="39"/>
      <c r="C21" s="39" t="s">
        <v>29</v>
      </c>
      <c r="D21" s="40" t="s">
        <v>15</v>
      </c>
      <c r="E21" s="40">
        <v>17092143</v>
      </c>
      <c r="F21" s="40" t="s">
        <v>28</v>
      </c>
      <c r="G21" s="40"/>
      <c r="H21" s="45"/>
      <c r="I21" s="40"/>
      <c r="J21" s="40"/>
      <c r="K21" s="40"/>
      <c r="L21" s="46">
        <f t="shared" si="0"/>
        <v>17092143</v>
      </c>
    </row>
    <row r="22" spans="1:12" ht="38.25" x14ac:dyDescent="0.25">
      <c r="A22" s="39"/>
      <c r="B22" s="39"/>
      <c r="C22" s="39" t="s">
        <v>30</v>
      </c>
      <c r="D22" s="40" t="s">
        <v>15</v>
      </c>
      <c r="E22" s="40">
        <v>36550478</v>
      </c>
      <c r="F22" s="40" t="s">
        <v>31</v>
      </c>
      <c r="G22" s="40">
        <v>17017483</v>
      </c>
      <c r="H22" s="45"/>
      <c r="I22" s="40"/>
      <c r="J22" s="40"/>
      <c r="K22" s="40"/>
      <c r="L22" s="46">
        <f t="shared" si="0"/>
        <v>53567961</v>
      </c>
    </row>
    <row r="23" spans="1:12" ht="25.5" x14ac:dyDescent="0.25">
      <c r="A23" s="39"/>
      <c r="B23" s="39"/>
      <c r="C23" s="39" t="s">
        <v>32</v>
      </c>
      <c r="D23" s="40" t="s">
        <v>15</v>
      </c>
      <c r="E23" s="40">
        <v>51462902.380000003</v>
      </c>
      <c r="F23" s="40" t="s">
        <v>33</v>
      </c>
      <c r="G23" s="40">
        <v>8860952</v>
      </c>
      <c r="H23" s="45"/>
      <c r="I23" s="40"/>
      <c r="J23" s="40"/>
      <c r="K23" s="40"/>
      <c r="L23" s="46">
        <f t="shared" si="0"/>
        <v>60323854.380000003</v>
      </c>
    </row>
    <row r="24" spans="1:12" ht="51" x14ac:dyDescent="0.25">
      <c r="A24" s="39"/>
      <c r="B24" s="39"/>
      <c r="C24" s="39" t="s">
        <v>34</v>
      </c>
      <c r="D24" s="40" t="s">
        <v>15</v>
      </c>
      <c r="E24" s="40">
        <v>167637546</v>
      </c>
      <c r="F24" s="40" t="s">
        <v>252</v>
      </c>
      <c r="G24" s="40">
        <v>45000000</v>
      </c>
      <c r="H24" s="45"/>
      <c r="I24" s="40"/>
      <c r="J24" s="40"/>
      <c r="K24" s="40"/>
      <c r="L24" s="46">
        <f t="shared" si="0"/>
        <v>212637546</v>
      </c>
    </row>
    <row r="25" spans="1:12" ht="76.5" x14ac:dyDescent="0.25">
      <c r="A25" s="39"/>
      <c r="B25" s="39"/>
      <c r="C25" s="39" t="s">
        <v>36</v>
      </c>
      <c r="D25" s="40" t="s">
        <v>15</v>
      </c>
      <c r="E25" s="40">
        <v>517124528.99999923</v>
      </c>
      <c r="F25" s="40" t="s">
        <v>37</v>
      </c>
      <c r="G25" s="40"/>
      <c r="H25" s="45"/>
      <c r="I25" s="40"/>
      <c r="J25" s="40"/>
      <c r="K25" s="40"/>
      <c r="L25" s="46">
        <f t="shared" si="0"/>
        <v>517124528.99999923</v>
      </c>
    </row>
    <row r="26" spans="1:12" ht="25.5" x14ac:dyDescent="0.25">
      <c r="A26" s="39"/>
      <c r="B26" s="39"/>
      <c r="C26" s="39" t="s">
        <v>38</v>
      </c>
      <c r="D26" s="40" t="s">
        <v>15</v>
      </c>
      <c r="E26" s="40">
        <v>404004172</v>
      </c>
      <c r="F26" s="40" t="s">
        <v>17</v>
      </c>
      <c r="G26" s="40"/>
      <c r="H26" s="45"/>
      <c r="I26" s="40"/>
      <c r="J26" s="40"/>
      <c r="K26" s="40"/>
      <c r="L26" s="46">
        <f t="shared" si="0"/>
        <v>404004172</v>
      </c>
    </row>
    <row r="27" spans="1:12" ht="25.5" x14ac:dyDescent="0.25">
      <c r="A27" s="39"/>
      <c r="B27" s="39"/>
      <c r="C27" s="39" t="s">
        <v>39</v>
      </c>
      <c r="D27" s="40" t="s">
        <v>15</v>
      </c>
      <c r="E27" s="40">
        <v>4760620496.999999</v>
      </c>
      <c r="F27" s="40" t="s">
        <v>17</v>
      </c>
      <c r="G27" s="40"/>
      <c r="H27" s="45"/>
      <c r="I27" s="40"/>
      <c r="J27" s="40"/>
      <c r="K27" s="40"/>
      <c r="L27" s="46">
        <f t="shared" si="0"/>
        <v>4760620496.999999</v>
      </c>
    </row>
    <row r="28" spans="1:12" ht="25.5" x14ac:dyDescent="0.25">
      <c r="A28" s="39"/>
      <c r="B28" s="39"/>
      <c r="C28" s="39" t="s">
        <v>40</v>
      </c>
      <c r="D28" s="40" t="s">
        <v>15</v>
      </c>
      <c r="E28" s="40">
        <v>4428531</v>
      </c>
      <c r="F28" s="40" t="s">
        <v>28</v>
      </c>
      <c r="G28" s="40"/>
      <c r="H28" s="45"/>
      <c r="I28" s="40"/>
      <c r="J28" s="40"/>
      <c r="K28" s="40"/>
      <c r="L28" s="46">
        <f t="shared" si="0"/>
        <v>4428531</v>
      </c>
    </row>
    <row r="29" spans="1:12" ht="25.5" x14ac:dyDescent="0.25">
      <c r="A29" s="39"/>
      <c r="B29" s="39"/>
      <c r="C29" s="39" t="s">
        <v>41</v>
      </c>
      <c r="D29" s="40" t="s">
        <v>15</v>
      </c>
      <c r="E29" s="40">
        <v>55235754</v>
      </c>
      <c r="F29" s="40" t="s">
        <v>28</v>
      </c>
      <c r="G29" s="40"/>
      <c r="H29" s="45"/>
      <c r="I29" s="40"/>
      <c r="J29" s="40"/>
      <c r="K29" s="40"/>
      <c r="L29" s="46">
        <f t="shared" si="0"/>
        <v>55235754</v>
      </c>
    </row>
    <row r="30" spans="1:12" ht="25.5" x14ac:dyDescent="0.25">
      <c r="A30" s="39"/>
      <c r="B30" s="39"/>
      <c r="C30" s="39" t="s">
        <v>42</v>
      </c>
      <c r="D30" s="40" t="s">
        <v>15</v>
      </c>
      <c r="E30" s="40">
        <v>3553767</v>
      </c>
      <c r="F30" s="40" t="s">
        <v>28</v>
      </c>
      <c r="G30" s="40"/>
      <c r="H30" s="45"/>
      <c r="I30" s="40"/>
      <c r="J30" s="40"/>
      <c r="K30" s="40"/>
      <c r="L30" s="46">
        <f t="shared" si="0"/>
        <v>3553767</v>
      </c>
    </row>
    <row r="31" spans="1:12" ht="25.5" x14ac:dyDescent="0.25">
      <c r="A31" s="39"/>
      <c r="B31" s="39"/>
      <c r="C31" s="39" t="s">
        <v>43</v>
      </c>
      <c r="D31" s="40" t="s">
        <v>15</v>
      </c>
      <c r="E31" s="40">
        <v>13715820</v>
      </c>
      <c r="F31" s="40" t="s">
        <v>28</v>
      </c>
      <c r="G31" s="40"/>
      <c r="H31" s="45"/>
      <c r="I31" s="40"/>
      <c r="J31" s="40"/>
      <c r="K31" s="40"/>
      <c r="L31" s="46">
        <f t="shared" si="0"/>
        <v>13715820</v>
      </c>
    </row>
    <row r="32" spans="1:12" ht="25.5" x14ac:dyDescent="0.25">
      <c r="A32" s="39"/>
      <c r="B32" s="39"/>
      <c r="C32" s="39" t="s">
        <v>44</v>
      </c>
      <c r="D32" s="40" t="s">
        <v>15</v>
      </c>
      <c r="E32" s="40">
        <v>1382613873</v>
      </c>
      <c r="F32" s="40" t="s">
        <v>45</v>
      </c>
      <c r="G32" s="40">
        <v>253212496</v>
      </c>
      <c r="H32" s="45"/>
      <c r="I32" s="40"/>
      <c r="J32" s="40"/>
      <c r="K32" s="40"/>
      <c r="L32" s="46">
        <f t="shared" si="0"/>
        <v>1635826369</v>
      </c>
    </row>
    <row r="33" spans="1:12" ht="51" x14ac:dyDescent="0.25">
      <c r="A33" s="39"/>
      <c r="B33" s="39"/>
      <c r="C33" s="39" t="s">
        <v>46</v>
      </c>
      <c r="D33" s="40" t="s">
        <v>15</v>
      </c>
      <c r="E33" s="40">
        <v>135315715</v>
      </c>
      <c r="F33" s="40" t="s">
        <v>47</v>
      </c>
      <c r="G33" s="40">
        <v>93125784.769999996</v>
      </c>
      <c r="H33" s="45"/>
      <c r="I33" s="40"/>
      <c r="J33" s="40"/>
      <c r="K33" s="40"/>
      <c r="L33" s="46">
        <f t="shared" si="0"/>
        <v>228441499.76999998</v>
      </c>
    </row>
    <row r="34" spans="1:12" ht="25.5" x14ac:dyDescent="0.25">
      <c r="A34" s="39"/>
      <c r="B34" s="39"/>
      <c r="C34" s="39" t="s">
        <v>48</v>
      </c>
      <c r="D34" s="40" t="s">
        <v>15</v>
      </c>
      <c r="E34" s="40">
        <v>207206162</v>
      </c>
      <c r="F34" s="40" t="s">
        <v>49</v>
      </c>
      <c r="G34" s="40">
        <v>123963055.31999999</v>
      </c>
      <c r="H34" s="45"/>
      <c r="I34" s="40"/>
      <c r="J34" s="40"/>
      <c r="K34" s="40"/>
      <c r="L34" s="46">
        <f t="shared" si="0"/>
        <v>331169217.31999999</v>
      </c>
    </row>
    <row r="35" spans="1:12" ht="25.5" x14ac:dyDescent="0.25">
      <c r="A35" s="39"/>
      <c r="B35" s="39"/>
      <c r="C35" s="39" t="s">
        <v>50</v>
      </c>
      <c r="D35" s="40" t="s">
        <v>15</v>
      </c>
      <c r="E35" s="40">
        <v>0</v>
      </c>
      <c r="F35" s="40" t="s">
        <v>51</v>
      </c>
      <c r="G35" s="40"/>
      <c r="H35" s="45"/>
      <c r="I35" s="40"/>
      <c r="J35" s="40"/>
      <c r="K35" s="40"/>
      <c r="L35" s="46">
        <f t="shared" si="0"/>
        <v>0</v>
      </c>
    </row>
    <row r="36" spans="1:12" ht="25.5" x14ac:dyDescent="0.25">
      <c r="A36" s="39"/>
      <c r="B36" s="39"/>
      <c r="C36" s="39" t="s">
        <v>52</v>
      </c>
      <c r="D36" s="40" t="s">
        <v>15</v>
      </c>
      <c r="E36" s="40">
        <v>0</v>
      </c>
      <c r="F36" s="40" t="s">
        <v>51</v>
      </c>
      <c r="G36" s="40"/>
      <c r="H36" s="45"/>
      <c r="I36" s="40"/>
      <c r="J36" s="40"/>
      <c r="K36" s="40"/>
      <c r="L36" s="46">
        <f t="shared" si="0"/>
        <v>0</v>
      </c>
    </row>
    <row r="37" spans="1:12" ht="25.5" x14ac:dyDescent="0.25">
      <c r="A37" s="39"/>
      <c r="B37" s="39"/>
      <c r="C37" s="39" t="s">
        <v>53</v>
      </c>
      <c r="D37" s="40" t="s">
        <v>15</v>
      </c>
      <c r="E37" s="40">
        <v>0</v>
      </c>
      <c r="F37" s="40" t="s">
        <v>51</v>
      </c>
      <c r="G37" s="40"/>
      <c r="H37" s="45"/>
      <c r="I37" s="40"/>
      <c r="J37" s="40"/>
      <c r="K37" s="40"/>
      <c r="L37" s="46">
        <f t="shared" si="0"/>
        <v>0</v>
      </c>
    </row>
    <row r="38" spans="1:12" ht="25.5" x14ac:dyDescent="0.25">
      <c r="A38" s="39"/>
      <c r="B38" s="39"/>
      <c r="C38" s="39" t="s">
        <v>54</v>
      </c>
      <c r="D38" s="40" t="s">
        <v>15</v>
      </c>
      <c r="E38" s="40">
        <v>53017839.969999999</v>
      </c>
      <c r="F38" s="40" t="s">
        <v>19</v>
      </c>
      <c r="G38" s="40"/>
      <c r="H38" s="45"/>
      <c r="I38" s="40"/>
      <c r="J38" s="40"/>
      <c r="K38" s="40"/>
      <c r="L38" s="46">
        <f t="shared" si="0"/>
        <v>53017839.969999999</v>
      </c>
    </row>
    <row r="39" spans="1:12" ht="25.5" x14ac:dyDescent="0.25">
      <c r="A39" s="39"/>
      <c r="B39" s="39"/>
      <c r="C39" s="39" t="s">
        <v>55</v>
      </c>
      <c r="D39" s="40" t="s">
        <v>15</v>
      </c>
      <c r="E39" s="40">
        <v>0</v>
      </c>
      <c r="F39" s="40" t="s">
        <v>19</v>
      </c>
      <c r="G39" s="40"/>
      <c r="H39" s="45"/>
      <c r="I39" s="40"/>
      <c r="J39" s="40"/>
      <c r="K39" s="40"/>
      <c r="L39" s="46">
        <f t="shared" si="0"/>
        <v>0</v>
      </c>
    </row>
    <row r="40" spans="1:12" ht="25.5" x14ac:dyDescent="0.25">
      <c r="A40" s="39"/>
      <c r="B40" s="39"/>
      <c r="C40" s="39" t="s">
        <v>56</v>
      </c>
      <c r="D40" s="40" t="s">
        <v>15</v>
      </c>
      <c r="E40" s="40">
        <v>0</v>
      </c>
      <c r="F40" s="40" t="s">
        <v>33</v>
      </c>
      <c r="G40" s="40"/>
      <c r="H40" s="45"/>
      <c r="I40" s="40"/>
      <c r="J40" s="40"/>
      <c r="K40" s="40"/>
      <c r="L40" s="46">
        <f t="shared" si="0"/>
        <v>0</v>
      </c>
    </row>
    <row r="41" spans="1:12" ht="25.5" x14ac:dyDescent="0.25">
      <c r="A41" s="39"/>
      <c r="B41" s="39"/>
      <c r="C41" s="39" t="s">
        <v>57</v>
      </c>
      <c r="D41" s="40" t="s">
        <v>15</v>
      </c>
      <c r="E41" s="40">
        <v>100000000.00000003</v>
      </c>
      <c r="F41" s="40" t="s">
        <v>17</v>
      </c>
      <c r="G41" s="40"/>
      <c r="H41" s="45"/>
      <c r="I41" s="40"/>
      <c r="J41" s="40"/>
      <c r="K41" s="40"/>
      <c r="L41" s="46">
        <f t="shared" si="0"/>
        <v>100000000.00000003</v>
      </c>
    </row>
    <row r="42" spans="1:12" ht="25.5" x14ac:dyDescent="0.25">
      <c r="A42" s="39"/>
      <c r="B42" s="39"/>
      <c r="C42" s="39" t="s">
        <v>58</v>
      </c>
      <c r="D42" s="40" t="s">
        <v>15</v>
      </c>
      <c r="E42" s="40">
        <v>10718105</v>
      </c>
      <c r="F42" s="40" t="s">
        <v>33</v>
      </c>
      <c r="G42" s="40"/>
      <c r="H42" s="45"/>
      <c r="I42" s="40"/>
      <c r="J42" s="40"/>
      <c r="K42" s="40"/>
      <c r="L42" s="46">
        <f t="shared" si="0"/>
        <v>10718105</v>
      </c>
    </row>
    <row r="43" spans="1:12" ht="25.5" x14ac:dyDescent="0.25">
      <c r="A43" s="39"/>
      <c r="B43" s="39"/>
      <c r="C43" s="39" t="s">
        <v>59</v>
      </c>
      <c r="D43" s="40" t="s">
        <v>15</v>
      </c>
      <c r="E43" s="40">
        <v>1200000</v>
      </c>
      <c r="F43" s="40" t="s">
        <v>60</v>
      </c>
      <c r="G43" s="40"/>
      <c r="H43" s="45"/>
      <c r="I43" s="40"/>
      <c r="J43" s="40"/>
      <c r="K43" s="40"/>
      <c r="L43" s="46">
        <f t="shared" si="0"/>
        <v>1200000</v>
      </c>
    </row>
    <row r="44" spans="1:12" ht="25.5" x14ac:dyDescent="0.25">
      <c r="A44" s="39"/>
      <c r="B44" s="39"/>
      <c r="C44" s="39" t="s">
        <v>61</v>
      </c>
      <c r="D44" s="40" t="s">
        <v>15</v>
      </c>
      <c r="E44" s="40">
        <v>14444739.199999999</v>
      </c>
      <c r="F44" s="40" t="s">
        <v>17</v>
      </c>
      <c r="G44" s="40"/>
      <c r="H44" s="45"/>
      <c r="I44" s="40"/>
      <c r="J44" s="40"/>
      <c r="K44" s="40"/>
      <c r="L44" s="46">
        <f t="shared" si="0"/>
        <v>14444739.199999999</v>
      </c>
    </row>
    <row r="45" spans="1:12" ht="25.5" x14ac:dyDescent="0.25">
      <c r="A45" s="39"/>
      <c r="B45" s="39"/>
      <c r="C45" s="39" t="s">
        <v>217</v>
      </c>
      <c r="D45" s="40" t="s">
        <v>15</v>
      </c>
      <c r="E45" s="40">
        <v>1247008</v>
      </c>
      <c r="F45" s="40" t="s">
        <v>17</v>
      </c>
      <c r="G45" s="40"/>
      <c r="H45" s="45"/>
      <c r="I45" s="40"/>
      <c r="J45" s="40"/>
      <c r="K45" s="40"/>
      <c r="L45" s="46">
        <f t="shared" si="0"/>
        <v>1247008</v>
      </c>
    </row>
    <row r="46" spans="1:12" ht="25.5" x14ac:dyDescent="0.25">
      <c r="A46" s="39"/>
      <c r="B46" s="39"/>
      <c r="C46" s="39" t="s">
        <v>62</v>
      </c>
      <c r="D46" s="40" t="s">
        <v>15</v>
      </c>
      <c r="E46" s="40">
        <v>8664817.9999999981</v>
      </c>
      <c r="F46" s="40" t="s">
        <v>63</v>
      </c>
      <c r="G46" s="40"/>
      <c r="H46" s="45"/>
      <c r="I46" s="40"/>
      <c r="J46" s="40"/>
      <c r="K46" s="40"/>
      <c r="L46" s="46">
        <f t="shared" si="0"/>
        <v>8664817.9999999981</v>
      </c>
    </row>
    <row r="47" spans="1:12" ht="25.5" x14ac:dyDescent="0.25">
      <c r="A47" s="39"/>
      <c r="B47" s="39"/>
      <c r="C47" s="39" t="s">
        <v>64</v>
      </c>
      <c r="D47" s="40" t="s">
        <v>15</v>
      </c>
      <c r="E47" s="40">
        <v>17034975</v>
      </c>
      <c r="F47" s="40" t="s">
        <v>17</v>
      </c>
      <c r="G47" s="40">
        <v>22024365.630000003</v>
      </c>
      <c r="H47" s="45"/>
      <c r="I47" s="40"/>
      <c r="J47" s="40"/>
      <c r="K47" s="40"/>
      <c r="L47" s="46">
        <f t="shared" si="0"/>
        <v>39059340.630000003</v>
      </c>
    </row>
    <row r="48" spans="1:12" ht="25.5" x14ac:dyDescent="0.25">
      <c r="A48" s="39"/>
      <c r="B48" s="39"/>
      <c r="C48" s="39" t="s">
        <v>65</v>
      </c>
      <c r="D48" s="40" t="s">
        <v>15</v>
      </c>
      <c r="E48" s="40">
        <v>2854457</v>
      </c>
      <c r="F48" s="40" t="s">
        <v>19</v>
      </c>
      <c r="G48" s="40"/>
      <c r="H48" s="45"/>
      <c r="I48" s="40"/>
      <c r="J48" s="40"/>
      <c r="K48" s="40"/>
      <c r="L48" s="46">
        <f t="shared" si="0"/>
        <v>2854457</v>
      </c>
    </row>
    <row r="49" spans="1:12" ht="25.5" x14ac:dyDescent="0.25">
      <c r="A49" s="39"/>
      <c r="B49" s="39"/>
      <c r="C49" s="39" t="s">
        <v>66</v>
      </c>
      <c r="D49" s="40" t="s">
        <v>15</v>
      </c>
      <c r="E49" s="40">
        <v>0</v>
      </c>
      <c r="F49" s="40" t="s">
        <v>17</v>
      </c>
      <c r="G49" s="40"/>
      <c r="H49" s="45"/>
      <c r="I49" s="40"/>
      <c r="J49" s="40"/>
      <c r="K49" s="40"/>
      <c r="L49" s="46">
        <f t="shared" si="0"/>
        <v>0</v>
      </c>
    </row>
    <row r="50" spans="1:12" ht="25.5" x14ac:dyDescent="0.25">
      <c r="A50" s="39"/>
      <c r="B50" s="39"/>
      <c r="C50" s="39" t="s">
        <v>67</v>
      </c>
      <c r="D50" s="40" t="s">
        <v>15</v>
      </c>
      <c r="E50" s="40">
        <v>10957480.9</v>
      </c>
      <c r="F50" s="40" t="s">
        <v>19</v>
      </c>
      <c r="G50" s="40"/>
      <c r="H50" s="45"/>
      <c r="I50" s="40"/>
      <c r="J50" s="40"/>
      <c r="K50" s="40"/>
      <c r="L50" s="46">
        <f t="shared" si="0"/>
        <v>10957480.9</v>
      </c>
    </row>
    <row r="51" spans="1:12" ht="25.5" x14ac:dyDescent="0.25">
      <c r="A51" s="39"/>
      <c r="B51" s="39"/>
      <c r="C51" s="39" t="s">
        <v>68</v>
      </c>
      <c r="D51" s="40" t="s">
        <v>15</v>
      </c>
      <c r="E51" s="40">
        <v>3872670</v>
      </c>
      <c r="F51" s="40" t="s">
        <v>69</v>
      </c>
      <c r="G51" s="40">
        <v>2445000</v>
      </c>
      <c r="H51" s="45"/>
      <c r="I51" s="40"/>
      <c r="J51" s="40"/>
      <c r="K51" s="40"/>
      <c r="L51" s="46">
        <f t="shared" si="0"/>
        <v>6317670</v>
      </c>
    </row>
    <row r="52" spans="1:12" ht="25.5" x14ac:dyDescent="0.25">
      <c r="A52" s="39"/>
      <c r="B52" s="39"/>
      <c r="C52" s="39" t="s">
        <v>70</v>
      </c>
      <c r="D52" s="40" t="s">
        <v>15</v>
      </c>
      <c r="E52" s="40">
        <v>0</v>
      </c>
      <c r="F52" s="40" t="s">
        <v>51</v>
      </c>
      <c r="G52" s="40"/>
      <c r="H52" s="45"/>
      <c r="I52" s="40"/>
      <c r="J52" s="40"/>
      <c r="K52" s="40"/>
      <c r="L52" s="46">
        <f t="shared" si="0"/>
        <v>0</v>
      </c>
    </row>
    <row r="53" spans="1:12" ht="25.5" x14ac:dyDescent="0.25">
      <c r="A53" s="39"/>
      <c r="B53" s="39"/>
      <c r="C53" s="39" t="s">
        <v>71</v>
      </c>
      <c r="D53" s="40" t="s">
        <v>15</v>
      </c>
      <c r="E53" s="40">
        <v>11126800.810000001</v>
      </c>
      <c r="F53" s="40" t="s">
        <v>28</v>
      </c>
      <c r="G53" s="40"/>
      <c r="H53" s="45"/>
      <c r="I53" s="40"/>
      <c r="J53" s="40"/>
      <c r="K53" s="40"/>
      <c r="L53" s="46">
        <f t="shared" si="0"/>
        <v>11126800.810000001</v>
      </c>
    </row>
    <row r="54" spans="1:12" ht="25.5" x14ac:dyDescent="0.25">
      <c r="A54" s="39"/>
      <c r="B54" s="39"/>
      <c r="C54" s="39" t="s">
        <v>72</v>
      </c>
      <c r="D54" s="40" t="s">
        <v>15</v>
      </c>
      <c r="E54" s="40">
        <v>7442380</v>
      </c>
      <c r="F54" s="40" t="s">
        <v>63</v>
      </c>
      <c r="G54" s="40"/>
      <c r="H54" s="45"/>
      <c r="I54" s="40"/>
      <c r="J54" s="40"/>
      <c r="K54" s="40"/>
      <c r="L54" s="46">
        <f t="shared" si="0"/>
        <v>7442380</v>
      </c>
    </row>
    <row r="55" spans="1:12" ht="25.5" x14ac:dyDescent="0.25">
      <c r="A55" s="39"/>
      <c r="B55" s="39"/>
      <c r="C55" s="39" t="s">
        <v>73</v>
      </c>
      <c r="D55" s="40" t="s">
        <v>15</v>
      </c>
      <c r="E55" s="40">
        <v>1003754</v>
      </c>
      <c r="F55" s="40" t="s">
        <v>74</v>
      </c>
      <c r="G55" s="40">
        <v>430179.93</v>
      </c>
      <c r="H55" s="45"/>
      <c r="I55" s="40"/>
      <c r="J55" s="40"/>
      <c r="K55" s="40"/>
      <c r="L55" s="46">
        <f t="shared" si="0"/>
        <v>1433933.93</v>
      </c>
    </row>
    <row r="56" spans="1:12" ht="25.5" x14ac:dyDescent="0.25">
      <c r="A56" s="39"/>
      <c r="B56" s="39"/>
      <c r="C56" s="39" t="s">
        <v>218</v>
      </c>
      <c r="D56" s="40" t="s">
        <v>15</v>
      </c>
      <c r="E56" s="40">
        <v>190000000.00000009</v>
      </c>
      <c r="F56" s="40" t="s">
        <v>17</v>
      </c>
      <c r="G56" s="40"/>
      <c r="H56" s="45"/>
      <c r="I56" s="40"/>
      <c r="J56" s="40"/>
      <c r="K56" s="40"/>
      <c r="L56" s="46">
        <f t="shared" si="0"/>
        <v>190000000.00000009</v>
      </c>
    </row>
    <row r="57" spans="1:12" ht="25.5" x14ac:dyDescent="0.25">
      <c r="A57" s="39"/>
      <c r="B57" s="39"/>
      <c r="C57" s="39" t="s">
        <v>75</v>
      </c>
      <c r="D57" s="40" t="s">
        <v>15</v>
      </c>
      <c r="E57" s="40">
        <v>32984128</v>
      </c>
      <c r="F57" s="40" t="s">
        <v>76</v>
      </c>
      <c r="G57" s="40">
        <v>31399093</v>
      </c>
      <c r="H57" s="45"/>
      <c r="I57" s="40"/>
      <c r="J57" s="40"/>
      <c r="K57" s="40"/>
      <c r="L57" s="46">
        <f t="shared" si="0"/>
        <v>64383221</v>
      </c>
    </row>
    <row r="58" spans="1:12" ht="51" x14ac:dyDescent="0.25">
      <c r="A58" s="39"/>
      <c r="B58" s="39"/>
      <c r="C58" s="39" t="s">
        <v>77</v>
      </c>
      <c r="D58" s="40" t="s">
        <v>15</v>
      </c>
      <c r="E58" s="40">
        <v>29698336</v>
      </c>
      <c r="F58" s="40" t="s">
        <v>78</v>
      </c>
      <c r="G58" s="40">
        <v>28181658</v>
      </c>
      <c r="H58" s="45"/>
      <c r="I58" s="40"/>
      <c r="J58" s="40"/>
      <c r="K58" s="40"/>
      <c r="L58" s="46">
        <f t="shared" si="0"/>
        <v>57879994</v>
      </c>
    </row>
    <row r="59" spans="1:12" ht="25.5" x14ac:dyDescent="0.25">
      <c r="A59" s="39"/>
      <c r="B59" s="39"/>
      <c r="C59" s="39" t="s">
        <v>79</v>
      </c>
      <c r="D59" s="40" t="s">
        <v>15</v>
      </c>
      <c r="E59" s="40">
        <v>48546909.999999993</v>
      </c>
      <c r="F59" s="40" t="s">
        <v>17</v>
      </c>
      <c r="G59" s="40"/>
      <c r="H59" s="45"/>
      <c r="I59" s="40"/>
      <c r="J59" s="40"/>
      <c r="K59" s="40"/>
      <c r="L59" s="46">
        <f t="shared" si="0"/>
        <v>48546909.999999993</v>
      </c>
    </row>
    <row r="60" spans="1:12" ht="25.5" x14ac:dyDescent="0.25">
      <c r="A60" s="39"/>
      <c r="B60" s="39"/>
      <c r="C60" s="39" t="s">
        <v>219</v>
      </c>
      <c r="D60" s="40" t="s">
        <v>15</v>
      </c>
      <c r="E60" s="40">
        <v>170000000</v>
      </c>
      <c r="F60" s="40" t="s">
        <v>17</v>
      </c>
      <c r="G60" s="40"/>
      <c r="H60" s="45"/>
      <c r="I60" s="40"/>
      <c r="J60" s="40"/>
      <c r="K60" s="40"/>
      <c r="L60" s="46">
        <f t="shared" si="0"/>
        <v>170000000</v>
      </c>
    </row>
    <row r="61" spans="1:12" ht="25.5" x14ac:dyDescent="0.25">
      <c r="A61" s="39"/>
      <c r="B61" s="39"/>
      <c r="C61" s="39" t="s">
        <v>80</v>
      </c>
      <c r="D61" s="40" t="s">
        <v>15</v>
      </c>
      <c r="E61" s="40">
        <v>0</v>
      </c>
      <c r="F61" s="40" t="s">
        <v>17</v>
      </c>
      <c r="G61" s="40"/>
      <c r="H61" s="45"/>
      <c r="I61" s="40"/>
      <c r="J61" s="40"/>
      <c r="K61" s="40"/>
      <c r="L61" s="46">
        <f t="shared" si="0"/>
        <v>0</v>
      </c>
    </row>
    <row r="62" spans="1:12" ht="25.5" x14ac:dyDescent="0.25">
      <c r="A62" s="39"/>
      <c r="B62" s="39"/>
      <c r="C62" s="39" t="s">
        <v>81</v>
      </c>
      <c r="D62" s="40" t="s">
        <v>15</v>
      </c>
      <c r="E62" s="40">
        <v>715878.83</v>
      </c>
      <c r="F62" s="40" t="s">
        <v>28</v>
      </c>
      <c r="G62" s="40"/>
      <c r="H62" s="45"/>
      <c r="I62" s="40"/>
      <c r="J62" s="40"/>
      <c r="K62" s="40"/>
      <c r="L62" s="46">
        <f t="shared" si="0"/>
        <v>715878.83</v>
      </c>
    </row>
    <row r="63" spans="1:12" ht="25.5" x14ac:dyDescent="0.25">
      <c r="A63" s="39"/>
      <c r="B63" s="39"/>
      <c r="C63" s="39" t="s">
        <v>82</v>
      </c>
      <c r="D63" s="40" t="s">
        <v>15</v>
      </c>
      <c r="E63" s="40">
        <v>2762974.02</v>
      </c>
      <c r="F63" s="40" t="s">
        <v>28</v>
      </c>
      <c r="G63" s="40"/>
      <c r="H63" s="45"/>
      <c r="I63" s="40"/>
      <c r="J63" s="40"/>
      <c r="K63" s="40"/>
      <c r="L63" s="46">
        <f t="shared" si="0"/>
        <v>2762974.02</v>
      </c>
    </row>
    <row r="64" spans="1:12" ht="25.5" x14ac:dyDescent="0.25">
      <c r="A64" s="39"/>
      <c r="B64" s="39"/>
      <c r="C64" s="39" t="s">
        <v>83</v>
      </c>
      <c r="D64" s="40" t="s">
        <v>15</v>
      </c>
      <c r="E64" s="40">
        <v>18185000</v>
      </c>
      <c r="F64" s="40" t="s">
        <v>35</v>
      </c>
      <c r="G64" s="40">
        <v>2032016.4200000002</v>
      </c>
      <c r="H64" s="45"/>
      <c r="I64" s="40"/>
      <c r="J64" s="40"/>
      <c r="K64" s="40"/>
      <c r="L64" s="46">
        <f t="shared" si="0"/>
        <v>20217016.420000002</v>
      </c>
    </row>
    <row r="65" spans="1:12" ht="25.5" x14ac:dyDescent="0.25">
      <c r="A65" s="39"/>
      <c r="B65" s="39"/>
      <c r="C65" s="39" t="s">
        <v>84</v>
      </c>
      <c r="D65" s="40" t="s">
        <v>15</v>
      </c>
      <c r="E65" s="40">
        <v>199999999.99999997</v>
      </c>
      <c r="F65" s="40" t="s">
        <v>17</v>
      </c>
      <c r="G65" s="40"/>
      <c r="H65" s="45"/>
      <c r="I65" s="40"/>
      <c r="J65" s="40"/>
      <c r="K65" s="40"/>
      <c r="L65" s="46">
        <f t="shared" si="0"/>
        <v>199999999.99999997</v>
      </c>
    </row>
    <row r="66" spans="1:12" ht="25.5" x14ac:dyDescent="0.25">
      <c r="A66" s="39"/>
      <c r="B66" s="39"/>
      <c r="C66" s="39" t="s">
        <v>85</v>
      </c>
      <c r="D66" s="40" t="s">
        <v>15</v>
      </c>
      <c r="E66" s="40">
        <v>0</v>
      </c>
      <c r="F66" s="40" t="s">
        <v>51</v>
      </c>
      <c r="G66" s="40"/>
      <c r="H66" s="45"/>
      <c r="I66" s="40"/>
      <c r="J66" s="40"/>
      <c r="K66" s="40"/>
      <c r="L66" s="46">
        <f t="shared" si="0"/>
        <v>0</v>
      </c>
    </row>
    <row r="67" spans="1:12" ht="25.5" x14ac:dyDescent="0.25">
      <c r="A67" s="39"/>
      <c r="B67" s="39"/>
      <c r="C67" s="39" t="s">
        <v>220</v>
      </c>
      <c r="D67" s="40" t="s">
        <v>15</v>
      </c>
      <c r="E67" s="40">
        <v>83611481.789999977</v>
      </c>
      <c r="F67" s="40" t="s">
        <v>17</v>
      </c>
      <c r="G67" s="40"/>
      <c r="H67" s="45"/>
      <c r="I67" s="40"/>
      <c r="J67" s="40"/>
      <c r="K67" s="40"/>
      <c r="L67" s="46">
        <f t="shared" si="0"/>
        <v>83611481.789999977</v>
      </c>
    </row>
    <row r="68" spans="1:12" ht="25.5" x14ac:dyDescent="0.25">
      <c r="A68" s="39"/>
      <c r="B68" s="39"/>
      <c r="C68" s="39" t="s">
        <v>86</v>
      </c>
      <c r="D68" s="40" t="s">
        <v>15</v>
      </c>
      <c r="E68" s="40">
        <v>308594872.06999999</v>
      </c>
      <c r="F68" s="40" t="s">
        <v>19</v>
      </c>
      <c r="G68" s="40">
        <v>264418463</v>
      </c>
      <c r="H68" s="45"/>
      <c r="I68" s="40"/>
      <c r="J68" s="40"/>
      <c r="K68" s="40"/>
      <c r="L68" s="46">
        <f t="shared" si="0"/>
        <v>573013335.06999993</v>
      </c>
    </row>
    <row r="69" spans="1:12" ht="25.5" x14ac:dyDescent="0.25">
      <c r="A69" s="39"/>
      <c r="B69" s="39"/>
      <c r="C69" s="39" t="s">
        <v>87</v>
      </c>
      <c r="D69" s="40" t="s">
        <v>15</v>
      </c>
      <c r="E69" s="40">
        <v>15279501</v>
      </c>
      <c r="F69" s="40" t="s">
        <v>19</v>
      </c>
      <c r="G69" s="40"/>
      <c r="H69" s="45"/>
      <c r="I69" s="40"/>
      <c r="J69" s="40"/>
      <c r="K69" s="40"/>
      <c r="L69" s="46">
        <f t="shared" si="0"/>
        <v>15279501</v>
      </c>
    </row>
    <row r="70" spans="1:12" ht="25.5" x14ac:dyDescent="0.25">
      <c r="A70" s="39"/>
      <c r="B70" s="39"/>
      <c r="C70" s="39" t="s">
        <v>88</v>
      </c>
      <c r="D70" s="40" t="s">
        <v>15</v>
      </c>
      <c r="E70" s="40">
        <v>1657333.38</v>
      </c>
      <c r="F70" s="40" t="s">
        <v>17</v>
      </c>
      <c r="G70" s="40"/>
      <c r="H70" s="45"/>
      <c r="I70" s="40"/>
      <c r="J70" s="40"/>
      <c r="K70" s="40"/>
      <c r="L70" s="46">
        <f t="shared" si="0"/>
        <v>1657333.38</v>
      </c>
    </row>
    <row r="71" spans="1:12" ht="25.5" x14ac:dyDescent="0.25">
      <c r="A71" s="39"/>
      <c r="B71" s="39"/>
      <c r="C71" s="39" t="s">
        <v>89</v>
      </c>
      <c r="D71" s="40" t="s">
        <v>15</v>
      </c>
      <c r="E71" s="40">
        <v>2680000</v>
      </c>
      <c r="F71" s="40" t="s">
        <v>63</v>
      </c>
      <c r="G71" s="40"/>
      <c r="H71" s="45"/>
      <c r="I71" s="40"/>
      <c r="J71" s="40"/>
      <c r="K71" s="40"/>
      <c r="L71" s="46">
        <f t="shared" si="0"/>
        <v>2680000</v>
      </c>
    </row>
    <row r="72" spans="1:12" ht="25.5" x14ac:dyDescent="0.25">
      <c r="A72" s="39"/>
      <c r="B72" s="39"/>
      <c r="C72" s="39" t="s">
        <v>90</v>
      </c>
      <c r="D72" s="40" t="s">
        <v>15</v>
      </c>
      <c r="E72" s="40">
        <v>3775371</v>
      </c>
      <c r="F72" s="40" t="s">
        <v>91</v>
      </c>
      <c r="G72" s="40">
        <v>11453885.359999999</v>
      </c>
      <c r="H72" s="45"/>
      <c r="I72" s="40"/>
      <c r="J72" s="40"/>
      <c r="K72" s="40"/>
      <c r="L72" s="46">
        <f t="shared" si="0"/>
        <v>15229256.359999999</v>
      </c>
    </row>
    <row r="73" spans="1:12" ht="25.5" x14ac:dyDescent="0.25">
      <c r="A73" s="39"/>
      <c r="B73" s="39"/>
      <c r="C73" s="39" t="s">
        <v>92</v>
      </c>
      <c r="D73" s="40" t="s">
        <v>15</v>
      </c>
      <c r="E73" s="40">
        <v>2586581</v>
      </c>
      <c r="F73" s="40" t="s">
        <v>19</v>
      </c>
      <c r="G73" s="40"/>
      <c r="H73" s="45"/>
      <c r="I73" s="40"/>
      <c r="J73" s="40"/>
      <c r="K73" s="40"/>
      <c r="L73" s="46">
        <f t="shared" si="0"/>
        <v>2586581</v>
      </c>
    </row>
    <row r="74" spans="1:12" ht="25.5" x14ac:dyDescent="0.25">
      <c r="A74" s="39"/>
      <c r="B74" s="39"/>
      <c r="C74" s="39" t="s">
        <v>93</v>
      </c>
      <c r="D74" s="40" t="s">
        <v>15</v>
      </c>
      <c r="E74" s="40">
        <v>1891500</v>
      </c>
      <c r="F74" s="40" t="s">
        <v>63</v>
      </c>
      <c r="G74" s="40"/>
      <c r="H74" s="45"/>
      <c r="I74" s="40"/>
      <c r="J74" s="40"/>
      <c r="K74" s="40"/>
      <c r="L74" s="46">
        <f t="shared" si="0"/>
        <v>1891500</v>
      </c>
    </row>
    <row r="75" spans="1:12" ht="38.25" x14ac:dyDescent="0.25">
      <c r="A75" s="39"/>
      <c r="B75" s="39"/>
      <c r="C75" s="39" t="s">
        <v>94</v>
      </c>
      <c r="D75" s="40"/>
      <c r="E75" s="40">
        <v>830000</v>
      </c>
      <c r="F75" s="40" t="s">
        <v>95</v>
      </c>
      <c r="G75" s="40"/>
      <c r="H75" s="45"/>
      <c r="I75" s="40"/>
      <c r="J75" s="40"/>
      <c r="K75" s="40"/>
      <c r="L75" s="46">
        <f t="shared" si="0"/>
        <v>830000</v>
      </c>
    </row>
    <row r="76" spans="1:12" ht="25.5" x14ac:dyDescent="0.25">
      <c r="A76" s="39"/>
      <c r="B76" s="39"/>
      <c r="C76" s="39" t="s">
        <v>96</v>
      </c>
      <c r="D76" s="40" t="s">
        <v>15</v>
      </c>
      <c r="E76" s="40">
        <v>33012865.069999997</v>
      </c>
      <c r="F76" s="40" t="s">
        <v>51</v>
      </c>
      <c r="G76" s="40">
        <v>22102936</v>
      </c>
      <c r="H76" s="45" t="s">
        <v>23</v>
      </c>
      <c r="I76" s="40">
        <v>12358620.9</v>
      </c>
      <c r="J76" s="40"/>
      <c r="K76" s="40"/>
      <c r="L76" s="46">
        <f t="shared" si="0"/>
        <v>67474421.969999999</v>
      </c>
    </row>
    <row r="77" spans="1:12" ht="38.25" x14ac:dyDescent="0.25">
      <c r="A77" s="39"/>
      <c r="B77" s="39"/>
      <c r="C77" s="39" t="s">
        <v>97</v>
      </c>
      <c r="D77" s="40" t="s">
        <v>15</v>
      </c>
      <c r="E77" s="40">
        <v>1141531.76</v>
      </c>
      <c r="F77" s="40" t="s">
        <v>26</v>
      </c>
      <c r="G77" s="40"/>
      <c r="H77" s="45"/>
      <c r="I77" s="40"/>
      <c r="J77" s="40"/>
      <c r="K77" s="40"/>
      <c r="L77" s="46">
        <f t="shared" ref="L77:L139" si="1">+K77+I77+G77+E77</f>
        <v>1141531.76</v>
      </c>
    </row>
    <row r="78" spans="1:12" ht="25.5" x14ac:dyDescent="0.25">
      <c r="A78" s="39"/>
      <c r="B78" s="39"/>
      <c r="C78" s="39" t="s">
        <v>221</v>
      </c>
      <c r="D78" s="40" t="s">
        <v>15</v>
      </c>
      <c r="E78" s="40">
        <v>4200000</v>
      </c>
      <c r="F78" s="40" t="s">
        <v>250</v>
      </c>
      <c r="G78" s="40"/>
      <c r="H78" s="45"/>
      <c r="I78" s="40"/>
      <c r="J78" s="40"/>
      <c r="K78" s="40"/>
      <c r="L78" s="46">
        <f t="shared" si="1"/>
        <v>4200000</v>
      </c>
    </row>
    <row r="79" spans="1:12" ht="38.25" x14ac:dyDescent="0.25">
      <c r="A79" s="39"/>
      <c r="B79" s="39"/>
      <c r="C79" s="39" t="s">
        <v>222</v>
      </c>
      <c r="D79" s="40" t="s">
        <v>15</v>
      </c>
      <c r="E79" s="40">
        <v>1037000</v>
      </c>
      <c r="F79" s="40" t="s">
        <v>251</v>
      </c>
      <c r="G79" s="40"/>
      <c r="H79" s="45"/>
      <c r="I79" s="40"/>
      <c r="J79" s="40"/>
      <c r="K79" s="40"/>
      <c r="L79" s="46">
        <f t="shared" si="1"/>
        <v>1037000</v>
      </c>
    </row>
    <row r="80" spans="1:12" x14ac:dyDescent="0.25">
      <c r="A80" s="42"/>
      <c r="B80" s="43" t="s">
        <v>98</v>
      </c>
      <c r="C80" s="44"/>
      <c r="D80" s="36"/>
      <c r="E80" s="37">
        <f>SUM(E81:E87)</f>
        <v>9015721.7300000023</v>
      </c>
      <c r="F80" s="36"/>
      <c r="G80" s="37">
        <f>SUM(G81:G87)</f>
        <v>0</v>
      </c>
      <c r="H80" s="37"/>
      <c r="I80" s="37">
        <f>SUM(I81:I87)</f>
        <v>0</v>
      </c>
      <c r="J80" s="36"/>
      <c r="K80" s="37">
        <f>SUM(K81:K87)</f>
        <v>0</v>
      </c>
      <c r="L80" s="38">
        <f t="shared" si="1"/>
        <v>9015721.7300000023</v>
      </c>
    </row>
    <row r="81" spans="1:12" ht="25.5" x14ac:dyDescent="0.25">
      <c r="A81" s="39"/>
      <c r="B81" s="39"/>
      <c r="C81" s="39" t="s">
        <v>99</v>
      </c>
      <c r="D81" s="40" t="s">
        <v>15</v>
      </c>
      <c r="E81" s="40">
        <v>227</v>
      </c>
      <c r="F81" s="40" t="s">
        <v>19</v>
      </c>
      <c r="G81" s="40"/>
      <c r="H81" s="45"/>
      <c r="I81" s="40"/>
      <c r="J81" s="40"/>
      <c r="K81" s="40"/>
      <c r="L81" s="46">
        <f t="shared" si="1"/>
        <v>227</v>
      </c>
    </row>
    <row r="82" spans="1:12" ht="25.5" x14ac:dyDescent="0.25">
      <c r="A82" s="39"/>
      <c r="B82" s="39"/>
      <c r="C82" s="39" t="s">
        <v>100</v>
      </c>
      <c r="D82" s="40" t="s">
        <v>15</v>
      </c>
      <c r="E82" s="40">
        <v>91620.65</v>
      </c>
      <c r="F82" s="40" t="s">
        <v>33</v>
      </c>
      <c r="G82" s="40"/>
      <c r="H82" s="45"/>
      <c r="I82" s="40"/>
      <c r="J82" s="40"/>
      <c r="K82" s="40"/>
      <c r="L82" s="46">
        <f t="shared" si="1"/>
        <v>91620.65</v>
      </c>
    </row>
    <row r="83" spans="1:12" ht="25.5" x14ac:dyDescent="0.25">
      <c r="A83" s="39"/>
      <c r="B83" s="39"/>
      <c r="C83" s="39" t="s">
        <v>101</v>
      </c>
      <c r="D83" s="40" t="s">
        <v>15</v>
      </c>
      <c r="E83" s="40">
        <v>2</v>
      </c>
      <c r="F83" s="40" t="s">
        <v>19</v>
      </c>
      <c r="G83" s="40"/>
      <c r="H83" s="45"/>
      <c r="I83" s="40"/>
      <c r="J83" s="40"/>
      <c r="K83" s="40"/>
      <c r="L83" s="46">
        <f t="shared" si="1"/>
        <v>2</v>
      </c>
    </row>
    <row r="84" spans="1:12" ht="25.5" x14ac:dyDescent="0.25">
      <c r="A84" s="39"/>
      <c r="B84" s="39"/>
      <c r="C84" s="39" t="s">
        <v>102</v>
      </c>
      <c r="D84" s="40" t="s">
        <v>15</v>
      </c>
      <c r="E84" s="40">
        <v>39</v>
      </c>
      <c r="F84" s="40" t="s">
        <v>19</v>
      </c>
      <c r="G84" s="40"/>
      <c r="H84" s="45"/>
      <c r="I84" s="40"/>
      <c r="J84" s="40"/>
      <c r="K84" s="40"/>
      <c r="L84" s="46">
        <f t="shared" si="1"/>
        <v>39</v>
      </c>
    </row>
    <row r="85" spans="1:12" ht="25.5" x14ac:dyDescent="0.25">
      <c r="A85" s="39"/>
      <c r="B85" s="39"/>
      <c r="C85" s="39" t="s">
        <v>103</v>
      </c>
      <c r="D85" s="40" t="s">
        <v>15</v>
      </c>
      <c r="E85" s="40">
        <v>8923125.7800000012</v>
      </c>
      <c r="F85" s="40" t="s">
        <v>17</v>
      </c>
      <c r="G85" s="40"/>
      <c r="H85" s="45"/>
      <c r="I85" s="40"/>
      <c r="J85" s="40"/>
      <c r="K85" s="40"/>
      <c r="L85" s="46">
        <f t="shared" si="1"/>
        <v>8923125.7800000012</v>
      </c>
    </row>
    <row r="86" spans="1:12" ht="25.5" x14ac:dyDescent="0.25">
      <c r="A86" s="39"/>
      <c r="B86" s="39"/>
      <c r="C86" s="39" t="s">
        <v>223</v>
      </c>
      <c r="D86" s="40" t="s">
        <v>15</v>
      </c>
      <c r="E86" s="40">
        <v>503.3</v>
      </c>
      <c r="F86" s="40" t="s">
        <v>51</v>
      </c>
      <c r="G86" s="40"/>
      <c r="H86" s="45"/>
      <c r="I86" s="40"/>
      <c r="J86" s="40"/>
      <c r="K86" s="40"/>
      <c r="L86" s="46">
        <f t="shared" si="1"/>
        <v>503.3</v>
      </c>
    </row>
    <row r="87" spans="1:12" ht="25.5" x14ac:dyDescent="0.25">
      <c r="A87" s="39"/>
      <c r="B87" s="39"/>
      <c r="C87" s="39" t="s">
        <v>104</v>
      </c>
      <c r="D87" s="40" t="s">
        <v>15</v>
      </c>
      <c r="E87" s="40">
        <v>204</v>
      </c>
      <c r="F87" s="40" t="s">
        <v>19</v>
      </c>
      <c r="G87" s="40"/>
      <c r="H87" s="45"/>
      <c r="I87" s="40"/>
      <c r="J87" s="40"/>
      <c r="K87" s="40"/>
      <c r="L87" s="46">
        <f t="shared" si="1"/>
        <v>204</v>
      </c>
    </row>
    <row r="88" spans="1:12" x14ac:dyDescent="0.25">
      <c r="A88" s="42"/>
      <c r="B88" s="43" t="s">
        <v>174</v>
      </c>
      <c r="C88" s="44"/>
      <c r="D88" s="36"/>
      <c r="E88" s="37">
        <f>SUM(E89:E92)</f>
        <v>92169</v>
      </c>
      <c r="F88" s="36"/>
      <c r="G88" s="37">
        <f>SUM(G89:G92)</f>
        <v>0</v>
      </c>
      <c r="H88" s="37"/>
      <c r="I88" s="37">
        <f>SUM(I89:I92)</f>
        <v>0</v>
      </c>
      <c r="J88" s="36"/>
      <c r="K88" s="37">
        <f>SUM(K89:K92)</f>
        <v>0</v>
      </c>
      <c r="L88" s="38">
        <f t="shared" si="1"/>
        <v>92169</v>
      </c>
    </row>
    <row r="89" spans="1:12" ht="25.5" x14ac:dyDescent="0.25">
      <c r="A89" s="39"/>
      <c r="B89" s="39"/>
      <c r="C89" s="39" t="s">
        <v>224</v>
      </c>
      <c r="D89" s="40" t="s">
        <v>15</v>
      </c>
      <c r="E89" s="40">
        <v>50775</v>
      </c>
      <c r="F89" s="40" t="s">
        <v>51</v>
      </c>
      <c r="G89" s="40"/>
      <c r="H89" s="45"/>
      <c r="I89" s="40"/>
      <c r="J89" s="40"/>
      <c r="K89" s="40"/>
      <c r="L89" s="46">
        <f t="shared" si="1"/>
        <v>50775</v>
      </c>
    </row>
    <row r="90" spans="1:12" ht="25.5" x14ac:dyDescent="0.25">
      <c r="A90" s="39"/>
      <c r="B90" s="39"/>
      <c r="C90" s="39" t="s">
        <v>225</v>
      </c>
      <c r="D90" s="40" t="s">
        <v>15</v>
      </c>
      <c r="E90" s="40">
        <v>15960</v>
      </c>
      <c r="F90" s="40" t="s">
        <v>51</v>
      </c>
      <c r="G90" s="40"/>
      <c r="H90" s="45"/>
      <c r="I90" s="40"/>
      <c r="J90" s="40"/>
      <c r="K90" s="40"/>
      <c r="L90" s="46">
        <f t="shared" si="1"/>
        <v>15960</v>
      </c>
    </row>
    <row r="91" spans="1:12" ht="25.5" x14ac:dyDescent="0.25">
      <c r="A91" s="39"/>
      <c r="B91" s="39"/>
      <c r="C91" s="39" t="s">
        <v>226</v>
      </c>
      <c r="D91" s="40" t="s">
        <v>15</v>
      </c>
      <c r="E91" s="40">
        <v>2334</v>
      </c>
      <c r="F91" s="40" t="s">
        <v>51</v>
      </c>
      <c r="G91" s="40"/>
      <c r="H91" s="45"/>
      <c r="I91" s="40"/>
      <c r="J91" s="40"/>
      <c r="K91" s="40"/>
      <c r="L91" s="46">
        <f t="shared" si="1"/>
        <v>2334</v>
      </c>
    </row>
    <row r="92" spans="1:12" ht="25.5" x14ac:dyDescent="0.25">
      <c r="A92" s="39"/>
      <c r="B92" s="39"/>
      <c r="C92" s="39" t="s">
        <v>227</v>
      </c>
      <c r="D92" s="40" t="s">
        <v>15</v>
      </c>
      <c r="E92" s="40">
        <v>23100</v>
      </c>
      <c r="F92" s="40" t="s">
        <v>51</v>
      </c>
      <c r="G92" s="40"/>
      <c r="H92" s="45"/>
      <c r="I92" s="40"/>
      <c r="J92" s="40"/>
      <c r="K92" s="40"/>
      <c r="L92" s="46">
        <f t="shared" si="1"/>
        <v>23100</v>
      </c>
    </row>
    <row r="93" spans="1:12" x14ac:dyDescent="0.25">
      <c r="A93" s="42"/>
      <c r="B93" s="43" t="s">
        <v>180</v>
      </c>
      <c r="C93" s="44"/>
      <c r="D93" s="36"/>
      <c r="E93" s="37">
        <f>SUM(E94:E100)</f>
        <v>534678</v>
      </c>
      <c r="F93" s="36"/>
      <c r="G93" s="37">
        <f>SUM(G94:G100)</f>
        <v>0</v>
      </c>
      <c r="H93" s="37"/>
      <c r="I93" s="37">
        <f>SUM(I94:I100)</f>
        <v>0</v>
      </c>
      <c r="J93" s="36"/>
      <c r="K93" s="37">
        <f>SUM(K94:K100)</f>
        <v>0</v>
      </c>
      <c r="L93" s="38">
        <f t="shared" si="1"/>
        <v>534678</v>
      </c>
    </row>
    <row r="94" spans="1:12" ht="25.5" x14ac:dyDescent="0.25">
      <c r="A94" s="39"/>
      <c r="B94" s="39"/>
      <c r="C94" s="39" t="s">
        <v>228</v>
      </c>
      <c r="D94" s="40" t="s">
        <v>15</v>
      </c>
      <c r="E94" s="40">
        <v>220478</v>
      </c>
      <c r="F94" s="40" t="s">
        <v>51</v>
      </c>
      <c r="G94" s="40"/>
      <c r="H94" s="45"/>
      <c r="I94" s="40"/>
      <c r="J94" s="40"/>
      <c r="K94" s="40"/>
      <c r="L94" s="46">
        <f t="shared" si="1"/>
        <v>220478</v>
      </c>
    </row>
    <row r="95" spans="1:12" ht="25.5" x14ac:dyDescent="0.25">
      <c r="A95" s="39"/>
      <c r="B95" s="39"/>
      <c r="C95" s="39" t="s">
        <v>229</v>
      </c>
      <c r="D95" s="40" t="s">
        <v>15</v>
      </c>
      <c r="E95" s="40">
        <v>115074</v>
      </c>
      <c r="F95" s="40" t="s">
        <v>51</v>
      </c>
      <c r="G95" s="40"/>
      <c r="H95" s="45"/>
      <c r="I95" s="40"/>
      <c r="J95" s="40"/>
      <c r="K95" s="40"/>
      <c r="L95" s="46">
        <f t="shared" si="1"/>
        <v>115074</v>
      </c>
    </row>
    <row r="96" spans="1:12" ht="25.5" x14ac:dyDescent="0.25">
      <c r="A96" s="39"/>
      <c r="B96" s="39"/>
      <c r="C96" s="39" t="s">
        <v>230</v>
      </c>
      <c r="D96" s="40" t="s">
        <v>15</v>
      </c>
      <c r="E96" s="40">
        <v>142926</v>
      </c>
      <c r="F96" s="40" t="s">
        <v>51</v>
      </c>
      <c r="G96" s="40"/>
      <c r="H96" s="45"/>
      <c r="I96" s="40"/>
      <c r="J96" s="40"/>
      <c r="K96" s="40"/>
      <c r="L96" s="46">
        <f t="shared" si="1"/>
        <v>142926</v>
      </c>
    </row>
    <row r="97" spans="1:12" ht="25.5" x14ac:dyDescent="0.25">
      <c r="A97" s="39"/>
      <c r="B97" s="39"/>
      <c r="C97" s="39" t="s">
        <v>231</v>
      </c>
      <c r="D97" s="40" t="s">
        <v>15</v>
      </c>
      <c r="E97" s="40">
        <v>21001</v>
      </c>
      <c r="F97" s="40" t="s">
        <v>51</v>
      </c>
      <c r="G97" s="40"/>
      <c r="H97" s="45"/>
      <c r="I97" s="40"/>
      <c r="J97" s="40"/>
      <c r="K97" s="40"/>
      <c r="L97" s="46">
        <f t="shared" si="1"/>
        <v>21001</v>
      </c>
    </row>
    <row r="98" spans="1:12" ht="25.5" x14ac:dyDescent="0.25">
      <c r="A98" s="39"/>
      <c r="B98" s="39"/>
      <c r="C98" s="39" t="s">
        <v>232</v>
      </c>
      <c r="D98" s="40" t="s">
        <v>15</v>
      </c>
      <c r="E98" s="40">
        <v>19763</v>
      </c>
      <c r="F98" s="40" t="s">
        <v>51</v>
      </c>
      <c r="G98" s="40"/>
      <c r="H98" s="45"/>
      <c r="I98" s="40"/>
      <c r="J98" s="40"/>
      <c r="K98" s="40"/>
      <c r="L98" s="46">
        <f t="shared" si="1"/>
        <v>19763</v>
      </c>
    </row>
    <row r="99" spans="1:12" ht="25.5" x14ac:dyDescent="0.25">
      <c r="A99" s="39"/>
      <c r="B99" s="39"/>
      <c r="C99" s="39" t="s">
        <v>233</v>
      </c>
      <c r="D99" s="40" t="s">
        <v>15</v>
      </c>
      <c r="E99" s="40">
        <v>13357</v>
      </c>
      <c r="F99" s="40" t="s">
        <v>51</v>
      </c>
      <c r="G99" s="40"/>
      <c r="H99" s="45"/>
      <c r="I99" s="40"/>
      <c r="J99" s="40"/>
      <c r="K99" s="40"/>
      <c r="L99" s="46">
        <f t="shared" si="1"/>
        <v>13357</v>
      </c>
    </row>
    <row r="100" spans="1:12" ht="25.5" x14ac:dyDescent="0.25">
      <c r="A100" s="39"/>
      <c r="B100" s="39"/>
      <c r="C100" s="39" t="s">
        <v>234</v>
      </c>
      <c r="D100" s="40" t="s">
        <v>15</v>
      </c>
      <c r="E100" s="40">
        <v>2079</v>
      </c>
      <c r="F100" s="40" t="s">
        <v>51</v>
      </c>
      <c r="G100" s="40"/>
      <c r="H100" s="45"/>
      <c r="I100" s="40"/>
      <c r="J100" s="40"/>
      <c r="K100" s="40"/>
      <c r="L100" s="46">
        <f t="shared" si="1"/>
        <v>2079</v>
      </c>
    </row>
    <row r="101" spans="1:12" x14ac:dyDescent="0.25">
      <c r="A101" s="41" t="s">
        <v>105</v>
      </c>
      <c r="B101" s="32"/>
      <c r="C101" s="32"/>
      <c r="D101" s="33"/>
      <c r="E101" s="34">
        <f>+E102+E140+E182+E188</f>
        <v>0</v>
      </c>
      <c r="F101" s="34"/>
      <c r="G101" s="34">
        <f>+G102+G140+G182+G188</f>
        <v>0</v>
      </c>
      <c r="H101" s="34"/>
      <c r="I101" s="34">
        <f>+I102+I140+I182+I188</f>
        <v>0</v>
      </c>
      <c r="J101" s="34"/>
      <c r="K101" s="34">
        <f>+K102+K140+K182+K188</f>
        <v>9242098.5200000014</v>
      </c>
      <c r="L101" s="33">
        <f t="shared" si="1"/>
        <v>9242098.5200000014</v>
      </c>
    </row>
    <row r="102" spans="1:12" x14ac:dyDescent="0.25">
      <c r="A102" s="42"/>
      <c r="B102" s="43" t="s">
        <v>14</v>
      </c>
      <c r="C102" s="44"/>
      <c r="D102" s="36"/>
      <c r="E102" s="37">
        <f>SUM(E103:E139)</f>
        <v>0</v>
      </c>
      <c r="F102" s="36"/>
      <c r="G102" s="37">
        <f>SUM(G103:G139)</f>
        <v>0</v>
      </c>
      <c r="H102" s="37"/>
      <c r="I102" s="37">
        <f>SUM(I103:I139)</f>
        <v>0</v>
      </c>
      <c r="J102" s="36"/>
      <c r="K102" s="37">
        <f>SUM(K103:K139)</f>
        <v>6413208.5600000024</v>
      </c>
      <c r="L102" s="38">
        <f t="shared" si="1"/>
        <v>6413208.5600000024</v>
      </c>
    </row>
    <row r="103" spans="1:12" ht="25.5" x14ac:dyDescent="0.25">
      <c r="A103" s="39"/>
      <c r="B103" s="39"/>
      <c r="C103" s="39" t="s">
        <v>106</v>
      </c>
      <c r="D103" s="40"/>
      <c r="E103" s="40"/>
      <c r="F103" s="40" t="s">
        <v>17</v>
      </c>
      <c r="G103" s="40"/>
      <c r="H103" s="45"/>
      <c r="I103" s="40"/>
      <c r="J103" s="40" t="s">
        <v>107</v>
      </c>
      <c r="K103" s="40">
        <v>1645319.79</v>
      </c>
      <c r="L103" s="46">
        <f t="shared" si="1"/>
        <v>1645319.79</v>
      </c>
    </row>
    <row r="104" spans="1:12" ht="25.5" x14ac:dyDescent="0.25">
      <c r="A104" s="39"/>
      <c r="B104" s="39"/>
      <c r="C104" s="39" t="s">
        <v>108</v>
      </c>
      <c r="D104" s="40"/>
      <c r="E104" s="40"/>
      <c r="F104" s="40" t="s">
        <v>19</v>
      </c>
      <c r="G104" s="40"/>
      <c r="H104" s="45"/>
      <c r="I104" s="40"/>
      <c r="J104" s="40" t="s">
        <v>107</v>
      </c>
      <c r="K104" s="40">
        <v>161001.98000000001</v>
      </c>
      <c r="L104" s="46">
        <f t="shared" si="1"/>
        <v>161001.98000000001</v>
      </c>
    </row>
    <row r="105" spans="1:12" ht="63.75" x14ac:dyDescent="0.25">
      <c r="A105" s="39"/>
      <c r="B105" s="39"/>
      <c r="C105" s="39" t="s">
        <v>109</v>
      </c>
      <c r="D105" s="40"/>
      <c r="E105" s="40"/>
      <c r="F105" s="40" t="s">
        <v>110</v>
      </c>
      <c r="G105" s="40"/>
      <c r="H105" s="45"/>
      <c r="I105" s="40"/>
      <c r="J105" s="40" t="s">
        <v>107</v>
      </c>
      <c r="K105" s="40">
        <v>1112087.05</v>
      </c>
      <c r="L105" s="46">
        <f t="shared" si="1"/>
        <v>1112087.05</v>
      </c>
    </row>
    <row r="106" spans="1:12" ht="25.5" x14ac:dyDescent="0.25">
      <c r="A106" s="39"/>
      <c r="B106" s="39"/>
      <c r="C106" s="39" t="s">
        <v>111</v>
      </c>
      <c r="D106" s="40"/>
      <c r="E106" s="40"/>
      <c r="F106" s="40"/>
      <c r="G106" s="40"/>
      <c r="H106" s="45" t="s">
        <v>23</v>
      </c>
      <c r="I106" s="40"/>
      <c r="J106" s="40" t="s">
        <v>107</v>
      </c>
      <c r="K106" s="40">
        <v>75911.349999999977</v>
      </c>
      <c r="L106" s="46">
        <f t="shared" si="1"/>
        <v>75911.349999999977</v>
      </c>
    </row>
    <row r="107" spans="1:12" ht="25.5" x14ac:dyDescent="0.25">
      <c r="A107" s="39"/>
      <c r="B107" s="39"/>
      <c r="C107" s="39" t="s">
        <v>112</v>
      </c>
      <c r="D107" s="40"/>
      <c r="E107" s="40"/>
      <c r="F107" s="40"/>
      <c r="G107" s="40"/>
      <c r="H107" s="45" t="s">
        <v>23</v>
      </c>
      <c r="I107" s="40"/>
      <c r="J107" s="40" t="s">
        <v>107</v>
      </c>
      <c r="K107" s="40">
        <v>57307.98</v>
      </c>
      <c r="L107" s="46">
        <f t="shared" si="1"/>
        <v>57307.98</v>
      </c>
    </row>
    <row r="108" spans="1:12" ht="25.5" x14ac:dyDescent="0.25">
      <c r="A108" s="39"/>
      <c r="B108" s="39"/>
      <c r="C108" s="39" t="s">
        <v>113</v>
      </c>
      <c r="D108" s="40"/>
      <c r="E108" s="40"/>
      <c r="F108" s="40" t="s">
        <v>28</v>
      </c>
      <c r="G108" s="40"/>
      <c r="H108" s="45"/>
      <c r="I108" s="40"/>
      <c r="J108" s="40" t="s">
        <v>107</v>
      </c>
      <c r="K108" s="40">
        <v>8846.85</v>
      </c>
      <c r="L108" s="46">
        <f t="shared" si="1"/>
        <v>8846.85</v>
      </c>
    </row>
    <row r="109" spans="1:12" ht="25.5" x14ac:dyDescent="0.25">
      <c r="A109" s="39"/>
      <c r="B109" s="39"/>
      <c r="C109" s="39" t="s">
        <v>114</v>
      </c>
      <c r="D109" s="40"/>
      <c r="E109" s="40"/>
      <c r="F109" s="40" t="s">
        <v>28</v>
      </c>
      <c r="G109" s="40"/>
      <c r="H109" s="45"/>
      <c r="I109" s="40"/>
      <c r="J109" s="40" t="s">
        <v>107</v>
      </c>
      <c r="K109" s="40">
        <v>2188.02</v>
      </c>
      <c r="L109" s="46">
        <f t="shared" si="1"/>
        <v>2188.02</v>
      </c>
    </row>
    <row r="110" spans="1:12" ht="25.5" x14ac:dyDescent="0.25">
      <c r="A110" s="39"/>
      <c r="B110" s="39"/>
      <c r="C110" s="39" t="s">
        <v>115</v>
      </c>
      <c r="D110" s="40"/>
      <c r="E110" s="40"/>
      <c r="F110" s="40" t="s">
        <v>35</v>
      </c>
      <c r="G110" s="40"/>
      <c r="H110" s="45"/>
      <c r="I110" s="40"/>
      <c r="J110" s="40" t="s">
        <v>107</v>
      </c>
      <c r="K110" s="40">
        <v>612178.41</v>
      </c>
      <c r="L110" s="46">
        <f t="shared" si="1"/>
        <v>612178.41</v>
      </c>
    </row>
    <row r="111" spans="1:12" x14ac:dyDescent="0.25">
      <c r="A111" s="39"/>
      <c r="B111" s="39"/>
      <c r="C111" s="39" t="s">
        <v>235</v>
      </c>
      <c r="D111" s="40"/>
      <c r="E111" s="40"/>
      <c r="F111" s="40" t="s">
        <v>17</v>
      </c>
      <c r="G111" s="40"/>
      <c r="H111" s="45"/>
      <c r="I111" s="40"/>
      <c r="J111" s="40"/>
      <c r="K111" s="40">
        <v>1622860.37</v>
      </c>
      <c r="L111" s="46">
        <f t="shared" si="1"/>
        <v>1622860.37</v>
      </c>
    </row>
    <row r="112" spans="1:12" ht="25.5" x14ac:dyDescent="0.25">
      <c r="A112" s="39"/>
      <c r="B112" s="39"/>
      <c r="C112" s="39" t="s">
        <v>116</v>
      </c>
      <c r="D112" s="40"/>
      <c r="E112" s="40"/>
      <c r="F112" s="40" t="s">
        <v>28</v>
      </c>
      <c r="G112" s="40"/>
      <c r="H112" s="45"/>
      <c r="I112" s="40"/>
      <c r="J112" s="40" t="s">
        <v>107</v>
      </c>
      <c r="K112" s="40">
        <v>547</v>
      </c>
      <c r="L112" s="46">
        <f t="shared" si="1"/>
        <v>547</v>
      </c>
    </row>
    <row r="113" spans="1:12" ht="25.5" x14ac:dyDescent="0.25">
      <c r="A113" s="39"/>
      <c r="B113" s="39"/>
      <c r="C113" s="39" t="s">
        <v>117</v>
      </c>
      <c r="D113" s="40"/>
      <c r="E113" s="40"/>
      <c r="F113" s="40" t="s">
        <v>19</v>
      </c>
      <c r="G113" s="40"/>
      <c r="H113" s="45"/>
      <c r="I113" s="40"/>
      <c r="J113" s="40" t="s">
        <v>107</v>
      </c>
      <c r="K113" s="40">
        <v>7713.3</v>
      </c>
      <c r="L113" s="46">
        <f t="shared" si="1"/>
        <v>7713.3</v>
      </c>
    </row>
    <row r="114" spans="1:12" ht="25.5" x14ac:dyDescent="0.25">
      <c r="A114" s="39"/>
      <c r="B114" s="39"/>
      <c r="C114" s="39" t="s">
        <v>118</v>
      </c>
      <c r="D114" s="40"/>
      <c r="E114" s="40"/>
      <c r="F114" s="40" t="s">
        <v>17</v>
      </c>
      <c r="G114" s="40"/>
      <c r="H114" s="45"/>
      <c r="I114" s="40"/>
      <c r="J114" s="40" t="s">
        <v>107</v>
      </c>
      <c r="K114" s="40">
        <v>104590</v>
      </c>
      <c r="L114" s="46">
        <f t="shared" si="1"/>
        <v>104590</v>
      </c>
    </row>
    <row r="115" spans="1:12" ht="25.5" x14ac:dyDescent="0.25">
      <c r="A115" s="39"/>
      <c r="B115" s="39"/>
      <c r="C115" s="39" t="s">
        <v>119</v>
      </c>
      <c r="D115" s="40"/>
      <c r="E115" s="40"/>
      <c r="F115" s="40" t="s">
        <v>60</v>
      </c>
      <c r="G115" s="40"/>
      <c r="H115" s="45"/>
      <c r="I115" s="40"/>
      <c r="J115" s="40" t="s">
        <v>107</v>
      </c>
      <c r="K115" s="40">
        <v>3091.94</v>
      </c>
      <c r="L115" s="46">
        <f t="shared" si="1"/>
        <v>3091.94</v>
      </c>
    </row>
    <row r="116" spans="1:12" ht="25.5" x14ac:dyDescent="0.25">
      <c r="A116" s="39"/>
      <c r="B116" s="39"/>
      <c r="C116" s="39" t="s">
        <v>236</v>
      </c>
      <c r="D116" s="40"/>
      <c r="E116" s="40"/>
      <c r="F116" s="40" t="s">
        <v>17</v>
      </c>
      <c r="G116" s="40"/>
      <c r="H116" s="45"/>
      <c r="I116" s="40"/>
      <c r="J116" s="40" t="s">
        <v>107</v>
      </c>
      <c r="K116" s="40">
        <v>80476</v>
      </c>
      <c r="L116" s="46">
        <f t="shared" si="1"/>
        <v>80476</v>
      </c>
    </row>
    <row r="117" spans="1:12" ht="25.5" x14ac:dyDescent="0.25">
      <c r="A117" s="39"/>
      <c r="B117" s="39"/>
      <c r="C117" s="39" t="s">
        <v>237</v>
      </c>
      <c r="D117" s="40"/>
      <c r="E117" s="40"/>
      <c r="F117" s="40" t="s">
        <v>17</v>
      </c>
      <c r="G117" s="40"/>
      <c r="H117" s="45"/>
      <c r="I117" s="40"/>
      <c r="J117" s="40" t="s">
        <v>107</v>
      </c>
      <c r="K117" s="40">
        <v>3157</v>
      </c>
      <c r="L117" s="46">
        <f t="shared" si="1"/>
        <v>3157</v>
      </c>
    </row>
    <row r="118" spans="1:12" ht="25.5" x14ac:dyDescent="0.25">
      <c r="A118" s="39"/>
      <c r="B118" s="39"/>
      <c r="C118" s="39" t="s">
        <v>120</v>
      </c>
      <c r="D118" s="40"/>
      <c r="E118" s="40"/>
      <c r="F118" s="40" t="s">
        <v>63</v>
      </c>
      <c r="G118" s="40"/>
      <c r="H118" s="45"/>
      <c r="I118" s="40"/>
      <c r="J118" s="40" t="s">
        <v>107</v>
      </c>
      <c r="K118" s="40">
        <v>46583.24</v>
      </c>
      <c r="L118" s="46">
        <f t="shared" si="1"/>
        <v>46583.24</v>
      </c>
    </row>
    <row r="119" spans="1:12" ht="25.5" x14ac:dyDescent="0.25">
      <c r="A119" s="39"/>
      <c r="B119" s="39"/>
      <c r="C119" s="39" t="s">
        <v>238</v>
      </c>
      <c r="D119" s="40"/>
      <c r="E119" s="40"/>
      <c r="F119" s="40" t="s">
        <v>17</v>
      </c>
      <c r="G119" s="40"/>
      <c r="H119" s="45"/>
      <c r="I119" s="40"/>
      <c r="J119" s="40" t="s">
        <v>107</v>
      </c>
      <c r="K119" s="40">
        <v>138432</v>
      </c>
      <c r="L119" s="46">
        <f t="shared" si="1"/>
        <v>138432</v>
      </c>
    </row>
    <row r="120" spans="1:12" ht="25.5" x14ac:dyDescent="0.25">
      <c r="A120" s="39"/>
      <c r="B120" s="39"/>
      <c r="C120" s="39" t="s">
        <v>121</v>
      </c>
      <c r="D120" s="40"/>
      <c r="E120" s="40"/>
      <c r="F120" s="40" t="s">
        <v>19</v>
      </c>
      <c r="G120" s="40"/>
      <c r="H120" s="45"/>
      <c r="I120" s="40"/>
      <c r="J120" s="40" t="s">
        <v>107</v>
      </c>
      <c r="K120" s="40">
        <v>0.79</v>
      </c>
      <c r="L120" s="46">
        <f t="shared" si="1"/>
        <v>0.79</v>
      </c>
    </row>
    <row r="121" spans="1:12" ht="25.5" x14ac:dyDescent="0.25">
      <c r="A121" s="39"/>
      <c r="B121" s="39"/>
      <c r="C121" s="39" t="s">
        <v>122</v>
      </c>
      <c r="D121" s="40"/>
      <c r="E121" s="40"/>
      <c r="F121" s="40" t="s">
        <v>19</v>
      </c>
      <c r="G121" s="40"/>
      <c r="H121" s="45"/>
      <c r="I121" s="40"/>
      <c r="J121" s="40" t="s">
        <v>107</v>
      </c>
      <c r="K121" s="40">
        <v>881.85</v>
      </c>
      <c r="L121" s="46">
        <f t="shared" si="1"/>
        <v>881.85</v>
      </c>
    </row>
    <row r="122" spans="1:12" ht="25.5" x14ac:dyDescent="0.25">
      <c r="A122" s="39"/>
      <c r="B122" s="39"/>
      <c r="C122" s="39" t="s">
        <v>123</v>
      </c>
      <c r="D122" s="40"/>
      <c r="E122" s="40"/>
      <c r="F122" s="40" t="s">
        <v>28</v>
      </c>
      <c r="G122" s="40"/>
      <c r="H122" s="45"/>
      <c r="I122" s="40"/>
      <c r="J122" s="40" t="s">
        <v>107</v>
      </c>
      <c r="K122" s="40">
        <v>5106.62</v>
      </c>
      <c r="L122" s="46">
        <f t="shared" si="1"/>
        <v>5106.62</v>
      </c>
    </row>
    <row r="123" spans="1:12" ht="25.5" x14ac:dyDescent="0.25">
      <c r="A123" s="39"/>
      <c r="B123" s="39"/>
      <c r="C123" s="39" t="s">
        <v>124</v>
      </c>
      <c r="D123" s="40"/>
      <c r="E123" s="40"/>
      <c r="F123" s="40" t="s">
        <v>63</v>
      </c>
      <c r="G123" s="40"/>
      <c r="H123" s="45"/>
      <c r="I123" s="40"/>
      <c r="J123" s="40" t="s">
        <v>107</v>
      </c>
      <c r="K123" s="40">
        <v>2993.9</v>
      </c>
      <c r="L123" s="46">
        <f t="shared" si="1"/>
        <v>2993.9</v>
      </c>
    </row>
    <row r="124" spans="1:12" ht="25.5" x14ac:dyDescent="0.25">
      <c r="A124" s="39"/>
      <c r="B124" s="39"/>
      <c r="C124" s="39" t="s">
        <v>239</v>
      </c>
      <c r="D124" s="40"/>
      <c r="E124" s="40"/>
      <c r="F124" s="40" t="s">
        <v>74</v>
      </c>
      <c r="G124" s="40"/>
      <c r="H124" s="45"/>
      <c r="I124" s="40"/>
      <c r="J124" s="40" t="s">
        <v>107</v>
      </c>
      <c r="K124" s="40">
        <v>6277.08</v>
      </c>
      <c r="L124" s="46">
        <f t="shared" si="1"/>
        <v>6277.08</v>
      </c>
    </row>
    <row r="125" spans="1:12" ht="25.5" x14ac:dyDescent="0.25">
      <c r="A125" s="39"/>
      <c r="B125" s="39"/>
      <c r="C125" s="39" t="s">
        <v>240</v>
      </c>
      <c r="D125" s="40"/>
      <c r="E125" s="40"/>
      <c r="F125" s="40" t="s">
        <v>17</v>
      </c>
      <c r="G125" s="40"/>
      <c r="H125" s="45"/>
      <c r="I125" s="40"/>
      <c r="J125" s="40" t="s">
        <v>107</v>
      </c>
      <c r="K125" s="40">
        <v>2751</v>
      </c>
      <c r="L125" s="46">
        <f t="shared" si="1"/>
        <v>2751</v>
      </c>
    </row>
    <row r="126" spans="1:12" ht="25.5" x14ac:dyDescent="0.25">
      <c r="A126" s="39"/>
      <c r="B126" s="39"/>
      <c r="C126" s="39" t="s">
        <v>241</v>
      </c>
      <c r="D126" s="40"/>
      <c r="E126" s="40"/>
      <c r="F126" s="40" t="s">
        <v>17</v>
      </c>
      <c r="G126" s="40"/>
      <c r="H126" s="45"/>
      <c r="I126" s="40"/>
      <c r="J126" s="40" t="s">
        <v>107</v>
      </c>
      <c r="K126" s="40">
        <v>295067</v>
      </c>
      <c r="L126" s="46">
        <f t="shared" si="1"/>
        <v>295067</v>
      </c>
    </row>
    <row r="127" spans="1:12" ht="25.5" x14ac:dyDescent="0.25">
      <c r="A127" s="39"/>
      <c r="B127" s="39"/>
      <c r="C127" s="39" t="s">
        <v>242</v>
      </c>
      <c r="D127" s="40"/>
      <c r="E127" s="40"/>
      <c r="F127" s="40" t="s">
        <v>17</v>
      </c>
      <c r="G127" s="40"/>
      <c r="H127" s="45"/>
      <c r="I127" s="40"/>
      <c r="J127" s="40" t="s">
        <v>107</v>
      </c>
      <c r="K127" s="40">
        <v>10435</v>
      </c>
      <c r="L127" s="46">
        <f t="shared" si="1"/>
        <v>10435</v>
      </c>
    </row>
    <row r="128" spans="1:12" ht="25.5" x14ac:dyDescent="0.25">
      <c r="A128" s="39"/>
      <c r="B128" s="39"/>
      <c r="C128" s="39" t="s">
        <v>125</v>
      </c>
      <c r="D128" s="40"/>
      <c r="E128" s="40"/>
      <c r="F128" s="40" t="s">
        <v>28</v>
      </c>
      <c r="G128" s="40"/>
      <c r="H128" s="45"/>
      <c r="I128" s="40"/>
      <c r="J128" s="40" t="s">
        <v>107</v>
      </c>
      <c r="K128" s="40">
        <v>335.96</v>
      </c>
      <c r="L128" s="46">
        <f t="shared" si="1"/>
        <v>335.96</v>
      </c>
    </row>
    <row r="129" spans="1:12" ht="25.5" x14ac:dyDescent="0.25">
      <c r="A129" s="39"/>
      <c r="B129" s="39"/>
      <c r="C129" s="39" t="s">
        <v>126</v>
      </c>
      <c r="D129" s="40"/>
      <c r="E129" s="40"/>
      <c r="F129" s="40" t="s">
        <v>28</v>
      </c>
      <c r="G129" s="40"/>
      <c r="H129" s="45"/>
      <c r="I129" s="40"/>
      <c r="J129" s="40" t="s">
        <v>107</v>
      </c>
      <c r="K129" s="40">
        <v>1276.6500000000001</v>
      </c>
      <c r="L129" s="46">
        <f t="shared" si="1"/>
        <v>1276.6500000000001</v>
      </c>
    </row>
    <row r="130" spans="1:12" ht="25.5" x14ac:dyDescent="0.25">
      <c r="A130" s="39"/>
      <c r="B130" s="39"/>
      <c r="C130" s="39" t="s">
        <v>243</v>
      </c>
      <c r="D130" s="40"/>
      <c r="E130" s="40"/>
      <c r="F130" s="40" t="s">
        <v>17</v>
      </c>
      <c r="G130" s="40"/>
      <c r="H130" s="45"/>
      <c r="I130" s="40"/>
      <c r="J130" s="40" t="s">
        <v>107</v>
      </c>
      <c r="K130" s="40">
        <v>166477</v>
      </c>
      <c r="L130" s="46">
        <f t="shared" si="1"/>
        <v>166477</v>
      </c>
    </row>
    <row r="131" spans="1:12" ht="25.5" x14ac:dyDescent="0.25">
      <c r="A131" s="39"/>
      <c r="B131" s="39"/>
      <c r="C131" s="39" t="s">
        <v>244</v>
      </c>
      <c r="D131" s="40"/>
      <c r="E131" s="40"/>
      <c r="F131" s="40" t="s">
        <v>17</v>
      </c>
      <c r="G131" s="40"/>
      <c r="H131" s="45"/>
      <c r="I131" s="40"/>
      <c r="J131" s="40" t="s">
        <v>107</v>
      </c>
      <c r="K131" s="40">
        <v>91314</v>
      </c>
      <c r="L131" s="46">
        <f t="shared" si="1"/>
        <v>91314</v>
      </c>
    </row>
    <row r="132" spans="1:12" ht="25.5" x14ac:dyDescent="0.25">
      <c r="A132" s="39"/>
      <c r="B132" s="39"/>
      <c r="C132" s="39" t="s">
        <v>127</v>
      </c>
      <c r="D132" s="40"/>
      <c r="E132" s="40"/>
      <c r="F132" s="40" t="s">
        <v>19</v>
      </c>
      <c r="G132" s="40"/>
      <c r="H132" s="45"/>
      <c r="I132" s="40"/>
      <c r="J132" s="40" t="s">
        <v>107</v>
      </c>
      <c r="K132" s="40">
        <v>83.32</v>
      </c>
      <c r="L132" s="46">
        <f t="shared" si="1"/>
        <v>83.32</v>
      </c>
    </row>
    <row r="133" spans="1:12" ht="25.5" x14ac:dyDescent="0.25">
      <c r="A133" s="39"/>
      <c r="B133" s="39"/>
      <c r="C133" s="39" t="s">
        <v>245</v>
      </c>
      <c r="D133" s="40"/>
      <c r="E133" s="40"/>
      <c r="F133" s="40" t="s">
        <v>17</v>
      </c>
      <c r="G133" s="40"/>
      <c r="H133" s="45"/>
      <c r="I133" s="40"/>
      <c r="J133" s="40" t="s">
        <v>107</v>
      </c>
      <c r="K133" s="40">
        <v>24845</v>
      </c>
      <c r="L133" s="46">
        <f t="shared" si="1"/>
        <v>24845</v>
      </c>
    </row>
    <row r="134" spans="1:12" ht="25.5" x14ac:dyDescent="0.25">
      <c r="A134" s="39"/>
      <c r="B134" s="39"/>
      <c r="C134" s="39" t="s">
        <v>128</v>
      </c>
      <c r="D134" s="40"/>
      <c r="E134" s="40"/>
      <c r="F134" s="40" t="s">
        <v>63</v>
      </c>
      <c r="G134" s="40"/>
      <c r="H134" s="45"/>
      <c r="I134" s="40"/>
      <c r="J134" s="40" t="s">
        <v>107</v>
      </c>
      <c r="K134" s="40">
        <v>1325.73</v>
      </c>
      <c r="L134" s="46">
        <f t="shared" si="1"/>
        <v>1325.73</v>
      </c>
    </row>
    <row r="135" spans="1:12" ht="25.5" x14ac:dyDescent="0.25">
      <c r="A135" s="39"/>
      <c r="B135" s="39"/>
      <c r="C135" s="39" t="s">
        <v>129</v>
      </c>
      <c r="D135" s="40"/>
      <c r="E135" s="40"/>
      <c r="F135" s="40" t="s">
        <v>19</v>
      </c>
      <c r="G135" s="40"/>
      <c r="H135" s="45"/>
      <c r="I135" s="40"/>
      <c r="J135" s="40" t="s">
        <v>107</v>
      </c>
      <c r="K135" s="40">
        <v>2.16</v>
      </c>
      <c r="L135" s="46">
        <f t="shared" si="1"/>
        <v>2.16</v>
      </c>
    </row>
    <row r="136" spans="1:12" ht="25.5" x14ac:dyDescent="0.25">
      <c r="A136" s="39"/>
      <c r="B136" s="39"/>
      <c r="C136" s="39" t="s">
        <v>130</v>
      </c>
      <c r="D136" s="40"/>
      <c r="E136" s="40"/>
      <c r="F136" s="40" t="s">
        <v>63</v>
      </c>
      <c r="G136" s="40"/>
      <c r="H136" s="45"/>
      <c r="I136" s="40"/>
      <c r="J136" s="40" t="s">
        <v>107</v>
      </c>
      <c r="K136" s="40">
        <v>6473.39</v>
      </c>
      <c r="L136" s="46">
        <f t="shared" si="1"/>
        <v>6473.39</v>
      </c>
    </row>
    <row r="137" spans="1:12" ht="38.25" x14ac:dyDescent="0.25">
      <c r="A137" s="39"/>
      <c r="B137" s="39"/>
      <c r="C137" s="39" t="s">
        <v>246</v>
      </c>
      <c r="D137" s="40"/>
      <c r="E137" s="40"/>
      <c r="F137" s="40" t="s">
        <v>95</v>
      </c>
      <c r="G137" s="40"/>
      <c r="H137" s="45"/>
      <c r="I137" s="40"/>
      <c r="J137" s="40" t="s">
        <v>107</v>
      </c>
      <c r="K137" s="40">
        <v>786.85</v>
      </c>
      <c r="L137" s="46">
        <f t="shared" si="1"/>
        <v>786.85</v>
      </c>
    </row>
    <row r="138" spans="1:12" ht="25.5" x14ac:dyDescent="0.25">
      <c r="A138" s="39"/>
      <c r="B138" s="39"/>
      <c r="C138" s="39" t="s">
        <v>247</v>
      </c>
      <c r="D138" s="40"/>
      <c r="E138" s="40"/>
      <c r="F138" s="40" t="s">
        <v>51</v>
      </c>
      <c r="G138" s="40"/>
      <c r="H138" s="45"/>
      <c r="I138" s="40"/>
      <c r="J138" s="40" t="s">
        <v>107</v>
      </c>
      <c r="K138" s="40">
        <v>114442</v>
      </c>
      <c r="L138" s="46">
        <f t="shared" si="1"/>
        <v>114442</v>
      </c>
    </row>
    <row r="139" spans="1:12" ht="38.25" x14ac:dyDescent="0.25">
      <c r="A139" s="39"/>
      <c r="B139" s="39"/>
      <c r="C139" s="39" t="s">
        <v>248</v>
      </c>
      <c r="D139" s="40"/>
      <c r="E139" s="40"/>
      <c r="F139" s="40" t="s">
        <v>26</v>
      </c>
      <c r="G139" s="40"/>
      <c r="H139" s="45"/>
      <c r="I139" s="40"/>
      <c r="J139" s="40" t="s">
        <v>107</v>
      </c>
      <c r="K139" s="40">
        <v>40.98</v>
      </c>
      <c r="L139" s="46">
        <f t="shared" si="1"/>
        <v>40.98</v>
      </c>
    </row>
    <row r="140" spans="1:12" x14ac:dyDescent="0.25">
      <c r="A140" s="42"/>
      <c r="B140" s="43" t="s">
        <v>98</v>
      </c>
      <c r="C140" s="44"/>
      <c r="D140" s="36"/>
      <c r="E140" s="37">
        <f>SUM(E141:E181)</f>
        <v>0</v>
      </c>
      <c r="F140" s="36"/>
      <c r="G140" s="37">
        <f>SUM(G141:G181)</f>
        <v>0</v>
      </c>
      <c r="H140" s="37"/>
      <c r="I140" s="37">
        <f>SUM(I141:I181)</f>
        <v>0</v>
      </c>
      <c r="J140" s="36"/>
      <c r="K140" s="37">
        <f>SUM(K141:K181)</f>
        <v>1722359.08</v>
      </c>
      <c r="L140" s="38">
        <f t="shared" ref="L140:L201" si="2">+K140+I140+G140+E140</f>
        <v>1722359.08</v>
      </c>
    </row>
    <row r="141" spans="1:12" ht="25.5" x14ac:dyDescent="0.25">
      <c r="A141" s="39"/>
      <c r="B141" s="39"/>
      <c r="C141" s="39" t="s">
        <v>131</v>
      </c>
      <c r="D141" s="40"/>
      <c r="E141" s="40"/>
      <c r="F141" s="40" t="s">
        <v>51</v>
      </c>
      <c r="G141" s="40"/>
      <c r="H141" s="45"/>
      <c r="I141" s="40"/>
      <c r="J141" s="40" t="s">
        <v>107</v>
      </c>
      <c r="K141" s="40">
        <v>330379</v>
      </c>
      <c r="L141" s="46">
        <f t="shared" si="2"/>
        <v>330379</v>
      </c>
    </row>
    <row r="142" spans="1:12" ht="38.25" x14ac:dyDescent="0.25">
      <c r="A142" s="39"/>
      <c r="B142" s="39"/>
      <c r="C142" s="39" t="s">
        <v>132</v>
      </c>
      <c r="D142" s="40"/>
      <c r="E142" s="40"/>
      <c r="F142" s="40" t="s">
        <v>95</v>
      </c>
      <c r="G142" s="40"/>
      <c r="H142" s="45"/>
      <c r="I142" s="40"/>
      <c r="J142" s="40" t="s">
        <v>107</v>
      </c>
      <c r="K142" s="40">
        <v>9716</v>
      </c>
      <c r="L142" s="46">
        <f t="shared" si="2"/>
        <v>9716</v>
      </c>
    </row>
    <row r="143" spans="1:12" ht="38.25" x14ac:dyDescent="0.25">
      <c r="A143" s="39"/>
      <c r="B143" s="39"/>
      <c r="C143" s="39" t="s">
        <v>133</v>
      </c>
      <c r="D143" s="40"/>
      <c r="E143" s="40"/>
      <c r="F143" s="40" t="s">
        <v>26</v>
      </c>
      <c r="G143" s="40"/>
      <c r="H143" s="45"/>
      <c r="I143" s="40"/>
      <c r="J143" s="40" t="s">
        <v>107</v>
      </c>
      <c r="K143" s="40">
        <v>200.59</v>
      </c>
      <c r="L143" s="46">
        <f t="shared" si="2"/>
        <v>200.59</v>
      </c>
    </row>
    <row r="144" spans="1:12" ht="25.5" x14ac:dyDescent="0.25">
      <c r="A144" s="39"/>
      <c r="B144" s="39"/>
      <c r="C144" s="39" t="s">
        <v>134</v>
      </c>
      <c r="D144" s="40"/>
      <c r="E144" s="40"/>
      <c r="F144" s="40" t="s">
        <v>17</v>
      </c>
      <c r="G144" s="40"/>
      <c r="H144" s="45"/>
      <c r="I144" s="40"/>
      <c r="J144" s="40" t="s">
        <v>107</v>
      </c>
      <c r="K144" s="40">
        <v>108383</v>
      </c>
      <c r="L144" s="46">
        <f t="shared" si="2"/>
        <v>108383</v>
      </c>
    </row>
    <row r="145" spans="1:12" ht="25.5" x14ac:dyDescent="0.25">
      <c r="A145" s="39"/>
      <c r="B145" s="39"/>
      <c r="C145" s="39" t="s">
        <v>135</v>
      </c>
      <c r="D145" s="40"/>
      <c r="E145" s="40"/>
      <c r="F145" s="40" t="s">
        <v>60</v>
      </c>
      <c r="G145" s="40"/>
      <c r="H145" s="45"/>
      <c r="I145" s="40"/>
      <c r="J145" s="40" t="s">
        <v>107</v>
      </c>
      <c r="K145" s="40">
        <v>121</v>
      </c>
      <c r="L145" s="46">
        <f t="shared" si="2"/>
        <v>121</v>
      </c>
    </row>
    <row r="146" spans="1:12" ht="38.25" x14ac:dyDescent="0.25">
      <c r="A146" s="39"/>
      <c r="B146" s="39"/>
      <c r="C146" s="39" t="s">
        <v>136</v>
      </c>
      <c r="D146" s="40"/>
      <c r="E146" s="40"/>
      <c r="F146" s="40" t="s">
        <v>95</v>
      </c>
      <c r="G146" s="40"/>
      <c r="H146" s="45"/>
      <c r="I146" s="40"/>
      <c r="J146" s="40" t="s">
        <v>107</v>
      </c>
      <c r="K146" s="40">
        <v>237147</v>
      </c>
      <c r="L146" s="46">
        <f t="shared" si="2"/>
        <v>237147</v>
      </c>
    </row>
    <row r="147" spans="1:12" ht="25.5" x14ac:dyDescent="0.25">
      <c r="A147" s="39"/>
      <c r="B147" s="39"/>
      <c r="C147" s="39" t="s">
        <v>137</v>
      </c>
      <c r="D147" s="40"/>
      <c r="E147" s="40"/>
      <c r="F147" s="40" t="s">
        <v>138</v>
      </c>
      <c r="G147" s="40"/>
      <c r="H147" s="45" t="s">
        <v>139</v>
      </c>
      <c r="I147" s="40"/>
      <c r="J147" s="40" t="s">
        <v>107</v>
      </c>
      <c r="K147" s="40">
        <v>384.47</v>
      </c>
      <c r="L147" s="46">
        <f t="shared" si="2"/>
        <v>384.47</v>
      </c>
    </row>
    <row r="148" spans="1:12" ht="25.5" x14ac:dyDescent="0.25">
      <c r="A148" s="39"/>
      <c r="B148" s="39"/>
      <c r="C148" s="39" t="s">
        <v>140</v>
      </c>
      <c r="D148" s="40"/>
      <c r="E148" s="40"/>
      <c r="F148" s="40" t="s">
        <v>60</v>
      </c>
      <c r="G148" s="40"/>
      <c r="H148" s="45"/>
      <c r="I148" s="40"/>
      <c r="J148" s="40" t="s">
        <v>107</v>
      </c>
      <c r="K148" s="40">
        <v>2</v>
      </c>
      <c r="L148" s="46">
        <f t="shared" si="2"/>
        <v>2</v>
      </c>
    </row>
    <row r="149" spans="1:12" ht="38.25" x14ac:dyDescent="0.25">
      <c r="A149" s="39"/>
      <c r="B149" s="39"/>
      <c r="C149" s="39" t="s">
        <v>141</v>
      </c>
      <c r="D149" s="40"/>
      <c r="E149" s="40"/>
      <c r="F149" s="40" t="s">
        <v>26</v>
      </c>
      <c r="G149" s="40"/>
      <c r="H149" s="45"/>
      <c r="I149" s="40"/>
      <c r="J149" s="40" t="s">
        <v>107</v>
      </c>
      <c r="K149" s="40">
        <v>241</v>
      </c>
      <c r="L149" s="46">
        <f t="shared" si="2"/>
        <v>241</v>
      </c>
    </row>
    <row r="150" spans="1:12" ht="25.5" x14ac:dyDescent="0.25">
      <c r="A150" s="39"/>
      <c r="B150" s="39"/>
      <c r="C150" s="39" t="s">
        <v>142</v>
      </c>
      <c r="D150" s="40"/>
      <c r="E150" s="40"/>
      <c r="F150" s="40" t="s">
        <v>33</v>
      </c>
      <c r="G150" s="40"/>
      <c r="H150" s="45"/>
      <c r="I150" s="40"/>
      <c r="J150" s="40" t="s">
        <v>107</v>
      </c>
      <c r="K150" s="40">
        <v>2</v>
      </c>
      <c r="L150" s="46">
        <f t="shared" si="2"/>
        <v>2</v>
      </c>
    </row>
    <row r="151" spans="1:12" ht="25.5" x14ac:dyDescent="0.25">
      <c r="A151" s="39"/>
      <c r="B151" s="39"/>
      <c r="C151" s="39" t="s">
        <v>143</v>
      </c>
      <c r="D151" s="40"/>
      <c r="E151" s="40"/>
      <c r="F151" s="40" t="s">
        <v>35</v>
      </c>
      <c r="G151" s="40"/>
      <c r="H151" s="45"/>
      <c r="I151" s="40"/>
      <c r="J151" s="40" t="s">
        <v>107</v>
      </c>
      <c r="K151" s="40">
        <v>458080.54000000004</v>
      </c>
      <c r="L151" s="46">
        <f t="shared" si="2"/>
        <v>458080.54000000004</v>
      </c>
    </row>
    <row r="152" spans="1:12" ht="25.5" x14ac:dyDescent="0.25">
      <c r="A152" s="39"/>
      <c r="B152" s="39"/>
      <c r="C152" s="39" t="s">
        <v>144</v>
      </c>
      <c r="D152" s="40"/>
      <c r="E152" s="40"/>
      <c r="F152" s="40" t="s">
        <v>60</v>
      </c>
      <c r="G152" s="40"/>
      <c r="H152" s="45"/>
      <c r="I152" s="40"/>
      <c r="J152" s="40" t="s">
        <v>107</v>
      </c>
      <c r="K152" s="40">
        <v>59728</v>
      </c>
      <c r="L152" s="46">
        <f t="shared" si="2"/>
        <v>59728</v>
      </c>
    </row>
    <row r="153" spans="1:12" ht="25.5" x14ac:dyDescent="0.25">
      <c r="A153" s="39"/>
      <c r="B153" s="39"/>
      <c r="C153" s="39" t="s">
        <v>145</v>
      </c>
      <c r="D153" s="40"/>
      <c r="E153" s="40"/>
      <c r="F153" s="40" t="s">
        <v>17</v>
      </c>
      <c r="G153" s="40"/>
      <c r="H153" s="45"/>
      <c r="I153" s="40"/>
      <c r="J153" s="40" t="s">
        <v>107</v>
      </c>
      <c r="K153" s="40">
        <v>22202</v>
      </c>
      <c r="L153" s="46">
        <f t="shared" si="2"/>
        <v>22202</v>
      </c>
    </row>
    <row r="154" spans="1:12" ht="25.5" x14ac:dyDescent="0.25">
      <c r="A154" s="39"/>
      <c r="B154" s="39"/>
      <c r="C154" s="39" t="s">
        <v>146</v>
      </c>
      <c r="D154" s="40"/>
      <c r="E154" s="40"/>
      <c r="F154" s="40" t="s">
        <v>51</v>
      </c>
      <c r="G154" s="40"/>
      <c r="H154" s="45"/>
      <c r="I154" s="40"/>
      <c r="J154" s="40" t="s">
        <v>107</v>
      </c>
      <c r="K154" s="40">
        <v>269</v>
      </c>
      <c r="L154" s="46">
        <f t="shared" si="2"/>
        <v>269</v>
      </c>
    </row>
    <row r="155" spans="1:12" ht="25.5" x14ac:dyDescent="0.25">
      <c r="A155" s="39"/>
      <c r="B155" s="39"/>
      <c r="C155" s="39" t="s">
        <v>147</v>
      </c>
      <c r="D155" s="40"/>
      <c r="E155" s="40"/>
      <c r="F155" s="40" t="s">
        <v>51</v>
      </c>
      <c r="G155" s="40"/>
      <c r="H155" s="45"/>
      <c r="I155" s="40"/>
      <c r="J155" s="40" t="s">
        <v>107</v>
      </c>
      <c r="K155" s="40">
        <v>600</v>
      </c>
      <c r="L155" s="46">
        <f t="shared" si="2"/>
        <v>600</v>
      </c>
    </row>
    <row r="156" spans="1:12" ht="25.5" x14ac:dyDescent="0.25">
      <c r="A156" s="39"/>
      <c r="B156" s="39"/>
      <c r="C156" s="39" t="s">
        <v>249</v>
      </c>
      <c r="D156" s="40"/>
      <c r="E156" s="40"/>
      <c r="F156" s="40" t="s">
        <v>19</v>
      </c>
      <c r="G156" s="40"/>
      <c r="H156" s="45"/>
      <c r="I156" s="40"/>
      <c r="J156" s="40" t="s">
        <v>107</v>
      </c>
      <c r="K156" s="40">
        <v>179</v>
      </c>
      <c r="L156" s="46">
        <f t="shared" si="2"/>
        <v>179</v>
      </c>
    </row>
    <row r="157" spans="1:12" ht="25.5" x14ac:dyDescent="0.25">
      <c r="A157" s="39"/>
      <c r="B157" s="39"/>
      <c r="C157" s="39" t="s">
        <v>148</v>
      </c>
      <c r="D157" s="40"/>
      <c r="E157" s="40"/>
      <c r="F157" s="40" t="s">
        <v>17</v>
      </c>
      <c r="G157" s="40"/>
      <c r="H157" s="45"/>
      <c r="I157" s="40"/>
      <c r="J157" s="40" t="s">
        <v>107</v>
      </c>
      <c r="K157" s="40">
        <v>14037</v>
      </c>
      <c r="L157" s="46">
        <f t="shared" si="2"/>
        <v>14037</v>
      </c>
    </row>
    <row r="158" spans="1:12" ht="25.5" x14ac:dyDescent="0.25">
      <c r="A158" s="39"/>
      <c r="B158" s="39"/>
      <c r="C158" s="39" t="s">
        <v>149</v>
      </c>
      <c r="D158" s="40"/>
      <c r="E158" s="40"/>
      <c r="F158" s="40" t="s">
        <v>253</v>
      </c>
      <c r="G158" s="40"/>
      <c r="H158" s="45"/>
      <c r="I158" s="40"/>
      <c r="J158" s="40" t="s">
        <v>107</v>
      </c>
      <c r="K158" s="40">
        <v>86906</v>
      </c>
      <c r="L158" s="46">
        <f t="shared" si="2"/>
        <v>86906</v>
      </c>
    </row>
    <row r="159" spans="1:12" ht="25.5" x14ac:dyDescent="0.25">
      <c r="A159" s="39"/>
      <c r="B159" s="39"/>
      <c r="C159" s="39" t="s">
        <v>150</v>
      </c>
      <c r="D159" s="40"/>
      <c r="E159" s="40"/>
      <c r="F159" s="40" t="s">
        <v>17</v>
      </c>
      <c r="G159" s="40"/>
      <c r="H159" s="45"/>
      <c r="I159" s="40"/>
      <c r="J159" s="40" t="s">
        <v>107</v>
      </c>
      <c r="K159" s="40">
        <v>9223</v>
      </c>
      <c r="L159" s="46">
        <f t="shared" si="2"/>
        <v>9223</v>
      </c>
    </row>
    <row r="160" spans="1:12" ht="25.5" x14ac:dyDescent="0.25">
      <c r="A160" s="39"/>
      <c r="B160" s="39"/>
      <c r="C160" s="39" t="s">
        <v>151</v>
      </c>
      <c r="D160" s="40"/>
      <c r="E160" s="40"/>
      <c r="F160" s="40" t="s">
        <v>17</v>
      </c>
      <c r="G160" s="40"/>
      <c r="H160" s="45"/>
      <c r="I160" s="40"/>
      <c r="J160" s="40" t="s">
        <v>107</v>
      </c>
      <c r="K160" s="40">
        <v>3</v>
      </c>
      <c r="L160" s="46">
        <f t="shared" si="2"/>
        <v>3</v>
      </c>
    </row>
    <row r="161" spans="1:12" ht="25.5" x14ac:dyDescent="0.25">
      <c r="A161" s="39"/>
      <c r="B161" s="39"/>
      <c r="C161" s="39" t="s">
        <v>152</v>
      </c>
      <c r="D161" s="40"/>
      <c r="E161" s="40"/>
      <c r="F161" s="40" t="s">
        <v>17</v>
      </c>
      <c r="G161" s="40"/>
      <c r="H161" s="45"/>
      <c r="I161" s="40"/>
      <c r="J161" s="40" t="s">
        <v>107</v>
      </c>
      <c r="K161" s="40">
        <v>6222</v>
      </c>
      <c r="L161" s="46">
        <f t="shared" si="2"/>
        <v>6222</v>
      </c>
    </row>
    <row r="162" spans="1:12" ht="25.5" x14ac:dyDescent="0.25">
      <c r="A162" s="39"/>
      <c r="B162" s="39"/>
      <c r="C162" s="39" t="s">
        <v>153</v>
      </c>
      <c r="D162" s="40"/>
      <c r="E162" s="40"/>
      <c r="F162" s="40" t="s">
        <v>69</v>
      </c>
      <c r="G162" s="40"/>
      <c r="H162" s="45"/>
      <c r="I162" s="40"/>
      <c r="J162" s="40" t="s">
        <v>107</v>
      </c>
      <c r="K162" s="40">
        <v>108</v>
      </c>
      <c r="L162" s="46">
        <f t="shared" si="2"/>
        <v>108</v>
      </c>
    </row>
    <row r="163" spans="1:12" ht="25.5" x14ac:dyDescent="0.25">
      <c r="A163" s="39"/>
      <c r="B163" s="39"/>
      <c r="C163" s="39" t="s">
        <v>154</v>
      </c>
      <c r="D163" s="40"/>
      <c r="E163" s="40"/>
      <c r="F163" s="40" t="s">
        <v>51</v>
      </c>
      <c r="G163" s="40"/>
      <c r="H163" s="45"/>
      <c r="I163" s="40"/>
      <c r="J163" s="40" t="s">
        <v>107</v>
      </c>
      <c r="K163" s="40">
        <v>2</v>
      </c>
      <c r="L163" s="46">
        <f t="shared" si="2"/>
        <v>2</v>
      </c>
    </row>
    <row r="164" spans="1:12" ht="25.5" x14ac:dyDescent="0.25">
      <c r="A164" s="39"/>
      <c r="B164" s="39"/>
      <c r="C164" s="39" t="s">
        <v>155</v>
      </c>
      <c r="D164" s="40"/>
      <c r="E164" s="40"/>
      <c r="F164" s="40" t="s">
        <v>17</v>
      </c>
      <c r="G164" s="40"/>
      <c r="H164" s="45"/>
      <c r="I164" s="40"/>
      <c r="J164" s="40" t="s">
        <v>107</v>
      </c>
      <c r="K164" s="40">
        <v>827</v>
      </c>
      <c r="L164" s="46">
        <f t="shared" si="2"/>
        <v>827</v>
      </c>
    </row>
    <row r="165" spans="1:12" ht="25.5" x14ac:dyDescent="0.25">
      <c r="A165" s="39"/>
      <c r="B165" s="39"/>
      <c r="C165" s="39" t="s">
        <v>156</v>
      </c>
      <c r="D165" s="40"/>
      <c r="E165" s="40"/>
      <c r="F165" s="40" t="s">
        <v>17</v>
      </c>
      <c r="G165" s="40"/>
      <c r="H165" s="45"/>
      <c r="I165" s="40"/>
      <c r="J165" s="40" t="s">
        <v>107</v>
      </c>
      <c r="K165" s="40">
        <v>36525</v>
      </c>
      <c r="L165" s="46">
        <f t="shared" si="2"/>
        <v>36525</v>
      </c>
    </row>
    <row r="166" spans="1:12" ht="25.5" x14ac:dyDescent="0.25">
      <c r="A166" s="39"/>
      <c r="B166" s="39"/>
      <c r="C166" s="39" t="s">
        <v>157</v>
      </c>
      <c r="D166" s="40"/>
      <c r="E166" s="40"/>
      <c r="F166" s="40" t="s">
        <v>17</v>
      </c>
      <c r="G166" s="40"/>
      <c r="H166" s="45"/>
      <c r="I166" s="40"/>
      <c r="J166" s="40" t="s">
        <v>107</v>
      </c>
      <c r="K166" s="40">
        <v>77752</v>
      </c>
      <c r="L166" s="46">
        <f t="shared" si="2"/>
        <v>77752</v>
      </c>
    </row>
    <row r="167" spans="1:12" ht="25.5" x14ac:dyDescent="0.25">
      <c r="A167" s="39"/>
      <c r="B167" s="39"/>
      <c r="C167" s="39" t="s">
        <v>158</v>
      </c>
      <c r="D167" s="40"/>
      <c r="E167" s="40"/>
      <c r="F167" s="40" t="s">
        <v>17</v>
      </c>
      <c r="G167" s="40"/>
      <c r="H167" s="45"/>
      <c r="I167" s="40"/>
      <c r="J167" s="40" t="s">
        <v>107</v>
      </c>
      <c r="K167" s="40">
        <v>5290</v>
      </c>
      <c r="L167" s="46">
        <f t="shared" si="2"/>
        <v>5290</v>
      </c>
    </row>
    <row r="168" spans="1:12" ht="25.5" x14ac:dyDescent="0.25">
      <c r="A168" s="39"/>
      <c r="B168" s="39"/>
      <c r="C168" s="39" t="s">
        <v>159</v>
      </c>
      <c r="D168" s="40"/>
      <c r="E168" s="40"/>
      <c r="F168" s="40" t="s">
        <v>17</v>
      </c>
      <c r="G168" s="40"/>
      <c r="H168" s="45"/>
      <c r="I168" s="40"/>
      <c r="J168" s="40" t="s">
        <v>107</v>
      </c>
      <c r="K168" s="40">
        <v>214341</v>
      </c>
      <c r="L168" s="46">
        <f t="shared" si="2"/>
        <v>214341</v>
      </c>
    </row>
    <row r="169" spans="1:12" ht="25.5" x14ac:dyDescent="0.25">
      <c r="A169" s="39"/>
      <c r="B169" s="39"/>
      <c r="C169" s="39" t="s">
        <v>160</v>
      </c>
      <c r="D169" s="40"/>
      <c r="E169" s="40"/>
      <c r="F169" s="40" t="s">
        <v>51</v>
      </c>
      <c r="G169" s="40"/>
      <c r="H169" s="45"/>
      <c r="I169" s="40"/>
      <c r="J169" s="40" t="s">
        <v>107</v>
      </c>
      <c r="K169" s="40">
        <v>275</v>
      </c>
      <c r="L169" s="46">
        <f t="shared" si="2"/>
        <v>275</v>
      </c>
    </row>
    <row r="170" spans="1:12" ht="25.5" x14ac:dyDescent="0.25">
      <c r="A170" s="39"/>
      <c r="B170" s="39"/>
      <c r="C170" s="39" t="s">
        <v>161</v>
      </c>
      <c r="D170" s="40"/>
      <c r="E170" s="40"/>
      <c r="F170" s="40" t="s">
        <v>35</v>
      </c>
      <c r="G170" s="40"/>
      <c r="H170" s="45"/>
      <c r="I170" s="40"/>
      <c r="J170" s="40" t="s">
        <v>107</v>
      </c>
      <c r="K170" s="40">
        <v>977</v>
      </c>
      <c r="L170" s="46">
        <f t="shared" si="2"/>
        <v>977</v>
      </c>
    </row>
    <row r="171" spans="1:12" ht="25.5" x14ac:dyDescent="0.25">
      <c r="A171" s="39"/>
      <c r="B171" s="39"/>
      <c r="C171" s="39" t="s">
        <v>162</v>
      </c>
      <c r="D171" s="40"/>
      <c r="E171" s="40"/>
      <c r="F171" s="40" t="s">
        <v>17</v>
      </c>
      <c r="G171" s="40"/>
      <c r="H171" s="45"/>
      <c r="I171" s="40"/>
      <c r="J171" s="40" t="s">
        <v>107</v>
      </c>
      <c r="K171" s="40">
        <v>7007</v>
      </c>
      <c r="L171" s="46">
        <f t="shared" si="2"/>
        <v>7007</v>
      </c>
    </row>
    <row r="172" spans="1:12" ht="25.5" x14ac:dyDescent="0.25">
      <c r="A172" s="39"/>
      <c r="B172" s="39"/>
      <c r="C172" s="39" t="s">
        <v>163</v>
      </c>
      <c r="D172" s="40"/>
      <c r="E172" s="40"/>
      <c r="F172" s="40" t="s">
        <v>60</v>
      </c>
      <c r="G172" s="40"/>
      <c r="H172" s="45"/>
      <c r="I172" s="40"/>
      <c r="J172" s="40" t="s">
        <v>107</v>
      </c>
      <c r="K172" s="40">
        <v>101</v>
      </c>
      <c r="L172" s="46">
        <f t="shared" si="2"/>
        <v>101</v>
      </c>
    </row>
    <row r="173" spans="1:12" ht="25.5" x14ac:dyDescent="0.25">
      <c r="A173" s="39"/>
      <c r="B173" s="39"/>
      <c r="C173" s="39" t="s">
        <v>164</v>
      </c>
      <c r="D173" s="40"/>
      <c r="E173" s="40"/>
      <c r="F173" s="40" t="s">
        <v>17</v>
      </c>
      <c r="G173" s="40"/>
      <c r="H173" s="45"/>
      <c r="I173" s="40"/>
      <c r="J173" s="40" t="s">
        <v>107</v>
      </c>
      <c r="K173" s="40">
        <v>5142</v>
      </c>
      <c r="L173" s="46">
        <f t="shared" si="2"/>
        <v>5142</v>
      </c>
    </row>
    <row r="174" spans="1:12" ht="25.5" x14ac:dyDescent="0.25">
      <c r="A174" s="39"/>
      <c r="B174" s="39"/>
      <c r="C174" s="39" t="s">
        <v>165</v>
      </c>
      <c r="D174" s="40"/>
      <c r="E174" s="40"/>
      <c r="F174" s="40" t="s">
        <v>17</v>
      </c>
      <c r="G174" s="40"/>
      <c r="H174" s="45"/>
      <c r="I174" s="40"/>
      <c r="J174" s="40" t="s">
        <v>107</v>
      </c>
      <c r="K174" s="40">
        <v>6750</v>
      </c>
      <c r="L174" s="46">
        <f t="shared" si="2"/>
        <v>6750</v>
      </c>
    </row>
    <row r="175" spans="1:12" ht="25.5" x14ac:dyDescent="0.25">
      <c r="A175" s="39"/>
      <c r="B175" s="39"/>
      <c r="C175" s="39" t="s">
        <v>166</v>
      </c>
      <c r="D175" s="40"/>
      <c r="E175" s="40"/>
      <c r="F175" s="40" t="s">
        <v>51</v>
      </c>
      <c r="G175" s="40"/>
      <c r="H175" s="45"/>
      <c r="I175" s="40"/>
      <c r="J175" s="40" t="s">
        <v>107</v>
      </c>
      <c r="K175" s="40">
        <v>1776</v>
      </c>
      <c r="L175" s="46">
        <f t="shared" si="2"/>
        <v>1776</v>
      </c>
    </row>
    <row r="176" spans="1:12" ht="25.5" x14ac:dyDescent="0.25">
      <c r="A176" s="39"/>
      <c r="B176" s="39"/>
      <c r="C176" s="39" t="s">
        <v>167</v>
      </c>
      <c r="D176" s="40"/>
      <c r="E176" s="40"/>
      <c r="F176" s="40" t="s">
        <v>17</v>
      </c>
      <c r="G176" s="40"/>
      <c r="H176" s="45"/>
      <c r="I176" s="40"/>
      <c r="J176" s="40" t="s">
        <v>107</v>
      </c>
      <c r="K176" s="40">
        <v>14134.29</v>
      </c>
      <c r="L176" s="46">
        <f t="shared" si="2"/>
        <v>14134.29</v>
      </c>
    </row>
    <row r="177" spans="1:12" ht="25.5" x14ac:dyDescent="0.25">
      <c r="A177" s="39"/>
      <c r="B177" s="39"/>
      <c r="C177" s="39" t="s">
        <v>168</v>
      </c>
      <c r="D177" s="40"/>
      <c r="E177" s="40"/>
      <c r="F177" s="40" t="s">
        <v>91</v>
      </c>
      <c r="G177" s="40"/>
      <c r="H177" s="45"/>
      <c r="I177" s="40"/>
      <c r="J177" s="40" t="s">
        <v>107</v>
      </c>
      <c r="K177" s="40">
        <v>684</v>
      </c>
      <c r="L177" s="46">
        <f t="shared" si="2"/>
        <v>684</v>
      </c>
    </row>
    <row r="178" spans="1:12" ht="25.5" x14ac:dyDescent="0.25">
      <c r="A178" s="39"/>
      <c r="B178" s="39"/>
      <c r="C178" s="39" t="s">
        <v>169</v>
      </c>
      <c r="D178" s="40"/>
      <c r="E178" s="40"/>
      <c r="F178" s="40" t="s">
        <v>17</v>
      </c>
      <c r="G178" s="40"/>
      <c r="H178" s="45"/>
      <c r="I178" s="40"/>
      <c r="J178" s="40" t="s">
        <v>107</v>
      </c>
      <c r="K178" s="40">
        <v>3138</v>
      </c>
      <c r="L178" s="46">
        <f t="shared" si="2"/>
        <v>3138</v>
      </c>
    </row>
    <row r="179" spans="1:12" ht="25.5" x14ac:dyDescent="0.25">
      <c r="A179" s="39"/>
      <c r="B179" s="39"/>
      <c r="C179" s="39" t="s">
        <v>170</v>
      </c>
      <c r="D179" s="40"/>
      <c r="E179" s="40"/>
      <c r="F179" s="40" t="s">
        <v>138</v>
      </c>
      <c r="G179" s="40"/>
      <c r="H179" s="45" t="s">
        <v>171</v>
      </c>
      <c r="I179" s="40"/>
      <c r="J179" s="40" t="s">
        <v>107</v>
      </c>
      <c r="K179" s="40">
        <v>2406.91</v>
      </c>
      <c r="L179" s="46">
        <f t="shared" si="2"/>
        <v>2406.91</v>
      </c>
    </row>
    <row r="180" spans="1:12" ht="25.5" x14ac:dyDescent="0.25">
      <c r="A180" s="39"/>
      <c r="B180" s="39"/>
      <c r="C180" s="39" t="s">
        <v>172</v>
      </c>
      <c r="D180" s="40"/>
      <c r="E180" s="40"/>
      <c r="F180" s="40" t="s">
        <v>17</v>
      </c>
      <c r="G180" s="40"/>
      <c r="H180" s="45"/>
      <c r="I180" s="40"/>
      <c r="J180" s="40" t="s">
        <v>107</v>
      </c>
      <c r="K180" s="40">
        <v>1079.28</v>
      </c>
      <c r="L180" s="46">
        <f t="shared" si="2"/>
        <v>1079.28</v>
      </c>
    </row>
    <row r="181" spans="1:12" ht="38.25" x14ac:dyDescent="0.25">
      <c r="A181" s="39"/>
      <c r="B181" s="39"/>
      <c r="C181" s="39" t="s">
        <v>173</v>
      </c>
      <c r="D181" s="40"/>
      <c r="E181" s="40"/>
      <c r="F181" s="40" t="s">
        <v>251</v>
      </c>
      <c r="G181" s="40"/>
      <c r="H181" s="45"/>
      <c r="I181" s="40"/>
      <c r="J181" s="40" t="s">
        <v>107</v>
      </c>
      <c r="K181" s="40">
        <v>18</v>
      </c>
      <c r="L181" s="46">
        <f t="shared" si="2"/>
        <v>18</v>
      </c>
    </row>
    <row r="182" spans="1:12" x14ac:dyDescent="0.25">
      <c r="A182" s="42"/>
      <c r="B182" s="43" t="s">
        <v>174</v>
      </c>
      <c r="C182" s="44"/>
      <c r="D182" s="36"/>
      <c r="E182" s="37">
        <f>SUM(E183:E187)</f>
        <v>0</v>
      </c>
      <c r="F182" s="36"/>
      <c r="G182" s="37">
        <f>SUM(G183:G187)</f>
        <v>0</v>
      </c>
      <c r="H182" s="37"/>
      <c r="I182" s="37">
        <f>SUM(I183:I187)</f>
        <v>0</v>
      </c>
      <c r="J182" s="36"/>
      <c r="K182" s="37">
        <f>SUM(K183:K187)</f>
        <v>62173.56</v>
      </c>
      <c r="L182" s="38">
        <f t="shared" si="2"/>
        <v>62173.56</v>
      </c>
    </row>
    <row r="183" spans="1:12" ht="25.5" x14ac:dyDescent="0.25">
      <c r="A183" s="39"/>
      <c r="B183" s="39"/>
      <c r="C183" s="39" t="s">
        <v>175</v>
      </c>
      <c r="D183" s="40"/>
      <c r="E183" s="40"/>
      <c r="F183" s="40" t="s">
        <v>253</v>
      </c>
      <c r="G183" s="40"/>
      <c r="H183" s="45"/>
      <c r="I183" s="40"/>
      <c r="J183" s="40" t="s">
        <v>107</v>
      </c>
      <c r="K183" s="40">
        <v>56168</v>
      </c>
      <c r="L183" s="46">
        <f t="shared" si="2"/>
        <v>56168</v>
      </c>
    </row>
    <row r="184" spans="1:12" ht="38.25" x14ac:dyDescent="0.25">
      <c r="A184" s="39"/>
      <c r="B184" s="39"/>
      <c r="C184" s="39" t="s">
        <v>176</v>
      </c>
      <c r="D184" s="40"/>
      <c r="E184" s="40"/>
      <c r="F184" s="40" t="s">
        <v>95</v>
      </c>
      <c r="G184" s="40"/>
      <c r="H184" s="45"/>
      <c r="I184" s="40"/>
      <c r="J184" s="40" t="s">
        <v>107</v>
      </c>
      <c r="K184" s="40">
        <v>5946</v>
      </c>
      <c r="L184" s="46">
        <f t="shared" si="2"/>
        <v>5946</v>
      </c>
    </row>
    <row r="185" spans="1:12" ht="25.5" x14ac:dyDescent="0.25">
      <c r="A185" s="39"/>
      <c r="B185" s="39"/>
      <c r="C185" s="39" t="s">
        <v>177</v>
      </c>
      <c r="D185" s="40"/>
      <c r="E185" s="40"/>
      <c r="F185" s="40" t="s">
        <v>33</v>
      </c>
      <c r="G185" s="40"/>
      <c r="H185" s="45"/>
      <c r="I185" s="40"/>
      <c r="J185" s="40" t="s">
        <v>107</v>
      </c>
      <c r="K185" s="40">
        <v>0</v>
      </c>
      <c r="L185" s="46">
        <f t="shared" si="2"/>
        <v>0</v>
      </c>
    </row>
    <row r="186" spans="1:12" ht="25.5" x14ac:dyDescent="0.25">
      <c r="A186" s="39"/>
      <c r="B186" s="39"/>
      <c r="C186" s="39" t="s">
        <v>178</v>
      </c>
      <c r="D186" s="40"/>
      <c r="E186" s="40"/>
      <c r="F186" s="40" t="s">
        <v>17</v>
      </c>
      <c r="G186" s="40"/>
      <c r="H186" s="45"/>
      <c r="I186" s="40"/>
      <c r="J186" s="40" t="s">
        <v>107</v>
      </c>
      <c r="K186" s="40">
        <v>45.56</v>
      </c>
      <c r="L186" s="46">
        <f t="shared" si="2"/>
        <v>45.56</v>
      </c>
    </row>
    <row r="187" spans="1:12" ht="25.5" x14ac:dyDescent="0.25">
      <c r="A187" s="39"/>
      <c r="B187" s="39"/>
      <c r="C187" s="39" t="s">
        <v>179</v>
      </c>
      <c r="D187" s="40"/>
      <c r="E187" s="40"/>
      <c r="F187" s="40" t="s">
        <v>254</v>
      </c>
      <c r="G187" s="40"/>
      <c r="H187" s="45"/>
      <c r="I187" s="40"/>
      <c r="J187" s="40" t="s">
        <v>107</v>
      </c>
      <c r="K187" s="40">
        <v>14</v>
      </c>
      <c r="L187" s="46">
        <f t="shared" si="2"/>
        <v>14</v>
      </c>
    </row>
    <row r="188" spans="1:12" x14ac:dyDescent="0.25">
      <c r="A188" s="42"/>
      <c r="B188" s="43" t="s">
        <v>180</v>
      </c>
      <c r="C188" s="44"/>
      <c r="D188" s="36"/>
      <c r="E188" s="37">
        <f>SUM(E189:E222)</f>
        <v>0</v>
      </c>
      <c r="F188" s="36"/>
      <c r="G188" s="37">
        <f>SUM(G189:G222)</f>
        <v>0</v>
      </c>
      <c r="H188" s="37"/>
      <c r="I188" s="37">
        <f>SUM(I189:I222)</f>
        <v>0</v>
      </c>
      <c r="J188" s="36"/>
      <c r="K188" s="37">
        <f>SUM(K189:K222)</f>
        <v>1044357.32</v>
      </c>
      <c r="L188" s="38">
        <f t="shared" si="2"/>
        <v>1044357.32</v>
      </c>
    </row>
    <row r="189" spans="1:12" ht="25.5" x14ac:dyDescent="0.25">
      <c r="A189" s="39"/>
      <c r="B189" s="39"/>
      <c r="C189" s="39" t="s">
        <v>181</v>
      </c>
      <c r="D189" s="40"/>
      <c r="E189" s="40"/>
      <c r="F189" s="40" t="s">
        <v>17</v>
      </c>
      <c r="G189" s="40"/>
      <c r="H189" s="45"/>
      <c r="I189" s="40"/>
      <c r="J189" s="40" t="s">
        <v>107</v>
      </c>
      <c r="K189" s="40">
        <v>1415</v>
      </c>
      <c r="L189" s="46">
        <f t="shared" si="2"/>
        <v>1415</v>
      </c>
    </row>
    <row r="190" spans="1:12" ht="38.25" x14ac:dyDescent="0.25">
      <c r="A190" s="39"/>
      <c r="B190" s="39"/>
      <c r="C190" s="39" t="s">
        <v>182</v>
      </c>
      <c r="D190" s="40"/>
      <c r="E190" s="40"/>
      <c r="F190" s="40" t="s">
        <v>17</v>
      </c>
      <c r="G190" s="40"/>
      <c r="H190" s="45"/>
      <c r="I190" s="40"/>
      <c r="J190" s="40" t="s">
        <v>107</v>
      </c>
      <c r="K190" s="40">
        <v>0</v>
      </c>
      <c r="L190" s="46">
        <f t="shared" si="2"/>
        <v>0</v>
      </c>
    </row>
    <row r="191" spans="1:12" ht="25.5" x14ac:dyDescent="0.25">
      <c r="A191" s="39"/>
      <c r="B191" s="39"/>
      <c r="C191" s="39" t="s">
        <v>183</v>
      </c>
      <c r="D191" s="40"/>
      <c r="E191" s="40"/>
      <c r="F191" s="40" t="s">
        <v>17</v>
      </c>
      <c r="G191" s="40"/>
      <c r="H191" s="45"/>
      <c r="I191" s="40"/>
      <c r="J191" s="40" t="s">
        <v>107</v>
      </c>
      <c r="K191" s="40">
        <v>0</v>
      </c>
      <c r="L191" s="46">
        <f t="shared" si="2"/>
        <v>0</v>
      </c>
    </row>
    <row r="192" spans="1:12" ht="25.5" x14ac:dyDescent="0.25">
      <c r="A192" s="39"/>
      <c r="B192" s="39"/>
      <c r="C192" s="39" t="s">
        <v>184</v>
      </c>
      <c r="D192" s="40"/>
      <c r="E192" s="40"/>
      <c r="F192" s="40" t="s">
        <v>17</v>
      </c>
      <c r="G192" s="40"/>
      <c r="H192" s="45"/>
      <c r="I192" s="40"/>
      <c r="J192" s="40" t="s">
        <v>107</v>
      </c>
      <c r="K192" s="40">
        <v>417</v>
      </c>
      <c r="L192" s="46">
        <f t="shared" si="2"/>
        <v>417</v>
      </c>
    </row>
    <row r="193" spans="1:12" ht="25.5" x14ac:dyDescent="0.25">
      <c r="A193" s="39"/>
      <c r="B193" s="39"/>
      <c r="C193" s="39" t="s">
        <v>185</v>
      </c>
      <c r="D193" s="40"/>
      <c r="E193" s="40"/>
      <c r="F193" s="40" t="s">
        <v>17</v>
      </c>
      <c r="G193" s="40"/>
      <c r="H193" s="45"/>
      <c r="I193" s="40"/>
      <c r="J193" s="40" t="s">
        <v>107</v>
      </c>
      <c r="K193" s="40">
        <v>2638</v>
      </c>
      <c r="L193" s="46">
        <f t="shared" si="2"/>
        <v>2638</v>
      </c>
    </row>
    <row r="194" spans="1:12" ht="25.5" x14ac:dyDescent="0.25">
      <c r="A194" s="39"/>
      <c r="B194" s="39"/>
      <c r="C194" s="39" t="s">
        <v>186</v>
      </c>
      <c r="D194" s="40"/>
      <c r="E194" s="40"/>
      <c r="F194" s="40" t="s">
        <v>17</v>
      </c>
      <c r="G194" s="40"/>
      <c r="H194" s="45"/>
      <c r="I194" s="40"/>
      <c r="J194" s="40" t="s">
        <v>107</v>
      </c>
      <c r="K194" s="40">
        <v>2744</v>
      </c>
      <c r="L194" s="46">
        <f t="shared" si="2"/>
        <v>2744</v>
      </c>
    </row>
    <row r="195" spans="1:12" ht="25.5" x14ac:dyDescent="0.25">
      <c r="A195" s="39"/>
      <c r="B195" s="39"/>
      <c r="C195" s="39" t="s">
        <v>187</v>
      </c>
      <c r="D195" s="40"/>
      <c r="E195" s="40"/>
      <c r="F195" s="40" t="s">
        <v>17</v>
      </c>
      <c r="G195" s="40"/>
      <c r="H195" s="45"/>
      <c r="I195" s="40"/>
      <c r="J195" s="40" t="s">
        <v>107</v>
      </c>
      <c r="K195" s="40">
        <v>0</v>
      </c>
      <c r="L195" s="46">
        <f t="shared" si="2"/>
        <v>0</v>
      </c>
    </row>
    <row r="196" spans="1:12" ht="25.5" x14ac:dyDescent="0.25">
      <c r="A196" s="39"/>
      <c r="B196" s="39"/>
      <c r="C196" s="39" t="s">
        <v>188</v>
      </c>
      <c r="D196" s="40"/>
      <c r="E196" s="40"/>
      <c r="F196" s="40" t="s">
        <v>17</v>
      </c>
      <c r="G196" s="40"/>
      <c r="H196" s="45"/>
      <c r="I196" s="40"/>
      <c r="J196" s="40" t="s">
        <v>107</v>
      </c>
      <c r="K196" s="40">
        <v>0</v>
      </c>
      <c r="L196" s="46">
        <f t="shared" si="2"/>
        <v>0</v>
      </c>
    </row>
    <row r="197" spans="1:12" ht="25.5" x14ac:dyDescent="0.25">
      <c r="A197" s="39"/>
      <c r="B197" s="39"/>
      <c r="C197" s="39" t="s">
        <v>189</v>
      </c>
      <c r="D197" s="40"/>
      <c r="E197" s="40"/>
      <c r="F197" s="40" t="s">
        <v>253</v>
      </c>
      <c r="G197" s="40"/>
      <c r="H197" s="45"/>
      <c r="I197" s="40"/>
      <c r="J197" s="40" t="s">
        <v>107</v>
      </c>
      <c r="K197" s="40">
        <v>52.26</v>
      </c>
      <c r="L197" s="46">
        <f t="shared" si="2"/>
        <v>52.26</v>
      </c>
    </row>
    <row r="198" spans="1:12" ht="25.5" x14ac:dyDescent="0.25">
      <c r="A198" s="39"/>
      <c r="B198" s="39"/>
      <c r="C198" s="39" t="s">
        <v>190</v>
      </c>
      <c r="D198" s="40"/>
      <c r="E198" s="40"/>
      <c r="F198" s="40" t="s">
        <v>17</v>
      </c>
      <c r="G198" s="40"/>
      <c r="H198" s="45"/>
      <c r="I198" s="40"/>
      <c r="J198" s="40" t="s">
        <v>107</v>
      </c>
      <c r="K198" s="40">
        <v>198</v>
      </c>
      <c r="L198" s="46">
        <f t="shared" si="2"/>
        <v>198</v>
      </c>
    </row>
    <row r="199" spans="1:12" ht="25.5" x14ac:dyDescent="0.25">
      <c r="A199" s="39"/>
      <c r="B199" s="39"/>
      <c r="C199" s="39" t="s">
        <v>191</v>
      </c>
      <c r="D199" s="40"/>
      <c r="E199" s="40"/>
      <c r="F199" s="40" t="s">
        <v>17</v>
      </c>
      <c r="G199" s="40"/>
      <c r="H199" s="45"/>
      <c r="I199" s="40"/>
      <c r="J199" s="40" t="s">
        <v>107</v>
      </c>
      <c r="K199" s="40">
        <v>6009.91</v>
      </c>
      <c r="L199" s="46">
        <f t="shared" si="2"/>
        <v>6009.91</v>
      </c>
    </row>
    <row r="200" spans="1:12" ht="25.5" x14ac:dyDescent="0.25">
      <c r="A200" s="39"/>
      <c r="B200" s="39"/>
      <c r="C200" s="39" t="s">
        <v>192</v>
      </c>
      <c r="D200" s="40"/>
      <c r="E200" s="40"/>
      <c r="F200" s="40" t="s">
        <v>91</v>
      </c>
      <c r="G200" s="40"/>
      <c r="H200" s="45"/>
      <c r="I200" s="40"/>
      <c r="J200" s="40" t="s">
        <v>107</v>
      </c>
      <c r="K200" s="40">
        <v>53980.87</v>
      </c>
      <c r="L200" s="46">
        <f t="shared" si="2"/>
        <v>53980.87</v>
      </c>
    </row>
    <row r="201" spans="1:12" ht="25.5" x14ac:dyDescent="0.25">
      <c r="A201" s="39"/>
      <c r="B201" s="39"/>
      <c r="C201" s="39" t="s">
        <v>193</v>
      </c>
      <c r="D201" s="40"/>
      <c r="E201" s="40"/>
      <c r="F201" s="40" t="s">
        <v>253</v>
      </c>
      <c r="G201" s="40"/>
      <c r="H201" s="45"/>
      <c r="I201" s="40"/>
      <c r="J201" s="40" t="s">
        <v>107</v>
      </c>
      <c r="K201" s="40">
        <v>56965.56</v>
      </c>
      <c r="L201" s="46">
        <f t="shared" si="2"/>
        <v>56965.56</v>
      </c>
    </row>
    <row r="202" spans="1:12" ht="25.5" x14ac:dyDescent="0.25">
      <c r="A202" s="39"/>
      <c r="B202" s="39"/>
      <c r="C202" s="39" t="s">
        <v>194</v>
      </c>
      <c r="D202" s="40"/>
      <c r="E202" s="40"/>
      <c r="F202" s="40" t="s">
        <v>253</v>
      </c>
      <c r="G202" s="40"/>
      <c r="H202" s="45"/>
      <c r="I202" s="40"/>
      <c r="J202" s="40" t="s">
        <v>107</v>
      </c>
      <c r="K202" s="40">
        <v>37060.620000000003</v>
      </c>
      <c r="L202" s="46">
        <f t="shared" ref="L202:L224" si="3">+K202+I202+G202+E202</f>
        <v>37060.620000000003</v>
      </c>
    </row>
    <row r="203" spans="1:12" ht="25.5" x14ac:dyDescent="0.25">
      <c r="A203" s="39"/>
      <c r="B203" s="39"/>
      <c r="C203" s="39" t="s">
        <v>195</v>
      </c>
      <c r="D203" s="40"/>
      <c r="E203" s="40"/>
      <c r="F203" s="40" t="s">
        <v>17</v>
      </c>
      <c r="G203" s="40"/>
      <c r="H203" s="45"/>
      <c r="I203" s="40"/>
      <c r="J203" s="40" t="s">
        <v>107</v>
      </c>
      <c r="K203" s="40">
        <v>907</v>
      </c>
      <c r="L203" s="46">
        <f t="shared" si="3"/>
        <v>907</v>
      </c>
    </row>
    <row r="204" spans="1:12" ht="25.5" x14ac:dyDescent="0.25">
      <c r="A204" s="39"/>
      <c r="B204" s="39"/>
      <c r="C204" s="39" t="s">
        <v>196</v>
      </c>
      <c r="D204" s="40"/>
      <c r="E204" s="40"/>
      <c r="F204" s="40" t="s">
        <v>17</v>
      </c>
      <c r="G204" s="40"/>
      <c r="H204" s="45"/>
      <c r="I204" s="40"/>
      <c r="J204" s="40" t="s">
        <v>107</v>
      </c>
      <c r="K204" s="40">
        <v>6120</v>
      </c>
      <c r="L204" s="46">
        <f t="shared" si="3"/>
        <v>6120</v>
      </c>
    </row>
    <row r="205" spans="1:12" ht="25.5" x14ac:dyDescent="0.25">
      <c r="A205" s="39"/>
      <c r="B205" s="39"/>
      <c r="C205" s="39" t="s">
        <v>197</v>
      </c>
      <c r="D205" s="40"/>
      <c r="E205" s="40"/>
      <c r="F205" s="40" t="s">
        <v>17</v>
      </c>
      <c r="G205" s="40"/>
      <c r="H205" s="45"/>
      <c r="I205" s="40"/>
      <c r="J205" s="40" t="s">
        <v>107</v>
      </c>
      <c r="K205" s="40">
        <v>0</v>
      </c>
      <c r="L205" s="46">
        <f t="shared" si="3"/>
        <v>0</v>
      </c>
    </row>
    <row r="206" spans="1:12" ht="25.5" x14ac:dyDescent="0.25">
      <c r="A206" s="39"/>
      <c r="B206" s="39"/>
      <c r="C206" s="39" t="s">
        <v>198</v>
      </c>
      <c r="D206" s="40"/>
      <c r="E206" s="40"/>
      <c r="F206" s="40" t="s">
        <v>17</v>
      </c>
      <c r="G206" s="40"/>
      <c r="H206" s="45"/>
      <c r="I206" s="40"/>
      <c r="J206" s="40" t="s">
        <v>107</v>
      </c>
      <c r="K206" s="40">
        <v>286711.90000000002</v>
      </c>
      <c r="L206" s="46">
        <f t="shared" si="3"/>
        <v>286711.90000000002</v>
      </c>
    </row>
    <row r="207" spans="1:12" ht="25.5" x14ac:dyDescent="0.25">
      <c r="A207" s="39"/>
      <c r="B207" s="39"/>
      <c r="C207" s="39" t="s">
        <v>199</v>
      </c>
      <c r="D207" s="40"/>
      <c r="E207" s="40"/>
      <c r="F207" s="40" t="s">
        <v>253</v>
      </c>
      <c r="G207" s="40"/>
      <c r="H207" s="45"/>
      <c r="I207" s="40"/>
      <c r="J207" s="40" t="s">
        <v>107</v>
      </c>
      <c r="K207" s="40">
        <v>748.94</v>
      </c>
      <c r="L207" s="46">
        <f t="shared" si="3"/>
        <v>748.94</v>
      </c>
    </row>
    <row r="208" spans="1:12" ht="25.5" x14ac:dyDescent="0.25">
      <c r="A208" s="39"/>
      <c r="B208" s="39"/>
      <c r="C208" s="39" t="s">
        <v>200</v>
      </c>
      <c r="D208" s="40"/>
      <c r="E208" s="40"/>
      <c r="F208" s="40" t="s">
        <v>91</v>
      </c>
      <c r="G208" s="40"/>
      <c r="H208" s="45"/>
      <c r="I208" s="40"/>
      <c r="J208" s="40" t="s">
        <v>107</v>
      </c>
      <c r="K208" s="40">
        <v>17272.11</v>
      </c>
      <c r="L208" s="46">
        <f t="shared" si="3"/>
        <v>17272.11</v>
      </c>
    </row>
    <row r="209" spans="1:12" ht="25.5" x14ac:dyDescent="0.25">
      <c r="A209" s="39"/>
      <c r="B209" s="39"/>
      <c r="C209" s="39" t="s">
        <v>201</v>
      </c>
      <c r="D209" s="40"/>
      <c r="E209" s="40"/>
      <c r="F209" s="40" t="s">
        <v>91</v>
      </c>
      <c r="G209" s="40"/>
      <c r="H209" s="45"/>
      <c r="I209" s="40"/>
      <c r="J209" s="40" t="s">
        <v>107</v>
      </c>
      <c r="K209" s="40">
        <v>10999.85</v>
      </c>
      <c r="L209" s="46">
        <f t="shared" si="3"/>
        <v>10999.85</v>
      </c>
    </row>
    <row r="210" spans="1:12" ht="25.5" x14ac:dyDescent="0.25">
      <c r="A210" s="39"/>
      <c r="B210" s="39"/>
      <c r="C210" s="39" t="s">
        <v>202</v>
      </c>
      <c r="D210" s="40"/>
      <c r="E210" s="40"/>
      <c r="F210" s="40" t="s">
        <v>253</v>
      </c>
      <c r="G210" s="40"/>
      <c r="H210" s="45"/>
      <c r="I210" s="40"/>
      <c r="J210" s="40" t="s">
        <v>107</v>
      </c>
      <c r="K210" s="40">
        <v>385019.22</v>
      </c>
      <c r="L210" s="46">
        <f t="shared" si="3"/>
        <v>385019.22</v>
      </c>
    </row>
    <row r="211" spans="1:12" ht="25.5" x14ac:dyDescent="0.25">
      <c r="A211" s="39"/>
      <c r="B211" s="39"/>
      <c r="C211" s="39" t="s">
        <v>203</v>
      </c>
      <c r="D211" s="40"/>
      <c r="E211" s="40"/>
      <c r="F211" s="40" t="s">
        <v>17</v>
      </c>
      <c r="G211" s="40"/>
      <c r="H211" s="45"/>
      <c r="I211" s="40"/>
      <c r="J211" s="40" t="s">
        <v>107</v>
      </c>
      <c r="K211" s="40">
        <v>67</v>
      </c>
      <c r="L211" s="46">
        <f t="shared" si="3"/>
        <v>67</v>
      </c>
    </row>
    <row r="212" spans="1:12" ht="25.5" x14ac:dyDescent="0.25">
      <c r="A212" s="39"/>
      <c r="B212" s="39"/>
      <c r="C212" s="39" t="s">
        <v>204</v>
      </c>
      <c r="D212" s="40"/>
      <c r="E212" s="40"/>
      <c r="F212" s="40" t="s">
        <v>17</v>
      </c>
      <c r="G212" s="40"/>
      <c r="H212" s="45"/>
      <c r="I212" s="40"/>
      <c r="J212" s="40" t="s">
        <v>107</v>
      </c>
      <c r="K212" s="40">
        <v>88574</v>
      </c>
      <c r="L212" s="46">
        <f t="shared" si="3"/>
        <v>88574</v>
      </c>
    </row>
    <row r="213" spans="1:12" ht="25.5" x14ac:dyDescent="0.25">
      <c r="A213" s="39"/>
      <c r="B213" s="39"/>
      <c r="C213" s="39" t="s">
        <v>205</v>
      </c>
      <c r="D213" s="40"/>
      <c r="E213" s="40"/>
      <c r="F213" s="40" t="s">
        <v>17</v>
      </c>
      <c r="G213" s="40"/>
      <c r="H213" s="45"/>
      <c r="I213" s="40"/>
      <c r="J213" s="40" t="s">
        <v>107</v>
      </c>
      <c r="K213" s="40">
        <v>6645</v>
      </c>
      <c r="L213" s="46">
        <f t="shared" si="3"/>
        <v>6645</v>
      </c>
    </row>
    <row r="214" spans="1:12" ht="25.5" x14ac:dyDescent="0.25">
      <c r="A214" s="39"/>
      <c r="B214" s="39"/>
      <c r="C214" s="39" t="s">
        <v>206</v>
      </c>
      <c r="D214" s="40"/>
      <c r="E214" s="40"/>
      <c r="F214" s="40" t="s">
        <v>254</v>
      </c>
      <c r="G214" s="40"/>
      <c r="H214" s="45"/>
      <c r="I214" s="40"/>
      <c r="J214" s="40" t="s">
        <v>107</v>
      </c>
      <c r="K214" s="40">
        <v>3932.09</v>
      </c>
      <c r="L214" s="46">
        <f t="shared" si="3"/>
        <v>3932.09</v>
      </c>
    </row>
    <row r="215" spans="1:12" ht="25.5" x14ac:dyDescent="0.25">
      <c r="A215" s="39"/>
      <c r="B215" s="39"/>
      <c r="C215" s="39" t="s">
        <v>207</v>
      </c>
      <c r="D215" s="40"/>
      <c r="E215" s="40"/>
      <c r="F215" s="40" t="s">
        <v>253</v>
      </c>
      <c r="G215" s="40"/>
      <c r="H215" s="45"/>
      <c r="I215" s="40"/>
      <c r="J215" s="40" t="s">
        <v>107</v>
      </c>
      <c r="K215" s="40">
        <v>633.75</v>
      </c>
      <c r="L215" s="46">
        <f t="shared" si="3"/>
        <v>633.75</v>
      </c>
    </row>
    <row r="216" spans="1:12" ht="25.5" x14ac:dyDescent="0.25">
      <c r="A216" s="39"/>
      <c r="B216" s="39"/>
      <c r="C216" s="39" t="s">
        <v>208</v>
      </c>
      <c r="D216" s="40"/>
      <c r="E216" s="40"/>
      <c r="F216" s="40" t="s">
        <v>91</v>
      </c>
      <c r="G216" s="40"/>
      <c r="H216" s="45"/>
      <c r="I216" s="40"/>
      <c r="J216" s="40" t="s">
        <v>107</v>
      </c>
      <c r="K216" s="40">
        <v>23603.01</v>
      </c>
      <c r="L216" s="46">
        <f t="shared" si="3"/>
        <v>23603.01</v>
      </c>
    </row>
    <row r="217" spans="1:12" ht="25.5" x14ac:dyDescent="0.25">
      <c r="A217" s="39"/>
      <c r="B217" s="39"/>
      <c r="C217" s="39" t="s">
        <v>209</v>
      </c>
      <c r="D217" s="40"/>
      <c r="E217" s="40"/>
      <c r="F217" s="40" t="s">
        <v>253</v>
      </c>
      <c r="G217" s="40"/>
      <c r="H217" s="45"/>
      <c r="I217" s="40"/>
      <c r="J217" s="40" t="s">
        <v>107</v>
      </c>
      <c r="K217" s="40">
        <v>29547.88</v>
      </c>
      <c r="L217" s="46">
        <f t="shared" si="3"/>
        <v>29547.88</v>
      </c>
    </row>
    <row r="218" spans="1:12" ht="25.5" x14ac:dyDescent="0.25">
      <c r="A218" s="39"/>
      <c r="B218" s="39"/>
      <c r="C218" s="39" t="s">
        <v>210</v>
      </c>
      <c r="D218" s="40"/>
      <c r="E218" s="40"/>
      <c r="F218" s="40" t="s">
        <v>60</v>
      </c>
      <c r="G218" s="40"/>
      <c r="H218" s="45"/>
      <c r="I218" s="40"/>
      <c r="J218" s="40" t="s">
        <v>107</v>
      </c>
      <c r="K218" s="40">
        <v>4</v>
      </c>
      <c r="L218" s="46">
        <f t="shared" si="3"/>
        <v>4</v>
      </c>
    </row>
    <row r="219" spans="1:12" ht="25.5" x14ac:dyDescent="0.25">
      <c r="A219" s="39"/>
      <c r="B219" s="39"/>
      <c r="C219" s="39" t="s">
        <v>211</v>
      </c>
      <c r="D219" s="40"/>
      <c r="E219" s="40"/>
      <c r="F219" s="40" t="s">
        <v>60</v>
      </c>
      <c r="G219" s="40"/>
      <c r="H219" s="45"/>
      <c r="I219" s="40"/>
      <c r="J219" s="40" t="s">
        <v>107</v>
      </c>
      <c r="K219" s="40">
        <v>21192</v>
      </c>
      <c r="L219" s="46">
        <f t="shared" si="3"/>
        <v>21192</v>
      </c>
    </row>
    <row r="220" spans="1:12" ht="25.5" x14ac:dyDescent="0.25">
      <c r="A220" s="39"/>
      <c r="B220" s="39"/>
      <c r="C220" s="39" t="s">
        <v>212</v>
      </c>
      <c r="D220" s="40"/>
      <c r="E220" s="40"/>
      <c r="F220" s="40" t="s">
        <v>60</v>
      </c>
      <c r="G220" s="40"/>
      <c r="H220" s="45"/>
      <c r="I220" s="40"/>
      <c r="J220" s="40" t="s">
        <v>107</v>
      </c>
      <c r="K220" s="40">
        <v>423</v>
      </c>
      <c r="L220" s="46">
        <f t="shared" si="3"/>
        <v>423</v>
      </c>
    </row>
    <row r="221" spans="1:12" ht="25.5" x14ac:dyDescent="0.25">
      <c r="A221" s="39"/>
      <c r="B221" s="39"/>
      <c r="C221" s="39" t="s">
        <v>213</v>
      </c>
      <c r="D221" s="40"/>
      <c r="E221" s="40"/>
      <c r="F221" s="40" t="s">
        <v>253</v>
      </c>
      <c r="G221" s="40"/>
      <c r="H221" s="45"/>
      <c r="I221" s="40"/>
      <c r="J221" s="40" t="s">
        <v>107</v>
      </c>
      <c r="K221" s="40">
        <v>12.84</v>
      </c>
      <c r="L221" s="46">
        <f t="shared" si="3"/>
        <v>12.84</v>
      </c>
    </row>
    <row r="222" spans="1:12" ht="25.5" x14ac:dyDescent="0.25">
      <c r="A222" s="39"/>
      <c r="B222" s="39"/>
      <c r="C222" s="39" t="s">
        <v>214</v>
      </c>
      <c r="D222" s="40"/>
      <c r="E222" s="40"/>
      <c r="F222" s="40" t="s">
        <v>254</v>
      </c>
      <c r="G222" s="40"/>
      <c r="H222" s="45"/>
      <c r="I222" s="40"/>
      <c r="J222" s="40" t="s">
        <v>107</v>
      </c>
      <c r="K222" s="40">
        <v>462.51</v>
      </c>
      <c r="L222" s="46">
        <f t="shared" si="3"/>
        <v>462.51</v>
      </c>
    </row>
    <row r="223" spans="1:12" x14ac:dyDescent="0.25">
      <c r="J223" s="40"/>
    </row>
    <row r="224" spans="1:12" ht="18" x14ac:dyDescent="0.35">
      <c r="A224" s="30"/>
      <c r="B224" s="30"/>
      <c r="C224" s="31"/>
      <c r="D224" s="29"/>
      <c r="E224" s="30">
        <f>+E101+E12</f>
        <v>13154777088.909996</v>
      </c>
      <c r="F224" s="31"/>
      <c r="G224" s="30">
        <f>+G101+G12</f>
        <v>925667368.42999983</v>
      </c>
      <c r="H224" s="30"/>
      <c r="I224" s="30">
        <f>+I101+I12</f>
        <v>12358620.9</v>
      </c>
      <c r="J224" s="31"/>
      <c r="K224" s="30">
        <f>+K101+K12</f>
        <v>9242098.5200000014</v>
      </c>
      <c r="L224" s="29">
        <f t="shared" si="3"/>
        <v>14102045176.759996</v>
      </c>
    </row>
    <row r="225" spans="1:12" x14ac:dyDescent="0.25">
      <c r="A225" s="10"/>
      <c r="B225" s="10"/>
      <c r="C225" s="10"/>
      <c r="D225" s="11"/>
      <c r="E225" s="12"/>
      <c r="F225" s="11"/>
      <c r="G225" s="12"/>
      <c r="H225" s="11"/>
      <c r="I225" s="12"/>
      <c r="J225" s="11"/>
      <c r="K225" s="12"/>
      <c r="L225" s="13"/>
    </row>
    <row r="226" spans="1:12" x14ac:dyDescent="0.25">
      <c r="A226" s="14" t="s">
        <v>215</v>
      </c>
      <c r="L226" s="56"/>
    </row>
    <row r="227" spans="1:12" x14ac:dyDescent="0.25">
      <c r="A227" s="14" t="s">
        <v>255</v>
      </c>
    </row>
    <row r="1048317" spans="6:6" x14ac:dyDescent="0.25">
      <c r="F1048317" s="11"/>
    </row>
  </sheetData>
  <autoFilter ref="A11:L222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III TR GTO FED OG</vt:lpstr>
      <vt:lpstr>'III TR GTO FED OG'!Área_de_impresión</vt:lpstr>
      <vt:lpstr>'III TR GTO FED 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2021-10-22T17:56:47Z</cp:lastPrinted>
  <dcterms:created xsi:type="dcterms:W3CDTF">2021-07-28T23:35:59Z</dcterms:created>
  <dcterms:modified xsi:type="dcterms:W3CDTF">2021-10-22T20:32:05Z</dcterms:modified>
</cp:coreProperties>
</file>