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campos\Desktop\2021\05 Seguimiento y Monitoreo\03 Titulo V\1ER  TRIMESTRE\Título V Trimestre I\04 Programas Federales Orden de Gobierno\"/>
    </mc:Choice>
  </mc:AlternateContent>
  <bookViews>
    <workbookView xWindow="-120" yWindow="-120" windowWidth="20730" windowHeight="11160"/>
  </bookViews>
  <sheets>
    <sheet name="I TR GTO FED OG 21 " sheetId="12" r:id="rId1"/>
    <sheet name="Hoja2" sheetId="13" state="hidden" r:id="rId2"/>
    <sheet name="Hoja3" sheetId="14" state="hidden" r:id="rId3"/>
  </sheets>
  <definedNames>
    <definedName name="_xlnm._FilterDatabase" localSheetId="1" hidden="1">Hoja2!$A$1:$E$288</definedName>
    <definedName name="_xlnm._FilterDatabase" localSheetId="0" hidden="1">'I TR GTO FED OG 21 '!$A$11:$L$59</definedName>
    <definedName name="_xlnm.Print_Area" localSheetId="0">'I TR GTO FED OG 21 '!$A$1:$L$129</definedName>
    <definedName name="_xlnm.Print_Titles" localSheetId="0">'I TR GTO FED OG 21 '!$1:$11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8" i="12" l="1"/>
  <c r="I128" i="12"/>
  <c r="E128" i="12"/>
  <c r="I61" i="12"/>
  <c r="G61" i="12"/>
  <c r="E61" i="12"/>
  <c r="I108" i="12"/>
  <c r="G108" i="12"/>
  <c r="E108" i="12"/>
  <c r="I103" i="12"/>
  <c r="G103" i="12"/>
  <c r="E103" i="12"/>
  <c r="I68" i="12"/>
  <c r="G68" i="12"/>
  <c r="E68" i="12"/>
  <c r="I62" i="12"/>
  <c r="G62" i="12"/>
  <c r="K12" i="12"/>
  <c r="I12" i="12"/>
  <c r="E62" i="12"/>
  <c r="K53" i="12"/>
  <c r="I53" i="12"/>
  <c r="L53" i="12" s="1"/>
  <c r="G53" i="12"/>
  <c r="L126" i="12"/>
  <c r="L125" i="12"/>
  <c r="L124" i="12"/>
  <c r="L123" i="12"/>
  <c r="L122" i="12"/>
  <c r="L121" i="12"/>
  <c r="L120" i="12"/>
  <c r="L119" i="12"/>
  <c r="L118" i="12"/>
  <c r="L117" i="12"/>
  <c r="L116" i="12"/>
  <c r="L115" i="12"/>
  <c r="L114" i="12"/>
  <c r="L113" i="12"/>
  <c r="L112" i="12"/>
  <c r="L111" i="12"/>
  <c r="L110" i="12"/>
  <c r="L109" i="12"/>
  <c r="L107" i="12"/>
  <c r="L106" i="12"/>
  <c r="L105" i="12"/>
  <c r="L104" i="12"/>
  <c r="L102" i="12"/>
  <c r="L101" i="12"/>
  <c r="L100" i="12"/>
  <c r="L99" i="12"/>
  <c r="L98" i="12"/>
  <c r="L97" i="12"/>
  <c r="L96" i="12"/>
  <c r="L95" i="12"/>
  <c r="L94" i="12"/>
  <c r="L93" i="12"/>
  <c r="L92" i="12"/>
  <c r="L91" i="12"/>
  <c r="L90" i="12"/>
  <c r="L89" i="12"/>
  <c r="L88" i="12"/>
  <c r="L87" i="12"/>
  <c r="L86" i="12"/>
  <c r="L85" i="12"/>
  <c r="L84" i="12"/>
  <c r="L83" i="12"/>
  <c r="L82" i="12"/>
  <c r="L81" i="12"/>
  <c r="L80" i="12"/>
  <c r="L79" i="12"/>
  <c r="L78" i="12"/>
  <c r="L77" i="12"/>
  <c r="L76" i="12"/>
  <c r="L75" i="12"/>
  <c r="L74" i="12"/>
  <c r="L73" i="12"/>
  <c r="L72" i="12"/>
  <c r="L71" i="12"/>
  <c r="L70" i="12"/>
  <c r="L69" i="12"/>
  <c r="L67" i="12"/>
  <c r="L66" i="12"/>
  <c r="L65" i="12"/>
  <c r="L64" i="12"/>
  <c r="L63" i="12"/>
  <c r="L60" i="12"/>
  <c r="L59" i="12"/>
  <c r="L58" i="12"/>
  <c r="L57" i="12"/>
  <c r="L56" i="12"/>
  <c r="L55" i="12"/>
  <c r="L54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K13" i="12"/>
  <c r="I13" i="12"/>
  <c r="G13" i="12"/>
  <c r="G12" i="12" s="1"/>
  <c r="D2" i="14"/>
  <c r="D3" i="14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164" i="14"/>
  <c r="D165" i="14"/>
  <c r="D166" i="14"/>
  <c r="D167" i="14"/>
  <c r="D168" i="14"/>
  <c r="D169" i="14"/>
  <c r="D170" i="14"/>
  <c r="D171" i="14"/>
  <c r="D172" i="14"/>
  <c r="D173" i="14"/>
  <c r="D174" i="14"/>
  <c r="D175" i="14"/>
  <c r="D176" i="14"/>
  <c r="D177" i="14"/>
  <c r="D178" i="14"/>
  <c r="D179" i="14"/>
  <c r="D180" i="14"/>
  <c r="D181" i="14"/>
  <c r="D182" i="14"/>
  <c r="D183" i="14"/>
  <c r="D184" i="14"/>
  <c r="D1" i="14"/>
  <c r="B126" i="12"/>
  <c r="B123" i="12"/>
  <c r="B124" i="12"/>
  <c r="B125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09" i="12"/>
  <c r="B107" i="12"/>
  <c r="B106" i="12"/>
  <c r="B105" i="12"/>
  <c r="B104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7" i="12"/>
  <c r="B66" i="12"/>
  <c r="B65" i="12"/>
  <c r="B64" i="12"/>
  <c r="B63" i="12"/>
  <c r="B55" i="12"/>
  <c r="B56" i="12"/>
  <c r="B57" i="12"/>
  <c r="B58" i="12"/>
  <c r="B59" i="12"/>
  <c r="B5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14" i="12"/>
  <c r="G128" i="12" l="1"/>
  <c r="L128" i="12" s="1"/>
  <c r="L12" i="12"/>
  <c r="L13" i="12"/>
  <c r="L61" i="12"/>
  <c r="L108" i="12"/>
  <c r="L103" i="12"/>
  <c r="L68" i="12"/>
  <c r="L62" i="12"/>
  <c r="B2" i="14"/>
  <c r="B3" i="14"/>
  <c r="B4" i="14"/>
  <c r="B5" i="14"/>
  <c r="B6" i="14"/>
  <c r="B7" i="14"/>
  <c r="B8" i="14"/>
  <c r="C8" i="14" s="1"/>
  <c r="B9" i="14"/>
  <c r="B10" i="14"/>
  <c r="B11" i="14"/>
  <c r="B12" i="14"/>
  <c r="B13" i="14"/>
  <c r="B14" i="14"/>
  <c r="B15" i="14"/>
  <c r="B16" i="14"/>
  <c r="C16" i="14" s="1"/>
  <c r="B17" i="14"/>
  <c r="B18" i="14"/>
  <c r="B19" i="14"/>
  <c r="B20" i="14"/>
  <c r="B21" i="14"/>
  <c r="B22" i="14"/>
  <c r="B23" i="14"/>
  <c r="B24" i="14"/>
  <c r="C24" i="14" s="1"/>
  <c r="B25" i="14"/>
  <c r="B26" i="14"/>
  <c r="B27" i="14"/>
  <c r="B28" i="14"/>
  <c r="B29" i="14"/>
  <c r="B30" i="14"/>
  <c r="B31" i="14"/>
  <c r="B32" i="14"/>
  <c r="C32" i="14" s="1"/>
  <c r="B33" i="14"/>
  <c r="B34" i="14"/>
  <c r="B35" i="14"/>
  <c r="B36" i="14"/>
  <c r="B37" i="14"/>
  <c r="B38" i="14"/>
  <c r="B39" i="14"/>
  <c r="B40" i="14"/>
  <c r="C40" i="14" s="1"/>
  <c r="B41" i="14"/>
  <c r="B42" i="14"/>
  <c r="B43" i="14"/>
  <c r="B44" i="14"/>
  <c r="B45" i="14"/>
  <c r="B46" i="14"/>
  <c r="B47" i="14"/>
  <c r="B48" i="14"/>
  <c r="C48" i="14" s="1"/>
  <c r="B49" i="14"/>
  <c r="B50" i="14"/>
  <c r="B51" i="14"/>
  <c r="B52" i="14"/>
  <c r="B53" i="14"/>
  <c r="B54" i="14"/>
  <c r="B55" i="14"/>
  <c r="B56" i="14"/>
  <c r="C56" i="14" s="1"/>
  <c r="B57" i="14"/>
  <c r="B58" i="14"/>
  <c r="B59" i="14"/>
  <c r="B60" i="14"/>
  <c r="B61" i="14"/>
  <c r="B62" i="14"/>
  <c r="B63" i="14"/>
  <c r="B64" i="14"/>
  <c r="C64" i="14" s="1"/>
  <c r="B65" i="14"/>
  <c r="B66" i="14"/>
  <c r="B67" i="14"/>
  <c r="B68" i="14"/>
  <c r="B69" i="14"/>
  <c r="B70" i="14"/>
  <c r="B71" i="14"/>
  <c r="B72" i="14"/>
  <c r="C72" i="14" s="1"/>
  <c r="B73" i="14"/>
  <c r="B74" i="14"/>
  <c r="B75" i="14"/>
  <c r="B76" i="14"/>
  <c r="B77" i="14"/>
  <c r="B78" i="14"/>
  <c r="B79" i="14"/>
  <c r="B80" i="14"/>
  <c r="C80" i="14" s="1"/>
  <c r="B81" i="14"/>
  <c r="B82" i="14"/>
  <c r="B83" i="14"/>
  <c r="B84" i="14"/>
  <c r="B85" i="14"/>
  <c r="B86" i="14"/>
  <c r="B87" i="14"/>
  <c r="B88" i="14"/>
  <c r="C88" i="14" s="1"/>
  <c r="B89" i="14"/>
  <c r="B90" i="14"/>
  <c r="B91" i="14"/>
  <c r="B92" i="14"/>
  <c r="B93" i="14"/>
  <c r="B94" i="14"/>
  <c r="B95" i="14"/>
  <c r="B96" i="14"/>
  <c r="C96" i="14" s="1"/>
  <c r="B97" i="14"/>
  <c r="B98" i="14"/>
  <c r="B99" i="14"/>
  <c r="B100" i="14"/>
  <c r="B101" i="14"/>
  <c r="B102" i="14"/>
  <c r="B103" i="14"/>
  <c r="B104" i="14"/>
  <c r="C104" i="14" s="1"/>
  <c r="B105" i="14"/>
  <c r="B106" i="14"/>
  <c r="B107" i="14"/>
  <c r="B108" i="14"/>
  <c r="B109" i="14"/>
  <c r="B110" i="14"/>
  <c r="B111" i="14"/>
  <c r="B112" i="14"/>
  <c r="C112" i="14" s="1"/>
  <c r="B113" i="14"/>
  <c r="B114" i="14"/>
  <c r="B115" i="14"/>
  <c r="B116" i="14"/>
  <c r="B117" i="14"/>
  <c r="B118" i="14"/>
  <c r="B119" i="14"/>
  <c r="B120" i="14"/>
  <c r="C120" i="14" s="1"/>
  <c r="B121" i="14"/>
  <c r="B122" i="14"/>
  <c r="B123" i="14"/>
  <c r="B124" i="14"/>
  <c r="B125" i="14"/>
  <c r="B126" i="14"/>
  <c r="B127" i="14"/>
  <c r="B128" i="14"/>
  <c r="C128" i="14" s="1"/>
  <c r="B129" i="14"/>
  <c r="B130" i="14"/>
  <c r="B131" i="14"/>
  <c r="B132" i="14"/>
  <c r="B133" i="14"/>
  <c r="B134" i="14"/>
  <c r="B135" i="14"/>
  <c r="B136" i="14"/>
  <c r="C136" i="14" s="1"/>
  <c r="B137" i="14"/>
  <c r="B138" i="14"/>
  <c r="B139" i="14"/>
  <c r="B140" i="14"/>
  <c r="B141" i="14"/>
  <c r="B142" i="14"/>
  <c r="B143" i="14"/>
  <c r="B144" i="14"/>
  <c r="C144" i="14" s="1"/>
  <c r="B145" i="14"/>
  <c r="B146" i="14"/>
  <c r="B147" i="14"/>
  <c r="B148" i="14"/>
  <c r="B149" i="14"/>
  <c r="B150" i="14"/>
  <c r="B151" i="14"/>
  <c r="B152" i="14"/>
  <c r="C152" i="14" s="1"/>
  <c r="B153" i="14"/>
  <c r="B154" i="14"/>
  <c r="B155" i="14"/>
  <c r="B156" i="14"/>
  <c r="B157" i="14"/>
  <c r="B158" i="14"/>
  <c r="B159" i="14"/>
  <c r="B160" i="14"/>
  <c r="C160" i="14" s="1"/>
  <c r="B161" i="14"/>
  <c r="B162" i="14"/>
  <c r="B163" i="14"/>
  <c r="B164" i="14"/>
  <c r="B165" i="14"/>
  <c r="B166" i="14"/>
  <c r="B167" i="14"/>
  <c r="B168" i="14"/>
  <c r="C168" i="14" s="1"/>
  <c r="B169" i="14"/>
  <c r="B170" i="14"/>
  <c r="B171" i="14"/>
  <c r="B172" i="14"/>
  <c r="B173" i="14"/>
  <c r="B174" i="14"/>
  <c r="B175" i="14"/>
  <c r="B176" i="14"/>
  <c r="C176" i="14" s="1"/>
  <c r="B177" i="14"/>
  <c r="B178" i="14"/>
  <c r="B179" i="14"/>
  <c r="B180" i="14"/>
  <c r="B181" i="14"/>
  <c r="B182" i="14"/>
  <c r="B183" i="14"/>
  <c r="B184" i="14"/>
  <c r="C184" i="14" s="1"/>
  <c r="C2" i="14"/>
  <c r="C3" i="14"/>
  <c r="C4" i="14"/>
  <c r="C5" i="14"/>
  <c r="C6" i="14"/>
  <c r="C7" i="14"/>
  <c r="C9" i="14"/>
  <c r="C10" i="14"/>
  <c r="C11" i="14"/>
  <c r="C12" i="14"/>
  <c r="C13" i="14"/>
  <c r="C14" i="14"/>
  <c r="C15" i="14"/>
  <c r="C17" i="14"/>
  <c r="C18" i="14"/>
  <c r="C19" i="14"/>
  <c r="C20" i="14"/>
  <c r="C21" i="14"/>
  <c r="C22" i="14"/>
  <c r="C23" i="14"/>
  <c r="C25" i="14"/>
  <c r="C26" i="14"/>
  <c r="C27" i="14"/>
  <c r="C28" i="14"/>
  <c r="C29" i="14"/>
  <c r="C30" i="14"/>
  <c r="C31" i="14"/>
  <c r="C33" i="14"/>
  <c r="C34" i="14"/>
  <c r="C35" i="14"/>
  <c r="C36" i="14"/>
  <c r="C37" i="14"/>
  <c r="C38" i="14"/>
  <c r="C39" i="14"/>
  <c r="C41" i="14"/>
  <c r="C42" i="14"/>
  <c r="C43" i="14"/>
  <c r="C44" i="14"/>
  <c r="C45" i="14"/>
  <c r="C46" i="14"/>
  <c r="C47" i="14"/>
  <c r="C49" i="14"/>
  <c r="C50" i="14"/>
  <c r="C51" i="14"/>
  <c r="C52" i="14"/>
  <c r="C53" i="14"/>
  <c r="C54" i="14"/>
  <c r="C55" i="14"/>
  <c r="C57" i="14"/>
  <c r="C58" i="14"/>
  <c r="C59" i="14"/>
  <c r="C60" i="14"/>
  <c r="C61" i="14"/>
  <c r="C62" i="14"/>
  <c r="C63" i="14"/>
  <c r="C65" i="14"/>
  <c r="C66" i="14"/>
  <c r="C67" i="14"/>
  <c r="C68" i="14"/>
  <c r="C69" i="14"/>
  <c r="C70" i="14"/>
  <c r="C71" i="14"/>
  <c r="C73" i="14"/>
  <c r="C74" i="14"/>
  <c r="C75" i="14"/>
  <c r="C76" i="14"/>
  <c r="C77" i="14"/>
  <c r="C78" i="14"/>
  <c r="C79" i="14"/>
  <c r="C81" i="14"/>
  <c r="C82" i="14"/>
  <c r="C83" i="14"/>
  <c r="C84" i="14"/>
  <c r="C85" i="14"/>
  <c r="C86" i="14"/>
  <c r="C87" i="14"/>
  <c r="C89" i="14"/>
  <c r="C90" i="14"/>
  <c r="C91" i="14"/>
  <c r="C92" i="14"/>
  <c r="C93" i="14"/>
  <c r="C94" i="14"/>
  <c r="C95" i="14"/>
  <c r="C97" i="14"/>
  <c r="C98" i="14"/>
  <c r="C99" i="14"/>
  <c r="C100" i="14"/>
  <c r="C101" i="14"/>
  <c r="C102" i="14"/>
  <c r="C103" i="14"/>
  <c r="C105" i="14"/>
  <c r="C106" i="14"/>
  <c r="C107" i="14"/>
  <c r="C108" i="14"/>
  <c r="C109" i="14"/>
  <c r="C110" i="14"/>
  <c r="C111" i="14"/>
  <c r="C113" i="14"/>
  <c r="C114" i="14"/>
  <c r="C115" i="14"/>
  <c r="C116" i="14"/>
  <c r="C117" i="14"/>
  <c r="C118" i="14"/>
  <c r="C119" i="14"/>
  <c r="C121" i="14"/>
  <c r="C122" i="14"/>
  <c r="C123" i="14"/>
  <c r="C124" i="14"/>
  <c r="C125" i="14"/>
  <c r="C126" i="14"/>
  <c r="C127" i="14"/>
  <c r="C129" i="14"/>
  <c r="C130" i="14"/>
  <c r="C131" i="14"/>
  <c r="C132" i="14"/>
  <c r="C133" i="14"/>
  <c r="C134" i="14"/>
  <c r="C135" i="14"/>
  <c r="C137" i="14"/>
  <c r="C138" i="14"/>
  <c r="C139" i="14"/>
  <c r="C140" i="14"/>
  <c r="C141" i="14"/>
  <c r="C142" i="14"/>
  <c r="C143" i="14"/>
  <c r="C145" i="14"/>
  <c r="C146" i="14"/>
  <c r="C147" i="14"/>
  <c r="C148" i="14"/>
  <c r="C149" i="14"/>
  <c r="C150" i="14"/>
  <c r="C151" i="14"/>
  <c r="C153" i="14"/>
  <c r="C154" i="14"/>
  <c r="C155" i="14"/>
  <c r="C156" i="14"/>
  <c r="C157" i="14"/>
  <c r="C158" i="14"/>
  <c r="C159" i="14"/>
  <c r="C161" i="14"/>
  <c r="C162" i="14"/>
  <c r="C163" i="14"/>
  <c r="C164" i="14"/>
  <c r="C165" i="14"/>
  <c r="C166" i="14"/>
  <c r="C167" i="14"/>
  <c r="C169" i="14"/>
  <c r="C170" i="14"/>
  <c r="C171" i="14"/>
  <c r="C172" i="14"/>
  <c r="C173" i="14"/>
  <c r="C174" i="14"/>
  <c r="C175" i="14"/>
  <c r="C177" i="14"/>
  <c r="C178" i="14"/>
  <c r="C179" i="14"/>
  <c r="C180" i="14"/>
  <c r="C181" i="14"/>
  <c r="C182" i="14"/>
  <c r="C183" i="14"/>
  <c r="C1" i="14"/>
  <c r="B1" i="14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73" i="13"/>
  <c r="B174" i="13"/>
  <c r="B175" i="13"/>
  <c r="B176" i="13"/>
  <c r="B177" i="13"/>
  <c r="B178" i="13"/>
  <c r="B179" i="13"/>
  <c r="B180" i="13"/>
  <c r="B181" i="13"/>
  <c r="B182" i="13"/>
  <c r="B183" i="13"/>
  <c r="B184" i="13"/>
  <c r="B185" i="13"/>
  <c r="B186" i="13"/>
  <c r="B187" i="13"/>
  <c r="B188" i="13"/>
  <c r="B189" i="13"/>
  <c r="B190" i="13"/>
  <c r="B191" i="13"/>
  <c r="B192" i="13"/>
  <c r="B193" i="13"/>
  <c r="B194" i="13"/>
  <c r="B195" i="13"/>
  <c r="B196" i="13"/>
  <c r="B197" i="13"/>
  <c r="B198" i="13"/>
  <c r="B199" i="13"/>
  <c r="B200" i="13"/>
  <c r="B201" i="13"/>
  <c r="B202" i="13"/>
  <c r="B203" i="13"/>
  <c r="B204" i="13"/>
  <c r="B205" i="13"/>
  <c r="B206" i="13"/>
  <c r="B207" i="13"/>
  <c r="B208" i="13"/>
  <c r="B209" i="13"/>
  <c r="B210" i="13"/>
  <c r="B211" i="13"/>
  <c r="B212" i="13"/>
  <c r="B213" i="13"/>
  <c r="B214" i="13"/>
  <c r="B215" i="13"/>
  <c r="B216" i="13"/>
  <c r="B217" i="13"/>
  <c r="B218" i="13"/>
  <c r="B219" i="13"/>
  <c r="B220" i="13"/>
  <c r="B221" i="13"/>
  <c r="B222" i="13"/>
  <c r="B223" i="13"/>
  <c r="B224" i="13"/>
  <c r="B225" i="13"/>
  <c r="B226" i="13"/>
  <c r="B227" i="13"/>
  <c r="B228" i="13"/>
  <c r="B229" i="13"/>
  <c r="B230" i="13"/>
  <c r="B231" i="13"/>
  <c r="B232" i="13"/>
  <c r="B233" i="13"/>
  <c r="B234" i="13"/>
  <c r="B235" i="13"/>
  <c r="B236" i="13"/>
  <c r="B237" i="13"/>
  <c r="B238" i="13"/>
  <c r="B239" i="13"/>
  <c r="B240" i="13"/>
  <c r="B241" i="13"/>
  <c r="B242" i="13"/>
  <c r="B243" i="13"/>
  <c r="B244" i="13"/>
  <c r="B245" i="13"/>
  <c r="B246" i="13"/>
  <c r="B247" i="13"/>
  <c r="B248" i="13"/>
  <c r="B249" i="13"/>
  <c r="B250" i="13"/>
  <c r="B251" i="13"/>
  <c r="B252" i="13"/>
  <c r="B253" i="13"/>
  <c r="B254" i="13"/>
  <c r="B255" i="13"/>
  <c r="B256" i="13"/>
  <c r="B257" i="13"/>
  <c r="B258" i="13"/>
  <c r="B259" i="13"/>
  <c r="B260" i="13"/>
  <c r="B261" i="13"/>
  <c r="B262" i="13"/>
  <c r="B263" i="13"/>
  <c r="B264" i="13"/>
  <c r="B265" i="13"/>
  <c r="B266" i="13"/>
  <c r="B267" i="13"/>
  <c r="B268" i="13"/>
  <c r="B269" i="13"/>
  <c r="B270" i="13"/>
  <c r="B271" i="13"/>
  <c r="B272" i="13"/>
  <c r="B273" i="13"/>
  <c r="B274" i="13"/>
  <c r="B275" i="13"/>
  <c r="B276" i="13"/>
  <c r="B277" i="13"/>
  <c r="B278" i="13"/>
  <c r="B279" i="13"/>
  <c r="B280" i="13"/>
  <c r="B281" i="13"/>
  <c r="B282" i="13"/>
  <c r="B283" i="13"/>
  <c r="B284" i="13"/>
  <c r="B285" i="13"/>
  <c r="B286" i="13"/>
  <c r="B287" i="13"/>
  <c r="B288" i="13"/>
  <c r="B3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2" i="13"/>
</calcChain>
</file>

<file path=xl/sharedStrings.xml><?xml version="1.0" encoding="utf-8"?>
<sst xmlns="http://schemas.openxmlformats.org/spreadsheetml/2006/main" count="1279" uniqueCount="402">
  <si>
    <t>Programas con Recursos Federales por Orden de Gobierno</t>
  </si>
  <si>
    <t>Entidad Federativa:</t>
  </si>
  <si>
    <t>Zacatecas</t>
  </si>
  <si>
    <t>Ejercicio Fiscal:</t>
  </si>
  <si>
    <t>Período:</t>
  </si>
  <si>
    <t>PROGRAMA O FONDO</t>
  </si>
  <si>
    <t>FEDERAL</t>
  </si>
  <si>
    <t>ESTATAL</t>
  </si>
  <si>
    <t>MUNICIPAL</t>
  </si>
  <si>
    <t>OTROS</t>
  </si>
  <si>
    <t>MONTO TOTAL</t>
  </si>
  <si>
    <t>DEPENDENCIA / ENTIDAD</t>
  </si>
  <si>
    <t>APORTACIÓN</t>
  </si>
  <si>
    <t>172553 FONDO MINERO 2017</t>
  </si>
  <si>
    <t>174117 EDU PLAN DE APOYO A LA CAL EDUC Y LA TRANSFOR DE LA ESC NOR PACTEN 2017</t>
  </si>
  <si>
    <t>174155 RENDIMIENTOS PROGRAMA TELEBACHILLERATO COMUNITARIO 2017 FEDERAL</t>
  </si>
  <si>
    <t>164119 RENDIMIENTOS EDUCACION PROG FORTALECIMIENTO A LA CALIDAD EDUCATIVA</t>
  </si>
  <si>
    <t>104119 EDUCACION PROGRAMA NACIONAL DE LECTURA</t>
  </si>
  <si>
    <t>124309 RENDIMIENTOS APOYO A LA IMPLEMENTACION DE LA REFORMA DE LA EDUCACION TE</t>
  </si>
  <si>
    <t>124313 RENDIMIENTOS PROGRAMA EDUCACION BASICA PARA NIÑOS Y NIÑAS DE FAMILIAS J</t>
  </si>
  <si>
    <t>124319 RENDIMIENTOS SISTEMA NACIONAL DE FORMACION CONTINUA Y SUPERACION PROFES</t>
  </si>
  <si>
    <t>124323 RENDIMIENTOS FORTALECIMIENTO A LA EDUCACION ESPECIAL Y LA INTEGRACION E</t>
  </si>
  <si>
    <t>124339 EDUCACION CEVIC INOVEC</t>
  </si>
  <si>
    <t>1847002 APAUR</t>
  </si>
  <si>
    <t>1847003 APARURAL</t>
  </si>
  <si>
    <t>1922301 FONREGION</t>
  </si>
  <si>
    <t>1923302 FASSA</t>
  </si>
  <si>
    <t>1926007 COBAEZ 2019 B</t>
  </si>
  <si>
    <t>1943302 FASSA</t>
  </si>
  <si>
    <t>1943312 FAFEF</t>
  </si>
  <si>
    <t>Secretaría de Educación</t>
  </si>
  <si>
    <t>Secretaría de Obras Públicas</t>
  </si>
  <si>
    <t>Sistema Estatal para el Desarrollo Integral de la Familia</t>
  </si>
  <si>
    <t>Servicios de Salud de Zacatecas</t>
  </si>
  <si>
    <t>Secretaría de Desarrollo Urbano, Vivienda y Ordenamiento Territorial</t>
  </si>
  <si>
    <t>Instituto Zacatecano de Construcción de Escuelas</t>
  </si>
  <si>
    <t>Colegio de Educación Profesional Técnica de Zacatecas</t>
  </si>
  <si>
    <t>Instituto Zacatecano de Educación para Adultos</t>
  </si>
  <si>
    <t>Secretaría General de Gobierno</t>
  </si>
  <si>
    <t>Secretaría de Finanzas</t>
  </si>
  <si>
    <t>*Secretaría de Desarrollo Social 
*Secretaría de Desarrollo Urbano, Vivienda y Ordenamiento Territorial</t>
  </si>
  <si>
    <t>*Consejo Zacatecano de Ciencia, Tecnología e Innovación 
*Secretaría de Finanzas</t>
  </si>
  <si>
    <t>Universidad Autónoma de Zacatecas</t>
  </si>
  <si>
    <t>Secretaría de Seguridad Pública</t>
  </si>
  <si>
    <t>Colegio de Estudios Científicos y Tecnológicos del Estado de Zacatecas</t>
  </si>
  <si>
    <t>Colegio de Bachilleres del Estado de Zacatecas</t>
  </si>
  <si>
    <t>Secretaría del Agua y Medio Ambiente</t>
  </si>
  <si>
    <t>Instituto de Cultura Física y Deporte del Estado de Zacatecas</t>
  </si>
  <si>
    <t>Secretaría del Campo</t>
  </si>
  <si>
    <t>Secretaría de las Mujeres</t>
  </si>
  <si>
    <t>Instituto de Capacitación para el Trabajo</t>
  </si>
  <si>
    <t>Universidad Tecnológica del Estado de Zacatecas</t>
  </si>
  <si>
    <t>*Universidad Politécnica de Zacatecas
*Universidad Politécnica del Sur de Zacatecas</t>
  </si>
  <si>
    <t>1927041 PROGRAMA TELEBACHILLERATO COMUNITARIO 2019 FEDERAL</t>
  </si>
  <si>
    <t>1927119 ACUERDO E I 3 2018</t>
  </si>
  <si>
    <t>1927123 CONV DE ADHESION Y COLAB DE SUBS FEDERAL EN COPARTICIP EN ACC DE BUSQ</t>
  </si>
  <si>
    <t>1943301 FONE</t>
  </si>
  <si>
    <t>1943303 FISE</t>
  </si>
  <si>
    <t>1943304 FISM</t>
  </si>
  <si>
    <t>1943305 FORTAMUN</t>
  </si>
  <si>
    <t>1943311 FASP</t>
  </si>
  <si>
    <t>1943313 FONE OTROS GASTO CORRIENTE</t>
  </si>
  <si>
    <t>1947036 PROGRAMA NACIONAL DE INGLES 2019</t>
  </si>
  <si>
    <t>1947039 PROGRAMA PARA EL DESARROLLO PROFESIONAL DOCENTE PRODEP 2019 FEDERAL</t>
  </si>
  <si>
    <t>1947041 PROGRAMA TELEBACHILLERATO COMUNITARIO 2019 FEDERAL</t>
  </si>
  <si>
    <t>1947051 PROGRAMA PARA LA INCLUSION Y LA E</t>
  </si>
  <si>
    <t>1947052 FORTALECIMIENTO DE LA CALIDAD EDUCATIVA 2019</t>
  </si>
  <si>
    <t>114173 RENDIMIENTOS FAM INFRAESTRUCTURA BASICA 2011</t>
  </si>
  <si>
    <t>124380 RENDIMIENTOS  FAM EDUCACION BASICA 2012</t>
  </si>
  <si>
    <t>134182 RENDIMIENTOS FAM INFRAESTRUCTURA BASICA 2013</t>
  </si>
  <si>
    <t>134186 RENDIMIENTOS FAM INFRAESTRUCTURA SUPERIOR 2013</t>
  </si>
  <si>
    <t>*Secretaría de Obras Públicas
* Secretaría del Agua y Medio Ambiente</t>
  </si>
  <si>
    <t>*Secretaría de Finanzas 
*Consejo Zacatecano de Ciencia, Tecnología e Innovación</t>
  </si>
  <si>
    <t>1927130 PROGRAMA SUMATE 2019 FEDERAL</t>
  </si>
  <si>
    <t>1927136 FONDO DE PROTECCION CONTRA GASTOS CATASTROFICOS 2019 FEDERAL</t>
  </si>
  <si>
    <t>1827033 FONDO MINERO 2018</t>
  </si>
  <si>
    <t>1943307 FAM INFRAESTRUCTURA BASICA</t>
  </si>
  <si>
    <t>1947003 APARURAL</t>
  </si>
  <si>
    <t>1947088 PLAN DE APOYO A LA CALIDAD EDUCATIVA Y LA TRANSFORM DE LA ESC PACTEN</t>
  </si>
  <si>
    <t>1947130 PROGRAMA SUMATE 2019 FEDERAL</t>
  </si>
  <si>
    <t xml:space="preserve"> Instituto Zacatecano de Construcción de Escuelas</t>
  </si>
  <si>
    <t>Recursos Federales</t>
  </si>
  <si>
    <t>1927148 CONADE PROGRAMAS 2019 FEDERAL</t>
  </si>
  <si>
    <t>1942301 FONREGION</t>
  </si>
  <si>
    <t>1942303 FONDO PARA LA ACCESIBILIDAD EN EL TRANSP PUBLICO PARA PER FOTRADIS 2019</t>
  </si>
  <si>
    <t>1943306 FAM ASISTENCIA</t>
  </si>
  <si>
    <t>1947021 PROGRAMA ESCUELAS DE TIEMPO COMPLETO 2019</t>
  </si>
  <si>
    <t>1947086 UNIVERSIDADES POLITECNICAS</t>
  </si>
  <si>
    <t>1947087 PROGRAMA EXPANSION DE LA EDUCACION INICIAL PARA EL EJERCICIO FISCAL 19</t>
  </si>
  <si>
    <t>1947090 APOYO PARA SOLV GASTO INHER A LA OPER Y PRES DE SERV DE EDUC EN EL ED 7</t>
  </si>
  <si>
    <t>1947097 APOYO PARA SOLV GASTO INHER A LA OPER Y PRES DE SERV DE EDUC EN EL ED 8</t>
  </si>
  <si>
    <t>1947098 APOYO PARA SOLV GASTO INHER A LA OPER Y PRES DE SERV DE EDUC EN EL ED 9</t>
  </si>
  <si>
    <t>1947123 CONV DE ADHESION Y COLAB DE SUBS FEDERAL EN COPARTICIP EN ACC DE BUSQ</t>
  </si>
  <si>
    <t>1947136 FONDO DE PROTECCION CONTRA GASTOS CATASTROFICOS 2019 FEDERAL</t>
  </si>
  <si>
    <t>1947145 PROY IMPLEM DEL MODELO DE DISUASION FOCALIZ DE LA VIOL DE GEN CONAVIM</t>
  </si>
  <si>
    <t>1847033 FONDO MINERO 2018</t>
  </si>
  <si>
    <t>Municipios</t>
  </si>
  <si>
    <t>2022301 FONREGION</t>
  </si>
  <si>
    <t>2023301 FONE</t>
  </si>
  <si>
    <t>2023302 FASSA</t>
  </si>
  <si>
    <t>2023303 FISE</t>
  </si>
  <si>
    <t>2023304 FISM</t>
  </si>
  <si>
    <t>2023305 FORTAMUN</t>
  </si>
  <si>
    <t>2023306 FAM ASISTENCIA</t>
  </si>
  <si>
    <t>2023307 FAM INFRAESTRUCTURA BASICA</t>
  </si>
  <si>
    <t>2023308 FAM INFRAESTRUCTURA SUPERIOR</t>
  </si>
  <si>
    <t>2023309 FAETA CONALEP</t>
  </si>
  <si>
    <t>2023310 FAETA INEA</t>
  </si>
  <si>
    <t>2023311 FASP</t>
  </si>
  <si>
    <t>2023312 FAFEF</t>
  </si>
  <si>
    <t>2023313 FONE OTROS GASTO CORRIENTE</t>
  </si>
  <si>
    <t>2023314 FONE SERVICIOS PERSONALES</t>
  </si>
  <si>
    <t>2023315 FAM INFRAESTRUCTURA MEDIA SUPERIO</t>
  </si>
  <si>
    <t>2023316 FAM INFRAESTRUCTURA BASICA FIDEIC</t>
  </si>
  <si>
    <t>2023317 FAM INFRAESTRUCTURA MEDIA SUPERIO</t>
  </si>
  <si>
    <t>2023318 FAM INFRAESTRUCTURA SUPERIOR FIDE</t>
  </si>
  <si>
    <t>2026001 UAZ</t>
  </si>
  <si>
    <t>2026002 SOCORRO DE LEY</t>
  </si>
  <si>
    <t>2026006 CECYTEZ</t>
  </si>
  <si>
    <t>2026007 COBAEZ 2020 B</t>
  </si>
  <si>
    <t>2027002 APAUR</t>
  </si>
  <si>
    <t>2027003 APARURAL</t>
  </si>
  <si>
    <t>2027004 PTAR</t>
  </si>
  <si>
    <t>2027013 AFASPE</t>
  </si>
  <si>
    <t>2027021 PROGRAMA ESCUELAS DE TIEMPO COMPLETO 2020</t>
  </si>
  <si>
    <t>2027022 APOYO PARA SOLV GASTO INHER A LA OPER Y PREST DE SERV EDUC EN ESTADO 1</t>
  </si>
  <si>
    <t>2027024 SECRETARIA DE FINANZAS INEA 2020</t>
  </si>
  <si>
    <t>2027028 FORTASEG 2020</t>
  </si>
  <si>
    <t>2027036 PROGRAMA NACIONAL DE INGLES 2020</t>
  </si>
  <si>
    <t>2027040 PAIMEF 2020</t>
  </si>
  <si>
    <t>2027049 PROGRAMA FORTALECIMIENTO A LA ATENCION MEDICA FAM 2020 FEDERAL</t>
  </si>
  <si>
    <t>2027085 UTEZ FEDERAL 2020</t>
  </si>
  <si>
    <t>2027086 UNIVERSIDADES POLITECNICAS</t>
  </si>
  <si>
    <t>2027091 APOYO PARA SOLV GASTO INHER A LA OPER Y PRES DE SERV DE EDUC EN EL ED 2</t>
  </si>
  <si>
    <t>2027125 PROGRAMA PRESUPUESTARIO U013</t>
  </si>
  <si>
    <t>2027132 INSABI PRESTACION GRATUITA DE SERVICIOS DE SALUD, MEDICAMEN Y DEMAS INS</t>
  </si>
  <si>
    <t>1922302 FONDO METROPOLITANO</t>
  </si>
  <si>
    <t>1822328 FONDO PARA EL FORTALECIMIENTO FINANCIERO PARA LA INVERSIÓN 2018 D FED</t>
  </si>
  <si>
    <t>* Secretaría del Agua y Medio Ambiente
* Secretaría de Desarrollo Urbano, Vivienda y Ordenamiento Territorial</t>
  </si>
  <si>
    <t>2043301 FONE</t>
  </si>
  <si>
    <t>2047013 AFASPE</t>
  </si>
  <si>
    <t>2047028 FORTASEG 2020</t>
  </si>
  <si>
    <t>2047049 PROGRAMA FORTALECIMIENTO A LA ATENCION MEDICA FAM 2020 FEDERAL</t>
  </si>
  <si>
    <t>2047125 PROGRAMA PRESUPUESTARIO U013</t>
  </si>
  <si>
    <t>2047132 INSABI PRESTACION GRATUITA DE SERVICIOS DE SALUD, MEDICAMEN Y DEMAS INS</t>
  </si>
  <si>
    <t>1947055 RECURSOS REMANENTES DEL FAM BASICO</t>
  </si>
  <si>
    <t>1947059 RIEGO POR GRAVEDAD TECNIFICADO EN UNIDADES DE RIEGO 2019 FEDERAL</t>
  </si>
  <si>
    <t>1947064 REHABILITACION, MODERNIZACION Y T</t>
  </si>
  <si>
    <t>1947066 REHABILITACION, MODERNIZACION, TECNIFIC YEQUIP DE UNIDADES DE RIEGO</t>
  </si>
  <si>
    <t>1947133 PROG S268 APOYO A LAS CIUDADES MEXICANAS PATRIMONIO MUNDIAL ACMPM 3RA E</t>
  </si>
  <si>
    <t>1947148 CONADE PROGRAMAS 2019 FEDERAL</t>
  </si>
  <si>
    <t>124174 RENDIMIENTOS FAM SUPERIOR 2011</t>
  </si>
  <si>
    <t>124317 RENDIMIENTOS PROGRAMA NACIONAL DE INGLES EN EDUCACION BASICA</t>
  </si>
  <si>
    <t>124347 RENDIMIENTOS FAFEF 2012</t>
  </si>
  <si>
    <t>144106 RENDIMIENTOS FAEB 2014</t>
  </si>
  <si>
    <t>174118 RENDIMIENTOS APARURAL 2017</t>
  </si>
  <si>
    <t xml:space="preserve">Universidad Politécnica de Zacatecas
</t>
  </si>
  <si>
    <t>2022303 FONDO PARA LA ACCESIBILIDAD EN EL TRANSP PUBLICO PARA PER FOTRADIS 2020</t>
  </si>
  <si>
    <t>2025002 FEIEF</t>
  </si>
  <si>
    <t>2027039 PROGRAMA PARA EL DESARROLLO PROFESIONAL DOCENTE PRODEP 2020 FEDERAL</t>
  </si>
  <si>
    <t>2027041 PROGRAMA TELEBACHILLERATO COMUNITARIO 2020 FEDERAL</t>
  </si>
  <si>
    <t>2027044 PROGRAMA E025 PREVENCION Y TRATAMIENTO DE LAS ADICCIONES 2020 FEDERAL</t>
  </si>
  <si>
    <t>2027051 PROGRAMA PARA LA INCLUSION Y LA EQUIDAD EDUCATIVA 2020 FEDERAL</t>
  </si>
  <si>
    <t>2027053 PROGRAMA DE AGUA POTABLE, DRENAJE Y TRATAMIENTO 2020 AGUA LIMPIA FEDERA</t>
  </si>
  <si>
    <t>2027055 RECURSOS REMANENTES DEL FAM BASICO</t>
  </si>
  <si>
    <t>2027056 PROGRAMA NACIONAL DE CONVIVENCIA ESCOLAR 2020</t>
  </si>
  <si>
    <t>2027057 SEGURO MEDICO SIGLO XXI 2020 INTERVENCIONES</t>
  </si>
  <si>
    <t>2027058 PROG DE FORTALECIM A LA TRANSVER DE LA PERSPECTIVA DE GENERO PFTPG 2020</t>
  </si>
  <si>
    <t>2027064 REHABILITACION Y TECNIFICACION DE DISTRITOS DE RIEGO 2020 FEDERAL</t>
  </si>
  <si>
    <t>2027066 REHABILITACION Y TECNIFICACION Y EQUIPAMIENTO DE UNIDADES DE RIEGO 2020</t>
  </si>
  <si>
    <t>2027087 PROGRAMA EXPANSION DE LA EDUCACION INICIAL PARA EL EJERCICIO FISCAL 20</t>
  </si>
  <si>
    <t>2027092 PROGRAMA DE AGUA POTABLE, DRENAJE Y TRATAMIENTO PRODI 2020 FEDERAL</t>
  </si>
  <si>
    <t>2027121 RECURSOS REMANENTES FAM MEDIA SUPERIOR 2020</t>
  </si>
  <si>
    <t>2027122 RECURSOS REMANENTES FAM SUPERIOR 2020</t>
  </si>
  <si>
    <t>2027123 CONV DE ADHESION Y COLAB DE SUBS FEDERAL EN COPARTICIP EN ACC DE BUSQ</t>
  </si>
  <si>
    <t>2027126 APOYO PARA SOLV GASTO INHER A LA OPER Y PRES DE SER DE EDUC EN EL ED 4</t>
  </si>
  <si>
    <t>2027150 PROGRAMA FORTALECIMIENTO DE LOS SERVICIOS DE EDUCACIÓN ESPECIAL 2020</t>
  </si>
  <si>
    <t>2027151 PROGRAMA ATENCIÓN EDUCATIVA DE LA POBLACIÓN ESCOLAR MIGRANTE 2020</t>
  </si>
  <si>
    <t>2027152 PROG AGUA POTABLE DRENAJE Y TRATAMIENTO APART AGUA LIMPIA EMERGENTE FED</t>
  </si>
  <si>
    <t>2027153 SALUD Y BIENESTAR COMUNITARIO</t>
  </si>
  <si>
    <t>2027154 PROG PARA LA ORGANIZACION Y FORTALECIMIENTO DE UNIDADES DE RIEGO 2020 F</t>
  </si>
  <si>
    <t>2027155 EQUIPAMIENTO DE 13 UNIDADES BASICAS DE REHABILITACION DEL ESTADO DE ZAC</t>
  </si>
  <si>
    <t>2027156 EQUIPAMIENTO DE 33 UNIDADES BASICAS DE REHABILITACION DEL ESTADO DE ZAC</t>
  </si>
  <si>
    <t>2027157 PROG DESARROLLO DE APRENDIZAJES SIGNIFICATIVOS DE EDUCACION BASICA  FED</t>
  </si>
  <si>
    <t>2027158 CENTROS DE CONCILIACION Y DE TRIBUNALES LABORALES DE PADRON DE BENEFIC</t>
  </si>
  <si>
    <t>2027159 APOYO A INSTITUCIONES ESTATALES DE CULTURA AIEC 2020 FEDERAL</t>
  </si>
  <si>
    <t>1927088 PLAN DE APOYO A LA CALIDAD EDUCATIVA Y LA TRANSFORM DE LA ESC PACTEN</t>
  </si>
  <si>
    <t>2043302 FASSA</t>
  </si>
  <si>
    <t>2043304 FISM</t>
  </si>
  <si>
    <t>2043305 FORTAMUN</t>
  </si>
  <si>
    <t>2043307 FAM INFRAESTRUCTURA BASICA</t>
  </si>
  <si>
    <t>2043308 FAM INFRAESTRUCTURA SUPERIOR</t>
  </si>
  <si>
    <t>2043315 FAM INFRAESTRUCTURA MEDIA SUPERIO</t>
  </si>
  <si>
    <t>2046001 UAZ</t>
  </si>
  <si>
    <t>2047002 APAUR</t>
  </si>
  <si>
    <t>2047003 APARURAL</t>
  </si>
  <si>
    <t>2047021 PROGRAMA ESCUELAS DE TIEMPO COMPL</t>
  </si>
  <si>
    <t>2047036 PROGRAMA NACIONAL DE INGLES 2020</t>
  </si>
  <si>
    <t>2047040 PAIMEF 2020</t>
  </si>
  <si>
    <t>2047041 PROGRAMA TELEBACHILLERATO COMUNITARIO 2020 FEDERAL</t>
  </si>
  <si>
    <t>2047053 PROGRAMA DE AGUA POTABLE, DRENAJE Y TRATAMIENTO 2020 AGUA LIMPIA FEDERA</t>
  </si>
  <si>
    <t>2047057 SEGURO MEDICO SIGLO XXI 2018 INTE</t>
  </si>
  <si>
    <t>2047091 APOYO PARA SOLV GASTO INHER A LA OPER Y PRES DE SERV DE EDUC EN EL ED 2</t>
  </si>
  <si>
    <t>2047092 PROGRAMA DE AGUA POTABLE, DRENAJE Y TRATAMIENTO PRODI 2020 FEDERAL</t>
  </si>
  <si>
    <t>2047150 PROGRAMA FORTALECIMIENTO DE LOS SERVICIOS DE EDUCACIÓN ESPECIAL 2020</t>
  </si>
  <si>
    <t>2047151 PROGRAMA ATENCIÓN EDUCATIVA DE LA POBLACIÓN ESCOLAR MIGRANTE 2020</t>
  </si>
  <si>
    <t>2047152 PROG AGUA POTABLE DRENAJE Y TRATAMIENTO APART AGUA LIMPIA EMERGENTE FED</t>
  </si>
  <si>
    <t>2047153 SALUD Y BIENESTAR COMUNITARIO</t>
  </si>
  <si>
    <t>2047155 EQUIPAMIENTO DE 13 UNIDADES BASICAS DE REHABILITACION DEL ESTADO DE ZAC</t>
  </si>
  <si>
    <t>2047156 EQUIPAMIENTO DE 33 UNIDADES BASICAS DE REHABILITACION DEL ESTADO DE ZAC</t>
  </si>
  <si>
    <t>2047157 PROG DESARROLLO DE APRENDIZAJES SIGNIFICATIVOS DE EDUCACION BASICA  FED</t>
  </si>
  <si>
    <t>1943315 FAM INFRAESTRUCTURA MEDIA SUPERIO</t>
  </si>
  <si>
    <t>1945001 FIES</t>
  </si>
  <si>
    <t>1947002 APAUR</t>
  </si>
  <si>
    <t>1947004 PTAR</t>
  </si>
  <si>
    <t>1947048 APOYO PARA SOLV GASTO INHER A LA OPER Y PREST DE SERV EDUC EN ESTADO 3</t>
  </si>
  <si>
    <t>1947053 PROGRAMA DE AGUA POTABLE, DRENAJE Y TRATAMIENTO 2019 AGUA LIMPIA FEDERA</t>
  </si>
  <si>
    <t>1947067 PROGR DE REGISTRO E IDENTIFICACION DE POBLACION FORTALECIMIENTO DEl REG</t>
  </si>
  <si>
    <t>1947092 PROGRAMA DE AGUA POTABLE, DRENAJE Y TRATAMIENTO PRODI 2019 FEDERAL</t>
  </si>
  <si>
    <t>1947128 E005 CAPACITACION AMBIENTAL Y DES SUST EN MAT DE CULTURA DEL AGUA 2019</t>
  </si>
  <si>
    <t>1845001 FIES</t>
  </si>
  <si>
    <t>1847059 RIEGO POR GRAVEDAD TECNIFICADO 2018 FEDERAL</t>
  </si>
  <si>
    <t>1847066 REHABILITACION, MODERNIZACION Y TECNIFICACION DE UNIDADES DE RIEGO 2018</t>
  </si>
  <si>
    <t>124311 RENDIMIENTOS ESCUELAS DE TIEMPO COMPLETO</t>
  </si>
  <si>
    <t>124340 RENDIMIENTOS EDUCACION PLAN ESTATAL DE FORTALECIMIENTO EDUCACION NORMAL</t>
  </si>
  <si>
    <t>144123 RENDIMIENTOS EDUCACION PROG ESCUELAS DE TIEMPO COMPLETO</t>
  </si>
  <si>
    <t>144172 RENDIMIENTOS EDUCACION PROG DE FORT DE LA CAL EN EDUC BASICA</t>
  </si>
  <si>
    <t>144507 RENDIMIENTOS FONDO METROPOLITANO 2014</t>
  </si>
  <si>
    <t>164105 EDUCACION RENDIMIENTOS PROGRAMA DE TELEBACHILLERATO COMUNITARIO 2016</t>
  </si>
  <si>
    <t>164114 RENDIMIENTOS EDUCACION PROGRAMA NACIONAL DE INGLES</t>
  </si>
  <si>
    <t>164179 RENDIMIENTOS FONDO MINERO 2016</t>
  </si>
  <si>
    <t>174405 RENDIMIENTOS FORTALECE 2017</t>
  </si>
  <si>
    <t>174511 RENDIMIENTOS FONDO MINERO 2017</t>
  </si>
  <si>
    <t>40162 RENDIMIENTOS FAFEF 2010</t>
  </si>
  <si>
    <t>40182 RENDIMIENTOS FONREGION 2010</t>
  </si>
  <si>
    <t>*Secretaría de Economía
*Poder Judicial del Estado de Zacatecas</t>
  </si>
  <si>
    <t>Instituto Zacatecano de Cultura Ramón López Velarde</t>
  </si>
  <si>
    <t>Secretaría del Agua y Medio Ambient</t>
  </si>
  <si>
    <t>Coordinación General Jurídica</t>
  </si>
  <si>
    <t>2027033 FONDO MINERO</t>
  </si>
  <si>
    <t>2027035 PROVISION PARA LA ARMONIZACION CONTABLE</t>
  </si>
  <si>
    <t>2027037 COFREPIS 2020</t>
  </si>
  <si>
    <t>2027050 INSTITUTO DE CAPACITACION PARA EL</t>
  </si>
  <si>
    <t>2027078 PROGRAMA DE CARRERA DOCENTE 2020</t>
  </si>
  <si>
    <t>2027088 PROGRAMA S300 FORTALECIMIENTO A LA EXCELECIA EDUCATIVA 2020 FEDERAL</t>
  </si>
  <si>
    <t>2027129 APOYO PARA SOLV GASTO INHER A LA OPER Y PRES DE SERV DE EDUC EN EL ED 5</t>
  </si>
  <si>
    <t>2027160 FONDO PARA EL BIENESTAR Y AVANCE DE LAS MUJERES FEDERAL FOBAM 2020</t>
  </si>
  <si>
    <t>2027161 SECRETARIA DE FINANZAS OJOCALIENTE CEDEM 2020 FEDERAL</t>
  </si>
  <si>
    <t>2027162 PROYECTO FORTALECIMIENTO DEL CJPM ZACATECAS CONAVIM 2020 FEDERAL</t>
  </si>
  <si>
    <t>2027163 PROFEXE 2020 2021</t>
  </si>
  <si>
    <t>2027164 CONVENIO DE APOYO FINANCIERO DE RECURSOS PUBLICOS FEDERALES EXT NO REG</t>
  </si>
  <si>
    <t>2027165 SUBSIDIO A PROGRAMAS PARA JOVENES 2020 FEDERAL</t>
  </si>
  <si>
    <t>1927010 SEGURO POPULAR RECURSOS EN ESPECIE 2019</t>
  </si>
  <si>
    <t>1927050 INSTITUTO DE CAPACITACION PARA EL</t>
  </si>
  <si>
    <t>2043303 FISE</t>
  </si>
  <si>
    <t>2043312 FAFEF</t>
  </si>
  <si>
    <t>2047039 PROGRAMA PARA EL DESARROLLO PROFESIONAL DOCENTE PRODEP 2020 FEDERAL</t>
  </si>
  <si>
    <t>2047055 RECURSOS REMANENTES DEL FAM BASICO</t>
  </si>
  <si>
    <t>2047056 PROGRAMA NACIONAL DE CONVIVENCIA ESCOLAR 2020</t>
  </si>
  <si>
    <t>2047058 PROG DE FORTALECIM A LA TRANSVER DE LA PERSPECTIVA DE GENERO PFTPG 2020</t>
  </si>
  <si>
    <t>2047078 PROGRAMA DE CARRERA DOCENTE 2018</t>
  </si>
  <si>
    <t>2047087 PROGRAMA EXPANSION DE LA EDUCACION INICIAL PARA EL EJERCICIO FISCAL 19</t>
  </si>
  <si>
    <t>2047121 RECURSOS REMANENTES FAM MEDIA SUPERIOR 2020</t>
  </si>
  <si>
    <t>2047122 RECURSOS REMANENTES FAM SUPERIOR 2020</t>
  </si>
  <si>
    <t>2047123 CONV DE ADHESION Y COLAB DE SUBS FEDERAL EN COPARTICIP EN ACC DE BUSQ</t>
  </si>
  <si>
    <t>2047126 APOYO PARA SOLV GASTO INHER A LA OPER Y PRES DE SER DE EDUC EN EL ED 4</t>
  </si>
  <si>
    <t>2047158 CENTROS DE CONCILIACION Y DE TRIBUNALES LABORALES DE PADRON DE BENEFIC</t>
  </si>
  <si>
    <t>2047159 APOYO A INSTITUCIONES ESTATALES DE CULTURA AIEC 2020 FEDERAL</t>
  </si>
  <si>
    <t>2047160 FONDO PARA EL BIENESTAR Y AVANCE DE LAS MUJERES FEDERAL FOBAM 2020</t>
  </si>
  <si>
    <t>2047163 PROFEXE 2020 2021</t>
  </si>
  <si>
    <t>2047164 CONVENIO DE APOYO FINANCIERO DE RECURSOS PUBLICOS FEDERALES EXT NO REG</t>
  </si>
  <si>
    <t>1942302 FONDO METROPOLITANO</t>
  </si>
  <si>
    <t>1943309 FAETA CONALEP</t>
  </si>
  <si>
    <t>1943310 FAETA INEA</t>
  </si>
  <si>
    <t>1947050 INSTITUTO DE CAPACITACION PARA EL</t>
  </si>
  <si>
    <t>1947119 ACUERDO E I 3 2018</t>
  </si>
  <si>
    <t>Rendimientos Financieros</t>
  </si>
  <si>
    <t>Instituto de la Juventud del Estado de Zacatecas</t>
  </si>
  <si>
    <t>Regimen Estatal de Protección Social en Salud</t>
  </si>
  <si>
    <t xml:space="preserve">*Secretaría de Desarrollo Social
*Secretaría de Desarrollo Urbano, Vivienda y Ordenamiento Territorial
</t>
  </si>
  <si>
    <t>*Consejo Zacatecano de Ciencia, Tecnología e Innovación</t>
  </si>
  <si>
    <t>*Secretaría de Finanzas</t>
  </si>
  <si>
    <t>Secretaría de Economía</t>
  </si>
  <si>
    <t>2022302 FONDO METROPOLITANO</t>
  </si>
  <si>
    <t>2027007 CONADE PROGRAMAS 2020</t>
  </si>
  <si>
    <t>2027023 REGISTRO VIRTUAL RECURSOS RECIBIDO</t>
  </si>
  <si>
    <t>2027081 APOYO PARA SOLV GASTO INHER A LA OPER Y PRES DE SERV DE EDUC EN EL ED 6</t>
  </si>
  <si>
    <t>2027090 APOYO PARA SOLV GASTO INHER A LA OPER Y PRES DE SERV DE EDUC EN EL ED 7</t>
  </si>
  <si>
    <t>2027120 PROGR APOYO A LA INFRAESTR HIDROAGR EQUIPAMIEN DE DISTR DE RIEGO 2020 F</t>
  </si>
  <si>
    <t>2027127 PROG PARA EL DESARROLLO PROFESIONAL DOCENTE PARA EL TIPO SUPERIOR 2020</t>
  </si>
  <si>
    <t>2027166 FABRICAS DE ECONOMIA SOLIDARIA 2020 FEDERAL</t>
  </si>
  <si>
    <t>2027168 PROFEST 2020 13 FESTIVAL INTERNACIONAL DE JAZZ Y BLUES FEDERAL</t>
  </si>
  <si>
    <t>2027169 PROGRAMA DE BECAS ELISA ACUÑA 2020 FEDERAL</t>
  </si>
  <si>
    <t>2027170 PROGRAMAS DE APOYOS A LA CULTURA S268. REHABILITACION DE MERCADO GONZAL</t>
  </si>
  <si>
    <t>2027171 PROGRAMA E068 PROYECTO INTEGRAL DE ALFABETIZACION FISICA DE EXCELENCIA</t>
  </si>
  <si>
    <t>2027172 PROGRAMA DE DESARROLLO CULTURAL INFANTIL 2020 FEDERAL</t>
  </si>
  <si>
    <t>2027173 U079 PROGRAMA DE EXPANSION DE LA EDUCACION MEDIA SUPERIOR Y SUPERIOR 20</t>
  </si>
  <si>
    <t>2027174 PROGRAMA DE ACCIONES CULTURALES MULTILINGUES Y COMUNITARIAS 2020 FED</t>
  </si>
  <si>
    <t>2027175 CONV APOYO FINANCIERO REC FED EXT CIERRE DE AÑO 2020</t>
  </si>
  <si>
    <t>2042301 FONREGION</t>
  </si>
  <si>
    <t>2042302 FONDO METROPOLITANO</t>
  </si>
  <si>
    <t>2042303 FONDO PARA LA ACCESIBILIDAD EN EL TRANSP PUBLICO PARA PER FOTRADIS 2020</t>
  </si>
  <si>
    <t>2043306 FAM ASISTENCIA</t>
  </si>
  <si>
    <t>2043309 FAETA CONALEP</t>
  </si>
  <si>
    <t>2043310 FAETA INEA</t>
  </si>
  <si>
    <t>2043311 FASP</t>
  </si>
  <si>
    <t>2043313 FONE OTROS GASTO CORRIENTE</t>
  </si>
  <si>
    <t>2045002 FEIEF</t>
  </si>
  <si>
    <t>2046006 CECYTEZ</t>
  </si>
  <si>
    <t>2046007 COBAEZ 2018 B</t>
  </si>
  <si>
    <t>2047007 CONADE PROGRAMAS 2020</t>
  </si>
  <si>
    <t>2047024 SECRETARIA DE FINANZAS INEA 2018</t>
  </si>
  <si>
    <t>2047033 FONDO MINERO</t>
  </si>
  <si>
    <t>2047035 PROVISION PARA LA ARMONIZACION CONTABLE</t>
  </si>
  <si>
    <t>2047037 COFREPIS 2020</t>
  </si>
  <si>
    <t>2047044 PROGRAMA E025 PREVENCION Y TRATAM</t>
  </si>
  <si>
    <t>2047050 INSTITUTO DE CAPACITACION PARA EL</t>
  </si>
  <si>
    <t>2047064 REHABILITACION Y TECNIFICACION DE DISTRITOS DE RIEGO 2020 FEDERAL</t>
  </si>
  <si>
    <t>2047066 REHABILITACION Y TECNIFICACION Y EQUIPAMIENTO DE UNIDADES DE RIEGO 2020</t>
  </si>
  <si>
    <t>2047081 APOYO PARA SOLV GASTO INHER A LA OPER Y PRES DE SERV DE EDUC EN EL ED 6</t>
  </si>
  <si>
    <t>2047085 UTEZ FEDERAL 2020</t>
  </si>
  <si>
    <t>2047086 UNIVERSIDADES POLITECNICAS</t>
  </si>
  <si>
    <t>2047088 PROGRAMA S300 FORTALECIMIENTO A LA EXCELECIA EDUCATIVA 2020 FEDERAL</t>
  </si>
  <si>
    <t>2047090 APOYO PARA SOLV GASTO INHER A LA OPER Y PRES DE SERV DE EDUC EN EL ED 7</t>
  </si>
  <si>
    <t>2047127 PROG PARA EL DESARROLLO PROFESIONAL DOCENTE PARA EL TIPO SUPERIOR 2020</t>
  </si>
  <si>
    <t>2047129 APOYO PARA SOLV GASTO INHER A LA OPER Y PRES DE SERV DE EDUC EN EL ED 5</t>
  </si>
  <si>
    <t>2047154 PROG PARA LA ORGANIZACION Y FORTALECIMIENTO DE UNIDADES DE RIEGO 2020 F</t>
  </si>
  <si>
    <t>2047162 PROYECTO FORTALECIMIENTO DEL CJPM ZACATECAS CONAVIM 2020 FEDERAL</t>
  </si>
  <si>
    <t>2047166 FABRICAS DE ECONOMIA SOLIDARIA 2020 FEDERAL</t>
  </si>
  <si>
    <t>2047168 PROFEST 2020 13 FESTIVAL INTERNACIONAL DE JAZZ Y BLUES FEDERAL</t>
  </si>
  <si>
    <t>2047169 PROGRAMA DE BECAS ELISA ACUÑA 2020 FEDERAL</t>
  </si>
  <si>
    <t>2047171 PROGRAMA E068 PROYECTO INTEGRAL DE ALFABETIZACION FISICA DE EXCELENCIA</t>
  </si>
  <si>
    <t>2047172 PROGRAMA DE DESARROLLO CULTURAL INFANTIL 2020 FEDERAL</t>
  </si>
  <si>
    <t>2047174 PROGRAMA DE ACCIONES CULTURALES MULTILINGUES Y COMUNITARIAS 2020 FED</t>
  </si>
  <si>
    <t>2047175 CONV APOYO FINANCIERO REC FED EXT CIERRE DE AÑO 2020</t>
  </si>
  <si>
    <t>2048101 APORTACIÓN ESTATAL A SEGURIDAD PÚ</t>
  </si>
  <si>
    <t>2048114 CONV DE ADHESION Y COLAB DE SUBS FEDERAL EN COPARTICIP EN ACC DE BUSQ</t>
  </si>
  <si>
    <t>2049008 SEDUVOT PROGRAMA MEJORAMIENTO DE VIVIENDA MUNICIPAL</t>
  </si>
  <si>
    <t>2049009 FONDO DE ESTABILIZACIÓN FINANCIER</t>
  </si>
  <si>
    <t>1946007 COBAEZ 2018 B</t>
  </si>
  <si>
    <t>174160 RENDIMIENTOS COBAEZ 2017 B</t>
  </si>
  <si>
    <t xml:space="preserve">
Secretaría del Agua y Medio Ambiente</t>
  </si>
  <si>
    <t>*Colegio de Bachilleres del Estado de Zacatecas
*Colegio de Estudios Científicos y Tecnológicos del Estado de Zacatecas
*Secretaría de Educación</t>
  </si>
  <si>
    <t>Municipio de Zacatecas</t>
  </si>
  <si>
    <t>Consejo Estatal de Desarrollo Económico</t>
  </si>
  <si>
    <t xml:space="preserve">*Universidad Politécnica de Zacatecas
*Universidad Politécnica del Sur de Zacatecas
</t>
  </si>
  <si>
    <t>nstituto Zacatecano de Cultura Ramón López Velarde</t>
  </si>
  <si>
    <t>m</t>
  </si>
  <si>
    <t>2122301 FONREGION</t>
  </si>
  <si>
    <t>2123301 FONE</t>
  </si>
  <si>
    <t>2123302 FASSA</t>
  </si>
  <si>
    <t>2123303 FISE</t>
  </si>
  <si>
    <t>2123304 FISM</t>
  </si>
  <si>
    <t>2123305 FORTAMUN</t>
  </si>
  <si>
    <t>2123306 FAM ASISTENCIA</t>
  </si>
  <si>
    <t>2123307 FAM INFRAESTRUCTURA BASICA</t>
  </si>
  <si>
    <t>2123308 FAM INFRAESTRUCTURA SUPERIOR</t>
  </si>
  <si>
    <t>2123309 FAETA CONALEP</t>
  </si>
  <si>
    <t>2123310 FAETA INEA</t>
  </si>
  <si>
    <t>2123311 FASP</t>
  </si>
  <si>
    <t>2123312 FAFEF</t>
  </si>
  <si>
    <t>2123313 FONE OTROS GASTO CORRIENTE</t>
  </si>
  <si>
    <t>2123314 FONE SERVICIOS PERSONALES</t>
  </si>
  <si>
    <t>2123315 FAM INFRAESTRUCTURA MEDIA SUPERIO</t>
  </si>
  <si>
    <t>2123316 FAM INFRAESTRUCTURA BASICA FIDEIC</t>
  </si>
  <si>
    <t>2123317 FAM INFRAESTRUCTURA MEDIA SUPERIO</t>
  </si>
  <si>
    <t>2123318 FAM INFRAESTRUCTURA SUPERIOR FIDE</t>
  </si>
  <si>
    <t>2126001 UAZ</t>
  </si>
  <si>
    <t>2126006 CECYTEZ</t>
  </si>
  <si>
    <t>2126007 COBAEZ 2020 B</t>
  </si>
  <si>
    <t>2127002 APAUR</t>
  </si>
  <si>
    <t>2127003 APARURAL</t>
  </si>
  <si>
    <t>2127004 PTAR</t>
  </si>
  <si>
    <t>2127021 PROGRAMA ESCUELAS DE TIEMPO COMPLETO 2020</t>
  </si>
  <si>
    <t>2127022 APOYO PARA SOLV GASTO INHER A LA OPER Y PREST DE SERV EDUC EN ESTADO 1</t>
  </si>
  <si>
    <t>2127024 SECRETARIA DE FINANZAS INEA 2021</t>
  </si>
  <si>
    <t>2127040 PAIMEF 2021</t>
  </si>
  <si>
    <t>2127044 PROGRAMA E025 PREVENCION Y TRATAMIENTO DE LAS ADICCIONES 2020 FEDERAL</t>
  </si>
  <si>
    <t>2127050 INSTITUTO DE CAPACITACION PARA EL TRABAJO</t>
  </si>
  <si>
    <t>2127053 PROGRAMA DE AGUA POTABLE, DRENAJE Y TRATAMIENTO 2020 AGUA LIMPIA FEDERA</t>
  </si>
  <si>
    <t>2127085 UTEZ FEDERAL 2021</t>
  </si>
  <si>
    <t>2127086 UNIVERSIDADES POLITECNICAS</t>
  </si>
  <si>
    <t>2127091 APOYO PARA SOLV GASTO INHER A LA OPER Y PRES DE SERV DE EDUC EN EL ED 2</t>
  </si>
  <si>
    <t>2127128 E005 CAPACITACION AMBIENTAL Y DES SUST EN MAT DE CULTURA DEL AGUA 2020</t>
  </si>
  <si>
    <t>2127132 INSABI PRESTACION GRATUITA DE SERVICIOS DE SALUD, MEDICAMEN Y DEMAS INS</t>
  </si>
  <si>
    <t>2127176 PAE SUBSIDIOS DE APOYO CONSEJEROS LABORALES</t>
  </si>
  <si>
    <t>2127177 PROGRAMA E023 ATENCION A LA SALUD 2021 FEDERAL</t>
  </si>
  <si>
    <t>Ejercicio Fiscal 2021</t>
  </si>
  <si>
    <t>Ejercicio Fiscal 2020</t>
  </si>
  <si>
    <t>2143301 FONE</t>
  </si>
  <si>
    <t>2143303 FISE</t>
  </si>
  <si>
    <t>2143307 FAM INFRAESTRUCTURA BASICA</t>
  </si>
  <si>
    <t>2143308 FAM INFRAESTRUCTURA SUPERIOR</t>
  </si>
  <si>
    <t>2047170 PROGRAMAS DE APOYOS A LA CULTURA S268. REHABILITACION DE MERCADO GONZAL</t>
  </si>
  <si>
    <t>Ejercicio Fiscal 2019</t>
  </si>
  <si>
    <t>Otros Ejercicios</t>
  </si>
  <si>
    <t>2143315 FAM INFRAESTRUCTURA MEDIA SUPERIOR</t>
  </si>
  <si>
    <t xml:space="preserve">Dependencias y Entidades </t>
  </si>
  <si>
    <t>Secretaría de Desarrollo Urbano, Vivienda y Ordena</t>
  </si>
  <si>
    <t>Instituto Zacatecano de Cultura Ramón López Velard</t>
  </si>
  <si>
    <t>SHCP</t>
  </si>
  <si>
    <t>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</si>
</sst>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 Light"/>
      <family val="1"/>
      <scheme val="major"/>
    </font>
    <font>
      <b/>
      <sz val="10"/>
      <color theme="0" tint="-4.9989318521683403E-2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 Light"/>
      <family val="1"/>
      <scheme val="major"/>
    </font>
    <font>
      <b/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FF0000"/>
        </stop>
        <stop position="1">
          <color rgb="FFC00000"/>
        </stop>
      </gradient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 style="thick">
        <color rgb="FFF20000"/>
      </top>
      <bottom style="thick">
        <color rgb="FF009900"/>
      </bottom>
      <diagonal/>
    </border>
    <border>
      <left/>
      <right/>
      <top/>
      <bottom style="medium">
        <color rgb="FF9A0000"/>
      </bottom>
      <diagonal/>
    </border>
    <border>
      <left style="medium">
        <color theme="0"/>
      </left>
      <right/>
      <top style="medium">
        <color rgb="FF9A0000"/>
      </top>
      <bottom style="medium">
        <color rgb="FF9A0000"/>
      </bottom>
      <diagonal/>
    </border>
    <border>
      <left style="medium">
        <color theme="0"/>
      </left>
      <right style="medium">
        <color theme="0"/>
      </right>
      <top style="medium">
        <color rgb="FF9A0000"/>
      </top>
      <bottom style="medium">
        <color rgb="FF9A000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rgb="FF9A0000"/>
      </bottom>
      <diagonal/>
    </border>
    <border>
      <left style="medium">
        <color theme="0"/>
      </left>
      <right/>
      <top style="medium">
        <color theme="0"/>
      </top>
      <bottom style="medium">
        <color rgb="FF9A0000"/>
      </bottom>
      <diagonal/>
    </border>
    <border>
      <left/>
      <right/>
      <top style="medium">
        <color theme="0"/>
      </top>
      <bottom style="medium">
        <color rgb="FF9A000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rgb="FF9A0000"/>
      </bottom>
      <diagonal/>
    </border>
    <border>
      <left/>
      <right style="medium">
        <color theme="0"/>
      </right>
      <top style="medium">
        <color theme="0"/>
      </top>
      <bottom style="medium">
        <color rgb="FF9A0000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0" fillId="0" borderId="0" xfId="0" applyNumberFormat="1"/>
    <xf numFmtId="0" fontId="7" fillId="0" borderId="0" xfId="0" applyFont="1" applyAlignment="1">
      <alignment horizontal="left" vertical="center" wrapText="1"/>
    </xf>
    <xf numFmtId="4" fontId="9" fillId="3" borderId="2" xfId="2" applyNumberFormat="1" applyFont="1" applyFill="1" applyBorder="1" applyAlignment="1" applyProtection="1">
      <alignment horizontal="right" vertical="center" wrapText="1"/>
    </xf>
    <xf numFmtId="43" fontId="7" fillId="0" borderId="0" xfId="1" applyFont="1" applyAlignment="1">
      <alignment horizontal="left" vertical="center" wrapText="1"/>
    </xf>
    <xf numFmtId="0" fontId="0" fillId="2" borderId="0" xfId="0" applyFill="1"/>
    <xf numFmtId="4" fontId="0" fillId="2" borderId="0" xfId="0" applyNumberFormat="1" applyFill="1"/>
    <xf numFmtId="43" fontId="10" fillId="4" borderId="4" xfId="0" applyNumberFormat="1" applyFont="1" applyFill="1" applyBorder="1" applyAlignment="1">
      <alignment horizontal="center" vertical="center"/>
    </xf>
    <xf numFmtId="43" fontId="10" fillId="4" borderId="5" xfId="0" applyNumberFormat="1" applyFont="1" applyFill="1" applyBorder="1" applyAlignment="1">
      <alignment horizontal="center" vertical="center"/>
    </xf>
    <xf numFmtId="4" fontId="11" fillId="5" borderId="0" xfId="0" applyNumberFormat="1" applyFont="1" applyFill="1" applyAlignment="1">
      <alignment horizontal="right" vertical="center" wrapText="1"/>
    </xf>
    <xf numFmtId="4" fontId="11" fillId="5" borderId="0" xfId="0" applyNumberFormat="1" applyFont="1" applyFill="1" applyAlignment="1">
      <alignment horizontal="right" vertical="center"/>
    </xf>
    <xf numFmtId="43" fontId="10" fillId="4" borderId="5" xfId="1" applyFont="1" applyFill="1" applyBorder="1" applyAlignment="1">
      <alignment horizontal="center" vertical="center"/>
    </xf>
    <xf numFmtId="43" fontId="0" fillId="0" borderId="1" xfId="1" applyFont="1" applyBorder="1" applyAlignment="1">
      <alignment horizontal="right" vertical="center"/>
    </xf>
    <xf numFmtId="43" fontId="1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 vertical="center"/>
    </xf>
    <xf numFmtId="43" fontId="0" fillId="2" borderId="0" xfId="1" applyFont="1" applyFill="1" applyAlignment="1">
      <alignment horizontal="right" vertical="center"/>
    </xf>
    <xf numFmtId="0" fontId="13" fillId="6" borderId="0" xfId="0" applyFont="1" applyFill="1" applyAlignment="1">
      <alignment horizontal="left" vertical="center"/>
    </xf>
    <xf numFmtId="4" fontId="8" fillId="6" borderId="0" xfId="0" applyNumberFormat="1" applyFont="1" applyFill="1" applyAlignment="1">
      <alignment horizontal="right" vertical="center" wrapText="1"/>
    </xf>
    <xf numFmtId="4" fontId="8" fillId="6" borderId="0" xfId="0" applyNumberFormat="1" applyFont="1" applyFill="1" applyAlignment="1">
      <alignment horizontal="right" vertical="center"/>
    </xf>
    <xf numFmtId="43" fontId="6" fillId="0" borderId="0" xfId="1" applyFont="1" applyAlignment="1">
      <alignment horizontal="right" vertical="center" wrapText="1"/>
    </xf>
    <xf numFmtId="43" fontId="12" fillId="0" borderId="0" xfId="1" applyFont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4" fontId="14" fillId="5" borderId="0" xfId="0" applyNumberFormat="1" applyFont="1" applyFill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15" fillId="3" borderId="2" xfId="2" applyNumberFormat="1" applyFont="1" applyFill="1" applyBorder="1" applyAlignment="1" applyProtection="1">
      <alignment horizontal="right" vertical="center" wrapText="1"/>
    </xf>
    <xf numFmtId="43" fontId="8" fillId="6" borderId="0" xfId="1" applyFont="1" applyFill="1" applyAlignment="1">
      <alignment horizontal="left" vertical="center" wrapText="1"/>
    </xf>
    <xf numFmtId="0" fontId="16" fillId="5" borderId="0" xfId="0" applyFont="1" applyFill="1" applyAlignment="1">
      <alignment horizontal="left" vertical="center"/>
    </xf>
    <xf numFmtId="43" fontId="11" fillId="5" borderId="0" xfId="1" applyFont="1" applyFill="1" applyAlignment="1">
      <alignment horizontal="left" vertical="center" wrapText="1"/>
    </xf>
    <xf numFmtId="0" fontId="13" fillId="6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43" fontId="0" fillId="0" borderId="0" xfId="1" applyFont="1"/>
    <xf numFmtId="0" fontId="7" fillId="0" borderId="0" xfId="0" applyFont="1" applyAlignment="1">
      <alignment horizontal="left" vertical="center"/>
    </xf>
    <xf numFmtId="43" fontId="12" fillId="0" borderId="0" xfId="1" applyFont="1" applyAlignment="1">
      <alignment horizontal="left" vertical="center"/>
    </xf>
    <xf numFmtId="43" fontId="10" fillId="4" borderId="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43" fontId="12" fillId="0" borderId="0" xfId="1" applyFont="1" applyAlignment="1">
      <alignment vertical="center" wrapText="1"/>
    </xf>
    <xf numFmtId="43" fontId="10" fillId="4" borderId="6" xfId="0" applyNumberFormat="1" applyFont="1" applyFill="1" applyBorder="1" applyAlignment="1">
      <alignment horizontal="center" vertical="center"/>
    </xf>
    <xf numFmtId="43" fontId="10" fillId="4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3" fontId="10" fillId="4" borderId="10" xfId="0" applyNumberFormat="1" applyFont="1" applyFill="1" applyBorder="1" applyAlignment="1">
      <alignment horizontal="center" vertical="center"/>
    </xf>
    <xf numFmtId="43" fontId="10" fillId="4" borderId="11" xfId="0" applyNumberFormat="1" applyFont="1" applyFill="1" applyBorder="1" applyAlignment="1">
      <alignment horizontal="center" vertical="center"/>
    </xf>
    <xf numFmtId="43" fontId="10" fillId="4" borderId="3" xfId="0" applyNumberFormat="1" applyFont="1" applyFill="1" applyBorder="1" applyAlignment="1">
      <alignment horizontal="center" vertical="center"/>
    </xf>
    <xf numFmtId="43" fontId="10" fillId="4" borderId="12" xfId="0" applyNumberFormat="1" applyFont="1" applyFill="1" applyBorder="1" applyAlignment="1">
      <alignment horizontal="center" vertical="center"/>
    </xf>
    <xf numFmtId="43" fontId="10" fillId="4" borderId="8" xfId="0" applyNumberFormat="1" applyFont="1" applyFill="1" applyBorder="1" applyAlignment="1">
      <alignment horizontal="center" vertical="center"/>
    </xf>
    <xf numFmtId="43" fontId="10" fillId="4" borderId="13" xfId="0" applyNumberFormat="1" applyFont="1" applyFill="1" applyBorder="1" applyAlignment="1">
      <alignment horizontal="center" vertical="center"/>
    </xf>
    <xf numFmtId="43" fontId="10" fillId="4" borderId="9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943738</xdr:colOff>
      <xdr:row>0</xdr:row>
      <xdr:rowOff>56029</xdr:rowOff>
    </xdr:from>
    <xdr:to>
      <xdr:col>3</xdr:col>
      <xdr:colOff>922752</xdr:colOff>
      <xdr:row>6</xdr:row>
      <xdr:rowOff>25806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338" t="3813" r="3813" b="86092"/>
        <a:stretch/>
      </xdr:blipFill>
      <xdr:spPr>
        <a:xfrm>
          <a:off x="1439038" y="56029"/>
          <a:ext cx="3027014" cy="855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9"/>
  <sheetViews>
    <sheetView tabSelected="1" view="pageBreakPreview" zoomScaleNormal="70" zoomScaleSheetLayoutView="100" workbookViewId="0">
      <pane ySplit="10" topLeftCell="A11" activePane="bottomLeft" state="frozen"/>
      <selection pane="bottomLeft" activeCell="C17" sqref="C17"/>
    </sheetView>
  </sheetViews>
  <sheetFormatPr baseColWidth="10" defaultRowHeight="15" x14ac:dyDescent="0.25"/>
  <cols>
    <col min="1" max="2" width="3.7109375" customWidth="1"/>
    <col min="3" max="3" width="45.7109375" style="42" customWidth="1"/>
    <col min="4" max="4" width="21.28515625" customWidth="1"/>
    <col min="5" max="5" width="23" customWidth="1"/>
    <col min="6" max="6" width="21.28515625" customWidth="1"/>
    <col min="7" max="7" width="19.28515625" bestFit="1" customWidth="1"/>
    <col min="8" max="8" width="21.28515625" customWidth="1"/>
    <col min="9" max="9" width="19.28515625" bestFit="1" customWidth="1"/>
    <col min="10" max="10" width="21.28515625" customWidth="1"/>
    <col min="11" max="11" width="19.28515625" bestFit="1" customWidth="1"/>
    <col min="12" max="12" width="23.42578125" bestFit="1" customWidth="1"/>
    <col min="13" max="13" width="17.85546875" bestFit="1" customWidth="1"/>
  </cols>
  <sheetData>
    <row r="1" spans="1:13" ht="12.75" customHeight="1" x14ac:dyDescent="0.25">
      <c r="A1" s="1"/>
      <c r="B1" s="1"/>
      <c r="C1" s="40"/>
      <c r="D1" s="20"/>
      <c r="E1" s="2"/>
      <c r="F1" s="1"/>
      <c r="G1" s="2"/>
      <c r="H1" s="1"/>
      <c r="I1" s="2"/>
      <c r="J1" s="1"/>
      <c r="K1" s="2"/>
      <c r="L1" s="29"/>
    </row>
    <row r="2" spans="1:13" ht="12.75" customHeight="1" x14ac:dyDescent="0.25">
      <c r="A2" s="3"/>
      <c r="B2" s="3"/>
      <c r="C2" s="41"/>
      <c r="D2" s="52" t="s">
        <v>0</v>
      </c>
      <c r="E2" s="52"/>
      <c r="F2" s="52"/>
      <c r="G2" s="52"/>
      <c r="H2" s="52"/>
      <c r="I2" s="52"/>
      <c r="J2" s="52"/>
      <c r="K2" s="4" t="s">
        <v>1</v>
      </c>
      <c r="L2" s="5" t="s">
        <v>2</v>
      </c>
    </row>
    <row r="3" spans="1:13" ht="12.75" customHeight="1" x14ac:dyDescent="0.25">
      <c r="A3" s="3"/>
      <c r="B3" s="3"/>
      <c r="C3" s="41"/>
      <c r="D3" s="52"/>
      <c r="E3" s="52"/>
      <c r="F3" s="52"/>
      <c r="G3" s="52"/>
      <c r="H3" s="52"/>
      <c r="I3" s="52"/>
      <c r="J3" s="52"/>
      <c r="K3" s="4" t="s">
        <v>3</v>
      </c>
      <c r="L3" s="6">
        <v>2021</v>
      </c>
    </row>
    <row r="4" spans="1:13" ht="12.75" customHeight="1" x14ac:dyDescent="0.25">
      <c r="A4" s="3"/>
      <c r="B4" s="3"/>
      <c r="C4" s="41"/>
      <c r="D4" s="52"/>
      <c r="E4" s="52"/>
      <c r="F4" s="52"/>
      <c r="G4" s="52"/>
      <c r="H4" s="52"/>
      <c r="I4" s="52"/>
      <c r="J4" s="52"/>
      <c r="K4" s="4" t="s">
        <v>4</v>
      </c>
      <c r="L4" s="5" t="s">
        <v>401</v>
      </c>
    </row>
    <row r="5" spans="1:13" ht="12.75" customHeight="1" x14ac:dyDescent="0.25">
      <c r="A5" s="3"/>
      <c r="B5" s="3"/>
      <c r="C5" s="41"/>
      <c r="D5" s="21"/>
      <c r="E5" s="8"/>
      <c r="F5" s="7"/>
      <c r="G5" s="8"/>
      <c r="H5" s="7"/>
      <c r="I5" s="8"/>
      <c r="J5" s="7"/>
      <c r="K5" s="8"/>
      <c r="L5" s="30"/>
    </row>
    <row r="6" spans="1:13" ht="6" customHeight="1" x14ac:dyDescent="0.25">
      <c r="D6" s="22"/>
      <c r="L6" s="31"/>
    </row>
    <row r="7" spans="1:13" ht="15.75" thickBot="1" x14ac:dyDescent="0.3">
      <c r="A7" s="13"/>
      <c r="B7" s="13"/>
      <c r="C7" s="43"/>
      <c r="D7" s="23"/>
      <c r="E7" s="14"/>
      <c r="F7" s="13"/>
      <c r="G7" s="14"/>
      <c r="H7" s="13"/>
      <c r="I7" s="14"/>
      <c r="J7" s="13"/>
      <c r="K7" s="14"/>
      <c r="L7" s="32"/>
    </row>
    <row r="8" spans="1:13" ht="15.75" thickBot="1" x14ac:dyDescent="0.3">
      <c r="A8" s="53" t="s">
        <v>5</v>
      </c>
      <c r="B8" s="53"/>
      <c r="C8" s="54"/>
      <c r="D8" s="57" t="s">
        <v>6</v>
      </c>
      <c r="E8" s="58"/>
      <c r="F8" s="59" t="s">
        <v>7</v>
      </c>
      <c r="G8" s="59"/>
      <c r="H8" s="57" t="s">
        <v>8</v>
      </c>
      <c r="I8" s="59"/>
      <c r="J8" s="57" t="s">
        <v>9</v>
      </c>
      <c r="K8" s="59"/>
      <c r="L8" s="50" t="s">
        <v>10</v>
      </c>
    </row>
    <row r="9" spans="1:13" ht="15" customHeight="1" thickBot="1" x14ac:dyDescent="0.3">
      <c r="A9" s="55"/>
      <c r="B9" s="55"/>
      <c r="C9" s="56"/>
      <c r="D9" s="19" t="s">
        <v>11</v>
      </c>
      <c r="E9" s="47" t="s">
        <v>12</v>
      </c>
      <c r="F9" s="15" t="s">
        <v>11</v>
      </c>
      <c r="G9" s="16" t="s">
        <v>12</v>
      </c>
      <c r="H9" s="15" t="s">
        <v>11</v>
      </c>
      <c r="I9" s="16" t="s">
        <v>12</v>
      </c>
      <c r="J9" s="15" t="s">
        <v>11</v>
      </c>
      <c r="K9" s="16" t="s">
        <v>12</v>
      </c>
      <c r="L9" s="51"/>
    </row>
    <row r="10" spans="1:13" x14ac:dyDescent="0.25">
      <c r="A10" s="13"/>
      <c r="B10" s="13"/>
      <c r="C10" s="43"/>
      <c r="D10" s="23"/>
      <c r="E10" s="14"/>
      <c r="F10" s="13"/>
      <c r="G10" s="14"/>
      <c r="H10" s="13"/>
      <c r="I10" s="14"/>
      <c r="J10" s="13"/>
      <c r="K10" s="14"/>
      <c r="L10" s="32"/>
    </row>
    <row r="11" spans="1:13" x14ac:dyDescent="0.25">
      <c r="D11" s="22"/>
      <c r="E11" s="9"/>
      <c r="G11" s="9"/>
      <c r="I11" s="9"/>
      <c r="K11" s="9"/>
      <c r="L11" s="34"/>
    </row>
    <row r="12" spans="1:13" x14ac:dyDescent="0.25">
      <c r="A12" s="37" t="s">
        <v>81</v>
      </c>
      <c r="B12" s="17"/>
      <c r="C12" s="17"/>
      <c r="D12" s="18"/>
      <c r="E12" s="38">
        <v>4471781321.0599995</v>
      </c>
      <c r="F12" s="38"/>
      <c r="G12" s="38">
        <f>+G13+G53</f>
        <v>16205099.93</v>
      </c>
      <c r="H12" s="38"/>
      <c r="I12" s="38">
        <f>+I13+I53</f>
        <v>0</v>
      </c>
      <c r="J12" s="38"/>
      <c r="K12" s="38">
        <f>+K13+K53</f>
        <v>0</v>
      </c>
      <c r="L12" s="33">
        <f>+E12+G12+I12+K12</f>
        <v>4487986420.9899998</v>
      </c>
    </row>
    <row r="13" spans="1:13" x14ac:dyDescent="0.25">
      <c r="B13" s="24" t="s">
        <v>387</v>
      </c>
      <c r="C13" s="39"/>
      <c r="D13" s="25"/>
      <c r="E13" s="26">
        <v>4462766574.6300001</v>
      </c>
      <c r="F13" s="26"/>
      <c r="G13" s="26">
        <f>SUM(G14:G52)</f>
        <v>16205099.93</v>
      </c>
      <c r="H13" s="26"/>
      <c r="I13" s="26">
        <f>SUM(I14:I52)</f>
        <v>0</v>
      </c>
      <c r="J13" s="26"/>
      <c r="K13" s="26">
        <f>SUM(K14:K52)</f>
        <v>0</v>
      </c>
      <c r="L13" s="36">
        <f>+E13+G13+I13+K13</f>
        <v>4478971674.5600004</v>
      </c>
      <c r="M13" s="44"/>
    </row>
    <row r="14" spans="1:13" x14ac:dyDescent="0.25">
      <c r="A14" s="10"/>
      <c r="B14" s="48">
        <f>+LEFT(C14,7)*1</f>
        <v>2122301</v>
      </c>
      <c r="C14" s="10" t="s">
        <v>348</v>
      </c>
      <c r="D14" s="49" t="s">
        <v>400</v>
      </c>
      <c r="E14" s="12">
        <v>0</v>
      </c>
      <c r="F14" s="46" t="s">
        <v>341</v>
      </c>
      <c r="G14" s="12"/>
      <c r="H14" s="28"/>
      <c r="I14" s="12"/>
      <c r="J14" s="28"/>
      <c r="K14" s="12"/>
      <c r="L14" s="27">
        <f t="shared" ref="L14:L77" si="0">+E14+G14+I14+K14</f>
        <v>0</v>
      </c>
    </row>
    <row r="15" spans="1:13" x14ac:dyDescent="0.25">
      <c r="A15" s="10"/>
      <c r="B15" s="48">
        <f t="shared" ref="B15:B59" si="1">+LEFT(C15,7)*1</f>
        <v>2123301</v>
      </c>
      <c r="C15" s="10" t="s">
        <v>349</v>
      </c>
      <c r="D15" s="49" t="s">
        <v>400</v>
      </c>
      <c r="E15" s="12">
        <v>59957524.00000003</v>
      </c>
      <c r="F15" s="28" t="s">
        <v>30</v>
      </c>
      <c r="G15" s="12"/>
      <c r="H15" s="28"/>
      <c r="I15" s="12"/>
      <c r="J15" s="28"/>
      <c r="K15" s="12"/>
      <c r="L15" s="27">
        <f t="shared" si="0"/>
        <v>59957524.00000003</v>
      </c>
    </row>
    <row r="16" spans="1:13" x14ac:dyDescent="0.25">
      <c r="A16" s="10"/>
      <c r="B16" s="48">
        <f t="shared" si="1"/>
        <v>2123302</v>
      </c>
      <c r="C16" s="10" t="s">
        <v>350</v>
      </c>
      <c r="D16" s="49" t="s">
        <v>400</v>
      </c>
      <c r="E16" s="12">
        <v>640916414.99999988</v>
      </c>
      <c r="F16" s="28" t="s">
        <v>33</v>
      </c>
      <c r="G16" s="12"/>
      <c r="H16" s="28"/>
      <c r="I16" s="12"/>
      <c r="J16" s="28"/>
      <c r="K16" s="12"/>
      <c r="L16" s="27">
        <f t="shared" si="0"/>
        <v>640916414.99999988</v>
      </c>
    </row>
    <row r="17" spans="1:12" ht="24.75" x14ac:dyDescent="0.25">
      <c r="A17" s="10"/>
      <c r="B17" s="48">
        <f t="shared" si="1"/>
        <v>2123303</v>
      </c>
      <c r="C17" s="10" t="s">
        <v>351</v>
      </c>
      <c r="D17" s="49" t="s">
        <v>400</v>
      </c>
      <c r="E17" s="12">
        <v>39380691</v>
      </c>
      <c r="F17" s="28" t="s">
        <v>40</v>
      </c>
      <c r="G17" s="12"/>
      <c r="H17" s="28"/>
      <c r="I17" s="12"/>
      <c r="J17" s="28"/>
      <c r="K17" s="12"/>
      <c r="L17" s="27">
        <f t="shared" si="0"/>
        <v>39380691</v>
      </c>
    </row>
    <row r="18" spans="1:12" x14ac:dyDescent="0.25">
      <c r="A18" s="10"/>
      <c r="B18" s="48">
        <f t="shared" si="1"/>
        <v>2123304</v>
      </c>
      <c r="C18" s="10" t="s">
        <v>352</v>
      </c>
      <c r="D18" s="49" t="s">
        <v>400</v>
      </c>
      <c r="E18" s="12">
        <v>285511155</v>
      </c>
      <c r="F18" s="28"/>
      <c r="G18" s="12"/>
      <c r="H18" s="28" t="s">
        <v>96</v>
      </c>
      <c r="I18" s="28"/>
      <c r="J18" s="28"/>
      <c r="K18" s="12"/>
      <c r="L18" s="27">
        <f t="shared" si="0"/>
        <v>285511155</v>
      </c>
    </row>
    <row r="19" spans="1:12" x14ac:dyDescent="0.25">
      <c r="A19" s="10"/>
      <c r="B19" s="48">
        <f t="shared" si="1"/>
        <v>2123305</v>
      </c>
      <c r="C19" s="10" t="s">
        <v>353</v>
      </c>
      <c r="D19" s="49" t="s">
        <v>400</v>
      </c>
      <c r="E19" s="12">
        <v>271453932</v>
      </c>
      <c r="F19" s="28"/>
      <c r="G19" s="12"/>
      <c r="H19" s="28" t="s">
        <v>96</v>
      </c>
      <c r="I19" s="28"/>
      <c r="J19" s="28"/>
      <c r="K19" s="12"/>
      <c r="L19" s="27">
        <f t="shared" si="0"/>
        <v>271453932</v>
      </c>
    </row>
    <row r="20" spans="1:12" ht="16.5" x14ac:dyDescent="0.25">
      <c r="A20" s="10"/>
      <c r="B20" s="48">
        <f t="shared" si="1"/>
        <v>2123306</v>
      </c>
      <c r="C20" s="10" t="s">
        <v>354</v>
      </c>
      <c r="D20" s="49" t="s">
        <v>400</v>
      </c>
      <c r="E20" s="12">
        <v>42387924</v>
      </c>
      <c r="F20" s="28" t="s">
        <v>32</v>
      </c>
      <c r="G20" s="12"/>
      <c r="H20" s="28"/>
      <c r="I20" s="12"/>
      <c r="J20" s="28"/>
      <c r="K20" s="12"/>
      <c r="L20" s="27">
        <f t="shared" si="0"/>
        <v>42387924</v>
      </c>
    </row>
    <row r="21" spans="1:12" ht="16.5" x14ac:dyDescent="0.25">
      <c r="A21" s="10"/>
      <c r="B21" s="48">
        <f t="shared" si="1"/>
        <v>2123307</v>
      </c>
      <c r="C21" s="10" t="s">
        <v>355</v>
      </c>
      <c r="D21" s="49" t="s">
        <v>400</v>
      </c>
      <c r="E21" s="12">
        <v>22943982</v>
      </c>
      <c r="F21" s="28" t="s">
        <v>35</v>
      </c>
      <c r="G21" s="12"/>
      <c r="H21" s="28"/>
      <c r="I21" s="12"/>
      <c r="J21" s="28"/>
      <c r="K21" s="12"/>
      <c r="L21" s="27">
        <f t="shared" si="0"/>
        <v>22943982</v>
      </c>
    </row>
    <row r="22" spans="1:12" ht="16.5" x14ac:dyDescent="0.25">
      <c r="A22" s="10"/>
      <c r="B22" s="48">
        <f t="shared" si="1"/>
        <v>2123308</v>
      </c>
      <c r="C22" s="10" t="s">
        <v>356</v>
      </c>
      <c r="D22" s="49" t="s">
        <v>400</v>
      </c>
      <c r="E22" s="12">
        <v>5697381</v>
      </c>
      <c r="F22" s="28" t="s">
        <v>35</v>
      </c>
      <c r="G22" s="12"/>
      <c r="H22" s="28"/>
      <c r="I22" s="12"/>
      <c r="J22" s="28"/>
      <c r="K22" s="12"/>
      <c r="L22" s="27">
        <f t="shared" si="0"/>
        <v>5697381</v>
      </c>
    </row>
    <row r="23" spans="1:12" ht="16.5" x14ac:dyDescent="0.25">
      <c r="A23" s="10"/>
      <c r="B23" s="48">
        <f t="shared" si="1"/>
        <v>2123309</v>
      </c>
      <c r="C23" s="10" t="s">
        <v>357</v>
      </c>
      <c r="D23" s="49" t="s">
        <v>400</v>
      </c>
      <c r="E23" s="12">
        <v>13447915</v>
      </c>
      <c r="F23" s="28" t="s">
        <v>36</v>
      </c>
      <c r="G23" s="12"/>
      <c r="H23" s="28"/>
      <c r="I23" s="12"/>
      <c r="J23" s="28"/>
      <c r="K23" s="12"/>
      <c r="L23" s="27">
        <f t="shared" si="0"/>
        <v>13447915</v>
      </c>
    </row>
    <row r="24" spans="1:12" ht="16.5" x14ac:dyDescent="0.25">
      <c r="A24" s="10"/>
      <c r="B24" s="48">
        <f t="shared" si="1"/>
        <v>2123310</v>
      </c>
      <c r="C24" s="10" t="s">
        <v>358</v>
      </c>
      <c r="D24" s="49" t="s">
        <v>400</v>
      </c>
      <c r="E24" s="12">
        <v>21147566</v>
      </c>
      <c r="F24" s="28" t="s">
        <v>37</v>
      </c>
      <c r="G24" s="12"/>
      <c r="H24" s="28"/>
      <c r="I24" s="12"/>
      <c r="J24" s="28"/>
      <c r="K24" s="12"/>
      <c r="L24" s="27">
        <f t="shared" si="0"/>
        <v>21147566</v>
      </c>
    </row>
    <row r="25" spans="1:12" x14ac:dyDescent="0.25">
      <c r="A25" s="10"/>
      <c r="B25" s="48">
        <f t="shared" si="1"/>
        <v>2123311</v>
      </c>
      <c r="C25" s="10" t="s">
        <v>359</v>
      </c>
      <c r="D25" s="49" t="s">
        <v>400</v>
      </c>
      <c r="E25" s="12">
        <v>55879182</v>
      </c>
      <c r="F25" s="28" t="s">
        <v>38</v>
      </c>
      <c r="G25" s="12">
        <v>15000000</v>
      </c>
      <c r="H25" s="28"/>
      <c r="I25" s="12"/>
      <c r="J25" s="28"/>
      <c r="K25" s="12"/>
      <c r="L25" s="27">
        <f t="shared" si="0"/>
        <v>70879182</v>
      </c>
    </row>
    <row r="26" spans="1:12" x14ac:dyDescent="0.25">
      <c r="A26" s="10"/>
      <c r="B26" s="48">
        <f t="shared" si="1"/>
        <v>2123312</v>
      </c>
      <c r="C26" s="10" t="s">
        <v>360</v>
      </c>
      <c r="D26" s="49" t="s">
        <v>400</v>
      </c>
      <c r="E26" s="12">
        <v>172374843.00000033</v>
      </c>
      <c r="F26" s="28" t="s">
        <v>397</v>
      </c>
      <c r="G26" s="12"/>
      <c r="H26" s="28"/>
      <c r="I26" s="12"/>
      <c r="J26" s="28"/>
      <c r="K26" s="12"/>
      <c r="L26" s="27">
        <f t="shared" si="0"/>
        <v>172374843.00000033</v>
      </c>
    </row>
    <row r="27" spans="1:12" x14ac:dyDescent="0.25">
      <c r="A27" s="10"/>
      <c r="B27" s="48">
        <f t="shared" si="1"/>
        <v>2123313</v>
      </c>
      <c r="C27" s="10" t="s">
        <v>361</v>
      </c>
      <c r="D27" s="49" t="s">
        <v>400</v>
      </c>
      <c r="E27" s="12">
        <v>139354437</v>
      </c>
      <c r="F27" s="28" t="s">
        <v>30</v>
      </c>
      <c r="G27" s="12"/>
      <c r="H27" s="28"/>
      <c r="I27" s="12"/>
      <c r="J27" s="28"/>
      <c r="K27" s="12"/>
      <c r="L27" s="27">
        <f t="shared" si="0"/>
        <v>139354437</v>
      </c>
    </row>
    <row r="28" spans="1:12" x14ac:dyDescent="0.25">
      <c r="A28" s="10"/>
      <c r="B28" s="48">
        <f t="shared" si="1"/>
        <v>2123314</v>
      </c>
      <c r="C28" s="10" t="s">
        <v>362</v>
      </c>
      <c r="D28" s="49" t="s">
        <v>400</v>
      </c>
      <c r="E28" s="12">
        <v>1852276284.9999998</v>
      </c>
      <c r="F28" s="28" t="s">
        <v>30</v>
      </c>
      <c r="G28" s="12"/>
      <c r="H28" s="28"/>
      <c r="I28" s="12"/>
      <c r="J28" s="28"/>
      <c r="K28" s="12"/>
      <c r="L28" s="27">
        <f t="shared" si="0"/>
        <v>1852276284.9999998</v>
      </c>
    </row>
    <row r="29" spans="1:12" ht="16.5" x14ac:dyDescent="0.25">
      <c r="A29" s="10"/>
      <c r="B29" s="48">
        <f t="shared" si="1"/>
        <v>2123315</v>
      </c>
      <c r="C29" s="10" t="s">
        <v>363</v>
      </c>
      <c r="D29" s="49" t="s">
        <v>400</v>
      </c>
      <c r="E29" s="12">
        <v>1476177</v>
      </c>
      <c r="F29" s="28" t="s">
        <v>35</v>
      </c>
      <c r="G29" s="12"/>
      <c r="H29" s="28"/>
      <c r="I29" s="12"/>
      <c r="J29" s="28"/>
      <c r="K29" s="12"/>
      <c r="L29" s="27">
        <f t="shared" si="0"/>
        <v>1476177</v>
      </c>
    </row>
    <row r="30" spans="1:12" ht="16.5" x14ac:dyDescent="0.25">
      <c r="A30" s="10"/>
      <c r="B30" s="48">
        <f t="shared" si="1"/>
        <v>2123316</v>
      </c>
      <c r="C30" s="10" t="s">
        <v>364</v>
      </c>
      <c r="D30" s="49" t="s">
        <v>400</v>
      </c>
      <c r="E30" s="12">
        <v>18411918</v>
      </c>
      <c r="F30" s="28" t="s">
        <v>35</v>
      </c>
      <c r="G30" s="12"/>
      <c r="H30" s="28"/>
      <c r="I30" s="12"/>
      <c r="J30" s="28"/>
      <c r="K30" s="12"/>
      <c r="L30" s="27">
        <f t="shared" si="0"/>
        <v>18411918</v>
      </c>
    </row>
    <row r="31" spans="1:12" ht="16.5" x14ac:dyDescent="0.25">
      <c r="A31" s="10"/>
      <c r="B31" s="48">
        <f t="shared" si="1"/>
        <v>2123317</v>
      </c>
      <c r="C31" s="10" t="s">
        <v>365</v>
      </c>
      <c r="D31" s="49" t="s">
        <v>400</v>
      </c>
      <c r="E31" s="12">
        <v>1184589</v>
      </c>
      <c r="F31" s="28" t="s">
        <v>35</v>
      </c>
      <c r="G31" s="12"/>
      <c r="H31" s="28"/>
      <c r="I31" s="12"/>
      <c r="J31" s="28"/>
      <c r="K31" s="12"/>
      <c r="L31" s="27">
        <f t="shared" si="0"/>
        <v>1184589</v>
      </c>
    </row>
    <row r="32" spans="1:12" ht="16.5" x14ac:dyDescent="0.25">
      <c r="A32" s="10"/>
      <c r="B32" s="48">
        <f t="shared" si="1"/>
        <v>2123318</v>
      </c>
      <c r="C32" s="10" t="s">
        <v>366</v>
      </c>
      <c r="D32" s="49" t="s">
        <v>400</v>
      </c>
      <c r="E32" s="12">
        <v>4571940</v>
      </c>
      <c r="F32" s="28" t="s">
        <v>35</v>
      </c>
      <c r="G32" s="12"/>
      <c r="H32" s="28"/>
      <c r="I32" s="12"/>
      <c r="J32" s="28"/>
      <c r="K32" s="12"/>
      <c r="L32" s="27">
        <f t="shared" si="0"/>
        <v>4571940</v>
      </c>
    </row>
    <row r="33" spans="1:12" x14ac:dyDescent="0.25">
      <c r="A33" s="10"/>
      <c r="B33" s="48">
        <f t="shared" si="1"/>
        <v>2126001</v>
      </c>
      <c r="C33" s="10" t="s">
        <v>367</v>
      </c>
      <c r="D33" s="49" t="s">
        <v>400</v>
      </c>
      <c r="E33" s="12">
        <v>432088746</v>
      </c>
      <c r="F33" s="28" t="s">
        <v>42</v>
      </c>
      <c r="G33" s="12"/>
      <c r="H33" s="28"/>
      <c r="I33" s="12"/>
      <c r="J33" s="28"/>
      <c r="K33" s="12"/>
      <c r="L33" s="27">
        <f t="shared" si="0"/>
        <v>432088746</v>
      </c>
    </row>
    <row r="34" spans="1:12" ht="16.5" x14ac:dyDescent="0.25">
      <c r="A34" s="10"/>
      <c r="B34" s="48">
        <f t="shared" si="1"/>
        <v>2126006</v>
      </c>
      <c r="C34" s="10" t="s">
        <v>368</v>
      </c>
      <c r="D34" s="49" t="s">
        <v>400</v>
      </c>
      <c r="E34" s="12">
        <v>40122533</v>
      </c>
      <c r="F34" s="28" t="s">
        <v>44</v>
      </c>
      <c r="G34" s="12"/>
      <c r="H34" s="28"/>
      <c r="I34" s="12"/>
      <c r="J34" s="28"/>
      <c r="K34" s="12"/>
      <c r="L34" s="27">
        <f t="shared" si="0"/>
        <v>40122533</v>
      </c>
    </row>
    <row r="35" spans="1:12" ht="16.5" x14ac:dyDescent="0.25">
      <c r="A35" s="10"/>
      <c r="B35" s="48">
        <f t="shared" si="1"/>
        <v>2126007</v>
      </c>
      <c r="C35" s="10" t="s">
        <v>369</v>
      </c>
      <c r="D35" s="49" t="s">
        <v>400</v>
      </c>
      <c r="E35" s="12">
        <v>61438810</v>
      </c>
      <c r="F35" s="28" t="s">
        <v>45</v>
      </c>
      <c r="G35" s="12"/>
      <c r="H35" s="28"/>
      <c r="I35" s="12"/>
      <c r="J35" s="28"/>
      <c r="K35" s="12"/>
      <c r="L35" s="27">
        <f t="shared" si="0"/>
        <v>61438810</v>
      </c>
    </row>
    <row r="36" spans="1:12" ht="16.5" x14ac:dyDescent="0.25">
      <c r="A36" s="10"/>
      <c r="B36" s="48">
        <f t="shared" si="1"/>
        <v>2127002</v>
      </c>
      <c r="C36" s="10" t="s">
        <v>370</v>
      </c>
      <c r="D36" s="49" t="s">
        <v>400</v>
      </c>
      <c r="E36" s="12">
        <v>0</v>
      </c>
      <c r="F36" s="28" t="s">
        <v>46</v>
      </c>
      <c r="G36" s="12"/>
      <c r="H36" s="28"/>
      <c r="I36" s="12"/>
      <c r="J36" s="28"/>
      <c r="K36" s="12"/>
      <c r="L36" s="27">
        <f t="shared" si="0"/>
        <v>0</v>
      </c>
    </row>
    <row r="37" spans="1:12" ht="16.5" x14ac:dyDescent="0.25">
      <c r="A37" s="10"/>
      <c r="B37" s="48">
        <f t="shared" si="1"/>
        <v>2127003</v>
      </c>
      <c r="C37" s="10" t="s">
        <v>371</v>
      </c>
      <c r="D37" s="49" t="s">
        <v>400</v>
      </c>
      <c r="E37" s="12">
        <v>0</v>
      </c>
      <c r="F37" s="28" t="s">
        <v>46</v>
      </c>
      <c r="G37" s="12"/>
      <c r="H37" s="28"/>
      <c r="I37" s="12"/>
      <c r="J37" s="28"/>
      <c r="K37" s="12"/>
      <c r="L37" s="27">
        <f t="shared" si="0"/>
        <v>0</v>
      </c>
    </row>
    <row r="38" spans="1:12" ht="16.5" x14ac:dyDescent="0.25">
      <c r="A38" s="10"/>
      <c r="B38" s="48">
        <f t="shared" si="1"/>
        <v>2127004</v>
      </c>
      <c r="C38" s="10" t="s">
        <v>372</v>
      </c>
      <c r="D38" s="49" t="s">
        <v>400</v>
      </c>
      <c r="E38" s="12">
        <v>0</v>
      </c>
      <c r="F38" s="28" t="s">
        <v>46</v>
      </c>
      <c r="G38" s="12"/>
      <c r="H38" s="28"/>
      <c r="I38" s="12"/>
      <c r="J38" s="28"/>
      <c r="K38" s="12"/>
      <c r="L38" s="27">
        <f t="shared" si="0"/>
        <v>0</v>
      </c>
    </row>
    <row r="39" spans="1:12" x14ac:dyDescent="0.25">
      <c r="A39" s="10"/>
      <c r="B39" s="48">
        <f t="shared" si="1"/>
        <v>2127021</v>
      </c>
      <c r="C39" s="10" t="s">
        <v>373</v>
      </c>
      <c r="D39" s="49" t="s">
        <v>400</v>
      </c>
      <c r="E39" s="12">
        <v>0</v>
      </c>
      <c r="F39" s="28" t="s">
        <v>30</v>
      </c>
      <c r="G39" s="12"/>
      <c r="H39" s="28"/>
      <c r="I39" s="12"/>
      <c r="J39" s="28"/>
      <c r="K39" s="12"/>
      <c r="L39" s="27">
        <f t="shared" si="0"/>
        <v>0</v>
      </c>
    </row>
    <row r="40" spans="1:12" ht="22.5" x14ac:dyDescent="0.25">
      <c r="A40" s="10"/>
      <c r="B40" s="48">
        <f t="shared" si="1"/>
        <v>2127022</v>
      </c>
      <c r="C40" s="10" t="s">
        <v>374</v>
      </c>
      <c r="D40" s="49" t="s">
        <v>400</v>
      </c>
      <c r="E40" s="12">
        <v>100000000.00000001</v>
      </c>
      <c r="F40" s="28" t="s">
        <v>30</v>
      </c>
      <c r="G40" s="12"/>
      <c r="H40" s="28"/>
      <c r="I40" s="12"/>
      <c r="J40" s="28"/>
      <c r="K40" s="12"/>
      <c r="L40" s="27">
        <f t="shared" si="0"/>
        <v>100000000.00000001</v>
      </c>
    </row>
    <row r="41" spans="1:12" ht="16.5" x14ac:dyDescent="0.25">
      <c r="A41" s="10"/>
      <c r="B41" s="48">
        <f t="shared" si="1"/>
        <v>2127024</v>
      </c>
      <c r="C41" s="10" t="s">
        <v>375</v>
      </c>
      <c r="D41" s="49" t="s">
        <v>400</v>
      </c>
      <c r="E41" s="12">
        <v>2500000</v>
      </c>
      <c r="F41" s="28" t="s">
        <v>37</v>
      </c>
      <c r="G41" s="12"/>
      <c r="H41" s="28"/>
      <c r="I41" s="12"/>
      <c r="J41" s="28"/>
      <c r="K41" s="12"/>
      <c r="L41" s="27">
        <f t="shared" si="0"/>
        <v>2500000</v>
      </c>
    </row>
    <row r="42" spans="1:12" x14ac:dyDescent="0.25">
      <c r="A42" s="10"/>
      <c r="B42" s="48">
        <f t="shared" si="1"/>
        <v>2127040</v>
      </c>
      <c r="C42" s="10" t="s">
        <v>376</v>
      </c>
      <c r="D42" s="49" t="s">
        <v>400</v>
      </c>
      <c r="E42" s="12">
        <v>6065373</v>
      </c>
      <c r="F42" s="28" t="s">
        <v>49</v>
      </c>
      <c r="G42" s="12"/>
      <c r="H42" s="28"/>
      <c r="I42" s="12"/>
      <c r="J42" s="28"/>
      <c r="K42" s="12"/>
      <c r="L42" s="27">
        <f t="shared" si="0"/>
        <v>6065373</v>
      </c>
    </row>
    <row r="43" spans="1:12" ht="22.5" x14ac:dyDescent="0.25">
      <c r="A43" s="10"/>
      <c r="B43" s="48">
        <f t="shared" si="1"/>
        <v>2127044</v>
      </c>
      <c r="C43" s="10" t="s">
        <v>377</v>
      </c>
      <c r="D43" s="49" t="s">
        <v>400</v>
      </c>
      <c r="E43" s="12">
        <v>2854457</v>
      </c>
      <c r="F43" s="28" t="s">
        <v>33</v>
      </c>
      <c r="G43" s="12"/>
      <c r="H43" s="28"/>
      <c r="I43" s="12"/>
      <c r="J43" s="28"/>
      <c r="K43" s="12"/>
      <c r="L43" s="27">
        <f t="shared" si="0"/>
        <v>2854457</v>
      </c>
    </row>
    <row r="44" spans="1:12" ht="16.5" x14ac:dyDescent="0.25">
      <c r="A44" s="10"/>
      <c r="B44" s="48">
        <f t="shared" si="1"/>
        <v>2127050</v>
      </c>
      <c r="C44" s="10" t="s">
        <v>378</v>
      </c>
      <c r="D44" s="49" t="s">
        <v>400</v>
      </c>
      <c r="E44" s="12">
        <v>1148288</v>
      </c>
      <c r="F44" s="28" t="s">
        <v>50</v>
      </c>
      <c r="G44" s="12"/>
      <c r="H44" s="28"/>
      <c r="I44" s="12"/>
      <c r="J44" s="28"/>
      <c r="K44" s="12"/>
      <c r="L44" s="27">
        <f t="shared" si="0"/>
        <v>1148288</v>
      </c>
    </row>
    <row r="45" spans="1:12" ht="22.5" x14ac:dyDescent="0.25">
      <c r="A45" s="10"/>
      <c r="B45" s="48">
        <f t="shared" si="1"/>
        <v>2127053</v>
      </c>
      <c r="C45" s="10" t="s">
        <v>379</v>
      </c>
      <c r="D45" s="49" t="s">
        <v>400</v>
      </c>
      <c r="E45" s="12">
        <v>0</v>
      </c>
      <c r="F45" s="28" t="s">
        <v>46</v>
      </c>
      <c r="G45" s="12"/>
      <c r="H45" s="28"/>
      <c r="I45" s="12"/>
      <c r="J45" s="28"/>
      <c r="K45" s="12"/>
      <c r="L45" s="27">
        <f t="shared" si="0"/>
        <v>0</v>
      </c>
    </row>
    <row r="46" spans="1:12" ht="16.5" x14ac:dyDescent="0.25">
      <c r="A46" s="10"/>
      <c r="B46" s="48">
        <f t="shared" si="1"/>
        <v>2127085</v>
      </c>
      <c r="C46" s="10" t="s">
        <v>380</v>
      </c>
      <c r="D46" s="49" t="s">
        <v>400</v>
      </c>
      <c r="E46" s="12">
        <v>8246032</v>
      </c>
      <c r="F46" s="28" t="s">
        <v>51</v>
      </c>
      <c r="G46" s="12"/>
      <c r="H46" s="28"/>
      <c r="I46" s="12"/>
      <c r="J46" s="28"/>
      <c r="K46" s="12"/>
      <c r="L46" s="27">
        <f t="shared" si="0"/>
        <v>8246032</v>
      </c>
    </row>
    <row r="47" spans="1:12" ht="24.75" x14ac:dyDescent="0.25">
      <c r="A47" s="10"/>
      <c r="B47" s="48">
        <f t="shared" si="1"/>
        <v>2127086</v>
      </c>
      <c r="C47" s="10" t="s">
        <v>381</v>
      </c>
      <c r="D47" s="49" t="s">
        <v>400</v>
      </c>
      <c r="E47" s="12">
        <v>7424584</v>
      </c>
      <c r="F47" s="28" t="s">
        <v>52</v>
      </c>
      <c r="G47" s="12"/>
      <c r="H47" s="28"/>
      <c r="I47" s="12"/>
      <c r="J47" s="28"/>
      <c r="K47" s="12"/>
      <c r="L47" s="27">
        <f t="shared" si="0"/>
        <v>7424584</v>
      </c>
    </row>
    <row r="48" spans="1:12" ht="22.5" x14ac:dyDescent="0.25">
      <c r="A48" s="10"/>
      <c r="B48" s="48">
        <f t="shared" si="1"/>
        <v>2127091</v>
      </c>
      <c r="C48" s="10" t="s">
        <v>382</v>
      </c>
      <c r="D48" s="49" t="s">
        <v>400</v>
      </c>
      <c r="E48" s="12">
        <v>0</v>
      </c>
      <c r="F48" s="28" t="s">
        <v>30</v>
      </c>
      <c r="G48" s="12"/>
      <c r="H48" s="28"/>
      <c r="I48" s="12"/>
      <c r="J48" s="28"/>
      <c r="K48" s="12"/>
      <c r="L48" s="27">
        <f t="shared" si="0"/>
        <v>0</v>
      </c>
    </row>
    <row r="49" spans="1:12" ht="22.5" x14ac:dyDescent="0.25">
      <c r="A49" s="10"/>
      <c r="B49" s="48">
        <f t="shared" si="1"/>
        <v>2127128</v>
      </c>
      <c r="C49" s="10" t="s">
        <v>383</v>
      </c>
      <c r="D49" s="49" t="s">
        <v>400</v>
      </c>
      <c r="E49" s="12">
        <v>0</v>
      </c>
      <c r="F49" s="28" t="s">
        <v>46</v>
      </c>
      <c r="G49" s="12"/>
      <c r="H49" s="28"/>
      <c r="I49" s="12"/>
      <c r="J49" s="28"/>
      <c r="K49" s="12"/>
      <c r="L49" s="27">
        <f t="shared" si="0"/>
        <v>0</v>
      </c>
    </row>
    <row r="50" spans="1:12" ht="22.5" x14ac:dyDescent="0.25">
      <c r="A50" s="10"/>
      <c r="B50" s="48">
        <f t="shared" si="1"/>
        <v>2127132</v>
      </c>
      <c r="C50" s="10" t="s">
        <v>384</v>
      </c>
      <c r="D50" s="49" t="s">
        <v>400</v>
      </c>
      <c r="E50" s="12">
        <v>148509960.63</v>
      </c>
      <c r="F50" s="28" t="s">
        <v>33</v>
      </c>
      <c r="G50" s="12"/>
      <c r="H50" s="28"/>
      <c r="I50" s="12"/>
      <c r="J50" s="28"/>
      <c r="K50" s="12"/>
      <c r="L50" s="27">
        <f t="shared" si="0"/>
        <v>148509960.63</v>
      </c>
    </row>
    <row r="51" spans="1:12" x14ac:dyDescent="0.25">
      <c r="A51" s="10"/>
      <c r="B51" s="48">
        <f t="shared" si="1"/>
        <v>2127176</v>
      </c>
      <c r="C51" s="10" t="s">
        <v>385</v>
      </c>
      <c r="D51" s="49" t="s">
        <v>400</v>
      </c>
      <c r="E51" s="12">
        <v>1407354</v>
      </c>
      <c r="F51" s="28" t="s">
        <v>282</v>
      </c>
      <c r="G51" s="12">
        <v>1205099.93</v>
      </c>
      <c r="H51" s="28"/>
      <c r="I51" s="12"/>
      <c r="J51" s="28"/>
      <c r="K51" s="12"/>
      <c r="L51" s="27">
        <f t="shared" si="0"/>
        <v>2612453.9299999997</v>
      </c>
    </row>
    <row r="52" spans="1:12" x14ac:dyDescent="0.25">
      <c r="A52" s="10"/>
      <c r="B52" s="48">
        <f t="shared" si="1"/>
        <v>2127177</v>
      </c>
      <c r="C52" s="10" t="s">
        <v>386</v>
      </c>
      <c r="D52" s="49" t="s">
        <v>400</v>
      </c>
      <c r="E52" s="12">
        <v>2586581</v>
      </c>
      <c r="F52" s="28" t="s">
        <v>33</v>
      </c>
      <c r="G52" s="12"/>
      <c r="H52" s="28"/>
      <c r="I52" s="12"/>
      <c r="J52" s="28"/>
      <c r="K52" s="12"/>
      <c r="L52" s="27">
        <f t="shared" si="0"/>
        <v>2586581</v>
      </c>
    </row>
    <row r="53" spans="1:12" x14ac:dyDescent="0.25">
      <c r="B53" s="24" t="s">
        <v>388</v>
      </c>
      <c r="C53" s="39"/>
      <c r="D53" s="25"/>
      <c r="E53" s="26">
        <v>9014746.4299999997</v>
      </c>
      <c r="F53" s="26"/>
      <c r="G53" s="26">
        <f>SUM(G54:G59)</f>
        <v>0</v>
      </c>
      <c r="H53" s="26"/>
      <c r="I53" s="26">
        <f>SUM(I54:I59)</f>
        <v>0</v>
      </c>
      <c r="J53" s="26"/>
      <c r="K53" s="26">
        <f>SUM(K54:K59)</f>
        <v>0</v>
      </c>
      <c r="L53" s="36">
        <f t="shared" si="0"/>
        <v>9014746.4299999997</v>
      </c>
    </row>
    <row r="54" spans="1:12" x14ac:dyDescent="0.25">
      <c r="A54" s="10"/>
      <c r="B54" s="48">
        <f t="shared" si="1"/>
        <v>2023302</v>
      </c>
      <c r="C54" s="10" t="s">
        <v>99</v>
      </c>
      <c r="D54" s="49" t="s">
        <v>400</v>
      </c>
      <c r="E54" s="12">
        <v>0</v>
      </c>
      <c r="F54" s="28" t="s">
        <v>33</v>
      </c>
      <c r="G54" s="12"/>
      <c r="H54" s="28"/>
      <c r="I54" s="12"/>
      <c r="J54" s="28"/>
      <c r="K54" s="12"/>
      <c r="L54" s="27">
        <f t="shared" si="0"/>
        <v>0</v>
      </c>
    </row>
    <row r="55" spans="1:12" ht="16.5" x14ac:dyDescent="0.25">
      <c r="A55" s="10"/>
      <c r="B55" s="48">
        <f t="shared" si="1"/>
        <v>2023310</v>
      </c>
      <c r="C55" s="10" t="s">
        <v>107</v>
      </c>
      <c r="D55" s="49" t="s">
        <v>400</v>
      </c>
      <c r="E55" s="12">
        <v>91620.65</v>
      </c>
      <c r="F55" s="28" t="s">
        <v>37</v>
      </c>
      <c r="G55" s="12"/>
      <c r="H55" s="28"/>
      <c r="I55" s="12"/>
      <c r="J55" s="28"/>
      <c r="K55" s="12"/>
      <c r="L55" s="27">
        <f t="shared" si="0"/>
        <v>91620.65</v>
      </c>
    </row>
    <row r="56" spans="1:12" x14ac:dyDescent="0.25">
      <c r="A56" s="10"/>
      <c r="B56" s="48">
        <f t="shared" si="1"/>
        <v>2027013</v>
      </c>
      <c r="C56" s="10" t="s">
        <v>123</v>
      </c>
      <c r="D56" s="49" t="s">
        <v>400</v>
      </c>
      <c r="E56" s="12">
        <v>0</v>
      </c>
      <c r="F56" s="28" t="s">
        <v>33</v>
      </c>
      <c r="G56" s="12"/>
      <c r="H56" s="28"/>
      <c r="I56" s="12"/>
      <c r="J56" s="28"/>
      <c r="K56" s="12"/>
      <c r="L56" s="27">
        <f t="shared" si="0"/>
        <v>0</v>
      </c>
    </row>
    <row r="57" spans="1:12" x14ac:dyDescent="0.25">
      <c r="A57" s="10"/>
      <c r="B57" s="48">
        <f t="shared" si="1"/>
        <v>2027057</v>
      </c>
      <c r="C57" s="10" t="s">
        <v>166</v>
      </c>
      <c r="D57" s="49" t="s">
        <v>400</v>
      </c>
      <c r="E57" s="12">
        <v>0</v>
      </c>
      <c r="F57" s="28" t="s">
        <v>33</v>
      </c>
      <c r="G57" s="12"/>
      <c r="H57" s="28"/>
      <c r="I57" s="12"/>
      <c r="J57" s="28"/>
      <c r="K57" s="12"/>
      <c r="L57" s="27">
        <f t="shared" si="0"/>
        <v>0</v>
      </c>
    </row>
    <row r="58" spans="1:12" ht="22.5" x14ac:dyDescent="0.25">
      <c r="A58" s="10"/>
      <c r="B58" s="48">
        <f t="shared" si="1"/>
        <v>2027088</v>
      </c>
      <c r="C58" s="10" t="s">
        <v>244</v>
      </c>
      <c r="D58" s="49" t="s">
        <v>400</v>
      </c>
      <c r="E58" s="12">
        <v>8923125.7799999993</v>
      </c>
      <c r="F58" s="28" t="s">
        <v>30</v>
      </c>
      <c r="G58" s="12"/>
      <c r="H58" s="28"/>
      <c r="I58" s="12"/>
      <c r="J58" s="28"/>
      <c r="K58" s="12"/>
      <c r="L58" s="27">
        <f t="shared" si="0"/>
        <v>8923125.7799999993</v>
      </c>
    </row>
    <row r="59" spans="1:12" ht="22.5" x14ac:dyDescent="0.25">
      <c r="A59" s="10"/>
      <c r="B59" s="48">
        <f t="shared" si="1"/>
        <v>2027132</v>
      </c>
      <c r="C59" s="10" t="s">
        <v>135</v>
      </c>
      <c r="D59" s="49" t="s">
        <v>400</v>
      </c>
      <c r="E59" s="12">
        <v>0</v>
      </c>
      <c r="F59" s="28" t="s">
        <v>33</v>
      </c>
      <c r="G59" s="12"/>
      <c r="H59" s="28"/>
      <c r="I59" s="12"/>
      <c r="J59" s="28"/>
      <c r="K59" s="12"/>
      <c r="L59" s="27">
        <f t="shared" si="0"/>
        <v>0</v>
      </c>
    </row>
    <row r="60" spans="1:12" x14ac:dyDescent="0.25">
      <c r="A60" s="10"/>
      <c r="B60" s="10"/>
      <c r="C60" s="10"/>
      <c r="D60" s="49"/>
      <c r="E60" s="12"/>
      <c r="F60" s="28"/>
      <c r="G60" s="12"/>
      <c r="H60" s="28"/>
      <c r="I60" s="12"/>
      <c r="J60" s="28"/>
      <c r="K60" s="12"/>
      <c r="L60" s="27">
        <f t="shared" si="0"/>
        <v>0</v>
      </c>
    </row>
    <row r="61" spans="1:12" x14ac:dyDescent="0.25">
      <c r="A61" s="37" t="s">
        <v>276</v>
      </c>
      <c r="B61" s="18"/>
      <c r="C61" s="18"/>
      <c r="D61" s="18"/>
      <c r="E61" s="38">
        <f>+E62+E68+E103+E108</f>
        <v>0</v>
      </c>
      <c r="F61" s="38"/>
      <c r="G61" s="38">
        <f>+G62+G68+G103+G108</f>
        <v>0</v>
      </c>
      <c r="H61" s="38"/>
      <c r="I61" s="38">
        <f>+I62+I68+I103+I108</f>
        <v>0</v>
      </c>
      <c r="J61" s="38"/>
      <c r="K61" s="38">
        <v>1031637.1499999999</v>
      </c>
      <c r="L61" s="33">
        <f t="shared" si="0"/>
        <v>1031637.1499999999</v>
      </c>
    </row>
    <row r="62" spans="1:12" x14ac:dyDescent="0.25">
      <c r="A62" s="45"/>
      <c r="B62" s="24" t="s">
        <v>387</v>
      </c>
      <c r="C62" s="24"/>
      <c r="D62" s="25"/>
      <c r="E62" s="26">
        <f>SUM(E63:E67)</f>
        <v>0</v>
      </c>
      <c r="F62" s="26"/>
      <c r="G62" s="26">
        <f>SUM(G63:G67)</f>
        <v>0</v>
      </c>
      <c r="H62" s="26"/>
      <c r="I62" s="26">
        <f>SUM(I63:I67)</f>
        <v>0</v>
      </c>
      <c r="J62" s="26"/>
      <c r="K62" s="26">
        <v>100343.5</v>
      </c>
      <c r="L62" s="36">
        <f t="shared" si="0"/>
        <v>100343.5</v>
      </c>
    </row>
    <row r="63" spans="1:12" x14ac:dyDescent="0.25">
      <c r="A63" s="45"/>
      <c r="B63" s="48">
        <f t="shared" ref="B63:B67" si="2">+LEFT(C63,7)*1</f>
        <v>2143301</v>
      </c>
      <c r="C63" s="45" t="s">
        <v>389</v>
      </c>
      <c r="D63" s="28"/>
      <c r="E63" s="12"/>
      <c r="F63" s="28" t="s">
        <v>30</v>
      </c>
      <c r="G63" s="12"/>
      <c r="H63" s="28"/>
      <c r="I63" s="12"/>
      <c r="J63" s="28" t="s">
        <v>276</v>
      </c>
      <c r="K63" s="12">
        <v>96082.18</v>
      </c>
      <c r="L63" s="27">
        <f t="shared" si="0"/>
        <v>96082.18</v>
      </c>
    </row>
    <row r="64" spans="1:12" ht="33" x14ac:dyDescent="0.25">
      <c r="A64" s="45"/>
      <c r="B64" s="48">
        <f t="shared" si="2"/>
        <v>2143303</v>
      </c>
      <c r="C64" s="45" t="s">
        <v>390</v>
      </c>
      <c r="D64" s="28"/>
      <c r="E64" s="12"/>
      <c r="F64" s="28" t="s">
        <v>279</v>
      </c>
      <c r="G64" s="12"/>
      <c r="H64" s="28"/>
      <c r="I64" s="12"/>
      <c r="J64" s="28" t="s">
        <v>276</v>
      </c>
      <c r="K64" s="12">
        <v>4261.32</v>
      </c>
      <c r="L64" s="27">
        <f t="shared" si="0"/>
        <v>4261.32</v>
      </c>
    </row>
    <row r="65" spans="1:12" ht="16.5" x14ac:dyDescent="0.25">
      <c r="A65" s="45"/>
      <c r="B65" s="48">
        <f t="shared" si="2"/>
        <v>2143307</v>
      </c>
      <c r="C65" s="45" t="s">
        <v>391</v>
      </c>
      <c r="D65" s="28"/>
      <c r="E65" s="12"/>
      <c r="F65" s="28" t="s">
        <v>35</v>
      </c>
      <c r="G65" s="12"/>
      <c r="H65" s="28"/>
      <c r="I65" s="12"/>
      <c r="J65" s="28" t="s">
        <v>276</v>
      </c>
      <c r="K65" s="12">
        <v>0</v>
      </c>
      <c r="L65" s="27">
        <f t="shared" si="0"/>
        <v>0</v>
      </c>
    </row>
    <row r="66" spans="1:12" ht="16.5" x14ac:dyDescent="0.25">
      <c r="A66" s="45"/>
      <c r="B66" s="48">
        <f t="shared" si="2"/>
        <v>2143308</v>
      </c>
      <c r="C66" s="45" t="s">
        <v>392</v>
      </c>
      <c r="D66" s="28"/>
      <c r="E66" s="12"/>
      <c r="F66" s="28" t="s">
        <v>35</v>
      </c>
      <c r="G66" s="12"/>
      <c r="H66" s="28"/>
      <c r="I66" s="12"/>
      <c r="J66" s="28" t="s">
        <v>276</v>
      </c>
      <c r="K66" s="12">
        <v>0</v>
      </c>
      <c r="L66" s="27">
        <f t="shared" si="0"/>
        <v>0</v>
      </c>
    </row>
    <row r="67" spans="1:12" ht="16.5" x14ac:dyDescent="0.25">
      <c r="A67" s="45"/>
      <c r="B67" s="48">
        <f t="shared" si="2"/>
        <v>2143315</v>
      </c>
      <c r="C67" s="45" t="s">
        <v>396</v>
      </c>
      <c r="D67" s="28"/>
      <c r="E67" s="12"/>
      <c r="F67" s="28" t="s">
        <v>35</v>
      </c>
      <c r="G67" s="12"/>
      <c r="H67" s="28"/>
      <c r="I67" s="12"/>
      <c r="J67" s="28" t="s">
        <v>276</v>
      </c>
      <c r="K67" s="12">
        <v>0</v>
      </c>
      <c r="L67" s="27">
        <f t="shared" si="0"/>
        <v>0</v>
      </c>
    </row>
    <row r="68" spans="1:12" x14ac:dyDescent="0.25">
      <c r="A68" s="45"/>
      <c r="B68" s="24" t="s">
        <v>388</v>
      </c>
      <c r="C68" s="24"/>
      <c r="D68" s="25"/>
      <c r="E68" s="26">
        <f>SUM(E69:E102)</f>
        <v>0</v>
      </c>
      <c r="F68" s="26"/>
      <c r="G68" s="26">
        <f>SUM(G69:G102)</f>
        <v>0</v>
      </c>
      <c r="H68" s="26"/>
      <c r="I68" s="26">
        <f>SUM(I69:I102)</f>
        <v>0</v>
      </c>
      <c r="J68" s="26"/>
      <c r="K68" s="26">
        <v>874452.12</v>
      </c>
      <c r="L68" s="36">
        <f t="shared" si="0"/>
        <v>874452.12</v>
      </c>
    </row>
    <row r="69" spans="1:12" ht="16.5" x14ac:dyDescent="0.25">
      <c r="A69" s="45"/>
      <c r="B69" s="48">
        <f t="shared" ref="B69:B102" si="3">+LEFT(C69,7)*1</f>
        <v>2042301</v>
      </c>
      <c r="C69" s="45" t="s">
        <v>299</v>
      </c>
      <c r="D69" s="28"/>
      <c r="E69" s="12"/>
      <c r="F69" s="28" t="s">
        <v>46</v>
      </c>
      <c r="G69" s="12"/>
      <c r="H69" s="28"/>
      <c r="I69" s="12"/>
      <c r="J69" s="28" t="s">
        <v>276</v>
      </c>
      <c r="K69" s="12">
        <v>113499</v>
      </c>
      <c r="L69" s="27">
        <f t="shared" si="0"/>
        <v>113499</v>
      </c>
    </row>
    <row r="70" spans="1:12" ht="16.5" x14ac:dyDescent="0.25">
      <c r="A70" s="45"/>
      <c r="B70" s="48">
        <f t="shared" si="3"/>
        <v>2042302</v>
      </c>
      <c r="C70" s="45" t="s">
        <v>300</v>
      </c>
      <c r="D70" s="28"/>
      <c r="E70" s="12"/>
      <c r="F70" s="28" t="s">
        <v>398</v>
      </c>
      <c r="G70" s="12"/>
      <c r="H70" s="28"/>
      <c r="I70" s="12"/>
      <c r="J70" s="28" t="s">
        <v>276</v>
      </c>
      <c r="K70" s="12">
        <v>0</v>
      </c>
      <c r="L70" s="27">
        <f t="shared" si="0"/>
        <v>0</v>
      </c>
    </row>
    <row r="71" spans="1:12" ht="16.5" x14ac:dyDescent="0.25">
      <c r="A71" s="45"/>
      <c r="B71" s="48">
        <f t="shared" si="3"/>
        <v>2042303</v>
      </c>
      <c r="C71" s="45" t="s">
        <v>301</v>
      </c>
      <c r="D71" s="28"/>
      <c r="E71" s="12"/>
      <c r="F71" s="28" t="s">
        <v>32</v>
      </c>
      <c r="G71" s="12"/>
      <c r="H71" s="28"/>
      <c r="I71" s="12"/>
      <c r="J71" s="28" t="s">
        <v>276</v>
      </c>
      <c r="K71" s="12">
        <v>172</v>
      </c>
      <c r="L71" s="27">
        <f t="shared" si="0"/>
        <v>172</v>
      </c>
    </row>
    <row r="72" spans="1:12" x14ac:dyDescent="0.25">
      <c r="A72" s="45"/>
      <c r="B72" s="48">
        <f t="shared" si="3"/>
        <v>2043301</v>
      </c>
      <c r="C72" s="45" t="s">
        <v>139</v>
      </c>
      <c r="D72" s="28"/>
      <c r="E72" s="12"/>
      <c r="F72" s="28" t="s">
        <v>30</v>
      </c>
      <c r="G72" s="12"/>
      <c r="H72" s="28"/>
      <c r="I72" s="12"/>
      <c r="J72" s="28" t="s">
        <v>276</v>
      </c>
      <c r="K72" s="12">
        <v>96082.18</v>
      </c>
      <c r="L72" s="27">
        <f t="shared" si="0"/>
        <v>96082.18</v>
      </c>
    </row>
    <row r="73" spans="1:12" ht="16.5" x14ac:dyDescent="0.25">
      <c r="A73" s="45"/>
      <c r="B73" s="48">
        <f t="shared" si="3"/>
        <v>2043303</v>
      </c>
      <c r="C73" s="45" t="s">
        <v>254</v>
      </c>
      <c r="D73" s="28"/>
      <c r="E73" s="12"/>
      <c r="F73" s="28" t="s">
        <v>398</v>
      </c>
      <c r="G73" s="12"/>
      <c r="H73" s="28"/>
      <c r="I73" s="12"/>
      <c r="J73" s="28" t="s">
        <v>276</v>
      </c>
      <c r="K73" s="12">
        <v>0</v>
      </c>
      <c r="L73" s="27">
        <f t="shared" si="0"/>
        <v>0</v>
      </c>
    </row>
    <row r="74" spans="1:12" x14ac:dyDescent="0.25">
      <c r="A74" s="45"/>
      <c r="B74" s="48">
        <f t="shared" si="3"/>
        <v>2043304</v>
      </c>
      <c r="C74" s="45" t="s">
        <v>188</v>
      </c>
      <c r="D74" s="28"/>
      <c r="E74" s="12"/>
      <c r="F74" s="28" t="s">
        <v>39</v>
      </c>
      <c r="G74" s="12"/>
      <c r="H74" s="28" t="s">
        <v>96</v>
      </c>
      <c r="I74" s="12"/>
      <c r="J74" s="28" t="s">
        <v>276</v>
      </c>
      <c r="K74" s="12">
        <v>3.47</v>
      </c>
      <c r="L74" s="27">
        <f t="shared" si="0"/>
        <v>3.47</v>
      </c>
    </row>
    <row r="75" spans="1:12" ht="16.5" x14ac:dyDescent="0.25">
      <c r="A75" s="45"/>
      <c r="B75" s="48">
        <f t="shared" si="3"/>
        <v>2043306</v>
      </c>
      <c r="C75" s="45" t="s">
        <v>302</v>
      </c>
      <c r="D75" s="28"/>
      <c r="E75" s="12"/>
      <c r="F75" s="28" t="s">
        <v>32</v>
      </c>
      <c r="G75" s="12"/>
      <c r="H75" s="28"/>
      <c r="I75" s="12"/>
      <c r="J75" s="28" t="s">
        <v>276</v>
      </c>
      <c r="K75" s="12">
        <v>241</v>
      </c>
      <c r="L75" s="27">
        <f t="shared" si="0"/>
        <v>241</v>
      </c>
    </row>
    <row r="76" spans="1:12" x14ac:dyDescent="0.25">
      <c r="A76" s="45"/>
      <c r="B76" s="48">
        <f t="shared" si="3"/>
        <v>2043311</v>
      </c>
      <c r="C76" s="45" t="s">
        <v>305</v>
      </c>
      <c r="D76" s="28"/>
      <c r="E76" s="12"/>
      <c r="F76" s="28" t="s">
        <v>38</v>
      </c>
      <c r="G76" s="12"/>
      <c r="H76" s="28"/>
      <c r="I76" s="12"/>
      <c r="J76" s="28" t="s">
        <v>276</v>
      </c>
      <c r="K76" s="12">
        <v>186600.77</v>
      </c>
      <c r="L76" s="27">
        <f t="shared" si="0"/>
        <v>186600.77</v>
      </c>
    </row>
    <row r="77" spans="1:12" x14ac:dyDescent="0.25">
      <c r="A77" s="45"/>
      <c r="B77" s="48">
        <f t="shared" si="3"/>
        <v>2043312</v>
      </c>
      <c r="C77" s="10" t="s">
        <v>255</v>
      </c>
      <c r="D77" s="28"/>
      <c r="E77" s="12"/>
      <c r="F77" s="28" t="s">
        <v>39</v>
      </c>
      <c r="G77" s="12"/>
      <c r="H77" s="28"/>
      <c r="I77" s="12"/>
      <c r="J77" s="28" t="s">
        <v>276</v>
      </c>
      <c r="K77" s="12">
        <v>59662</v>
      </c>
      <c r="L77" s="27">
        <f t="shared" si="0"/>
        <v>59662</v>
      </c>
    </row>
    <row r="78" spans="1:12" x14ac:dyDescent="0.25">
      <c r="A78" s="45"/>
      <c r="B78" s="48">
        <f t="shared" si="3"/>
        <v>2043313</v>
      </c>
      <c r="C78" s="10" t="s">
        <v>306</v>
      </c>
      <c r="D78" s="28"/>
      <c r="E78" s="12"/>
      <c r="F78" s="28" t="s">
        <v>30</v>
      </c>
      <c r="G78" s="12"/>
      <c r="H78" s="28"/>
      <c r="I78" s="12"/>
      <c r="J78" s="28" t="s">
        <v>276</v>
      </c>
      <c r="K78" s="12">
        <v>20844</v>
      </c>
      <c r="L78" s="27">
        <f t="shared" ref="L78:L128" si="4">+E78+G78+I78+K78</f>
        <v>20844</v>
      </c>
    </row>
    <row r="79" spans="1:12" ht="16.5" x14ac:dyDescent="0.25">
      <c r="A79" s="45"/>
      <c r="B79" s="48">
        <f t="shared" si="3"/>
        <v>2047002</v>
      </c>
      <c r="C79" s="10" t="s">
        <v>194</v>
      </c>
      <c r="D79" s="28"/>
      <c r="E79" s="12"/>
      <c r="F79" s="28" t="s">
        <v>46</v>
      </c>
      <c r="G79" s="12"/>
      <c r="H79" s="28"/>
      <c r="I79" s="12"/>
      <c r="J79" s="28" t="s">
        <v>276</v>
      </c>
      <c r="K79" s="12">
        <v>234</v>
      </c>
      <c r="L79" s="27">
        <f t="shared" si="4"/>
        <v>234</v>
      </c>
    </row>
    <row r="80" spans="1:12" ht="16.5" x14ac:dyDescent="0.25">
      <c r="A80" s="45"/>
      <c r="B80" s="48">
        <f t="shared" si="3"/>
        <v>2047003</v>
      </c>
      <c r="C80" s="10" t="s">
        <v>195</v>
      </c>
      <c r="D80" s="28"/>
      <c r="E80" s="12"/>
      <c r="F80" s="28" t="s">
        <v>46</v>
      </c>
      <c r="G80" s="12"/>
      <c r="H80" s="28"/>
      <c r="I80" s="12"/>
      <c r="J80" s="28" t="s">
        <v>276</v>
      </c>
      <c r="K80" s="12">
        <v>598</v>
      </c>
      <c r="L80" s="27">
        <f t="shared" si="4"/>
        <v>598</v>
      </c>
    </row>
    <row r="81" spans="1:12" x14ac:dyDescent="0.25">
      <c r="A81" s="45"/>
      <c r="B81" s="48">
        <f t="shared" si="3"/>
        <v>2047021</v>
      </c>
      <c r="C81" s="10" t="s">
        <v>196</v>
      </c>
      <c r="D81" s="28"/>
      <c r="E81" s="12"/>
      <c r="F81" s="28" t="s">
        <v>30</v>
      </c>
      <c r="G81" s="12"/>
      <c r="H81" s="28"/>
      <c r="I81" s="12"/>
      <c r="J81" s="28" t="s">
        <v>276</v>
      </c>
      <c r="K81" s="12">
        <v>11773.41</v>
      </c>
      <c r="L81" s="27">
        <f t="shared" si="4"/>
        <v>11773.41</v>
      </c>
    </row>
    <row r="82" spans="1:12" x14ac:dyDescent="0.25">
      <c r="A82" s="45"/>
      <c r="B82" s="48">
        <f t="shared" si="3"/>
        <v>2047036</v>
      </c>
      <c r="C82" s="10" t="s">
        <v>197</v>
      </c>
      <c r="D82" s="28"/>
      <c r="E82" s="12"/>
      <c r="F82" s="28" t="s">
        <v>30</v>
      </c>
      <c r="G82" s="12"/>
      <c r="H82" s="28"/>
      <c r="I82" s="12"/>
      <c r="J82" s="28" t="s">
        <v>276</v>
      </c>
      <c r="K82" s="12">
        <v>9219</v>
      </c>
      <c r="L82" s="27">
        <f t="shared" si="4"/>
        <v>9219</v>
      </c>
    </row>
    <row r="83" spans="1:12" ht="22.5" x14ac:dyDescent="0.25">
      <c r="A83" s="45"/>
      <c r="B83" s="48">
        <f t="shared" si="3"/>
        <v>2047039</v>
      </c>
      <c r="C83" s="10" t="s">
        <v>256</v>
      </c>
      <c r="D83" s="28"/>
      <c r="E83" s="12"/>
      <c r="F83" s="28" t="s">
        <v>30</v>
      </c>
      <c r="G83" s="12"/>
      <c r="H83" s="28"/>
      <c r="I83" s="12"/>
      <c r="J83" s="28" t="s">
        <v>276</v>
      </c>
      <c r="K83" s="12">
        <v>3</v>
      </c>
      <c r="L83" s="27">
        <f t="shared" si="4"/>
        <v>3</v>
      </c>
    </row>
    <row r="84" spans="1:12" ht="22.5" x14ac:dyDescent="0.25">
      <c r="A84" s="45"/>
      <c r="B84" s="48">
        <f t="shared" si="3"/>
        <v>2047041</v>
      </c>
      <c r="C84" s="10" t="s">
        <v>199</v>
      </c>
      <c r="D84" s="28"/>
      <c r="E84" s="12"/>
      <c r="F84" s="28" t="s">
        <v>30</v>
      </c>
      <c r="G84" s="12"/>
      <c r="H84" s="28"/>
      <c r="I84" s="12"/>
      <c r="J84" s="28" t="s">
        <v>276</v>
      </c>
      <c r="K84" s="12">
        <v>4135</v>
      </c>
      <c r="L84" s="27">
        <f t="shared" si="4"/>
        <v>4135</v>
      </c>
    </row>
    <row r="85" spans="1:12" ht="16.5" x14ac:dyDescent="0.25">
      <c r="A85" s="45"/>
      <c r="B85" s="48">
        <f t="shared" si="3"/>
        <v>2047050</v>
      </c>
      <c r="C85" s="10" t="s">
        <v>316</v>
      </c>
      <c r="D85" s="28"/>
      <c r="E85" s="12"/>
      <c r="F85" s="28" t="s">
        <v>50</v>
      </c>
      <c r="G85" s="12"/>
      <c r="H85" s="28"/>
      <c r="I85" s="12"/>
      <c r="J85" s="28" t="s">
        <v>276</v>
      </c>
      <c r="K85" s="12">
        <v>108</v>
      </c>
      <c r="L85" s="27">
        <f t="shared" si="4"/>
        <v>108</v>
      </c>
    </row>
    <row r="86" spans="1:12" ht="22.5" x14ac:dyDescent="0.25">
      <c r="A86" s="45"/>
      <c r="B86" s="48">
        <f t="shared" si="3"/>
        <v>2047053</v>
      </c>
      <c r="C86" s="10" t="s">
        <v>200</v>
      </c>
      <c r="D86" s="28"/>
      <c r="E86" s="12"/>
      <c r="F86" s="28" t="s">
        <v>46</v>
      </c>
      <c r="G86" s="12"/>
      <c r="H86" s="28"/>
      <c r="I86" s="12"/>
      <c r="J86" s="28" t="s">
        <v>276</v>
      </c>
      <c r="K86" s="12">
        <v>2</v>
      </c>
      <c r="L86" s="27">
        <f t="shared" si="4"/>
        <v>2</v>
      </c>
    </row>
    <row r="87" spans="1:12" x14ac:dyDescent="0.25">
      <c r="A87" s="45"/>
      <c r="B87" s="48">
        <f t="shared" si="3"/>
        <v>2047056</v>
      </c>
      <c r="C87" s="10" t="s">
        <v>258</v>
      </c>
      <c r="D87" s="28"/>
      <c r="E87" s="12"/>
      <c r="F87" s="28" t="s">
        <v>30</v>
      </c>
      <c r="G87" s="12"/>
      <c r="H87" s="28"/>
      <c r="I87" s="12"/>
      <c r="J87" s="28" t="s">
        <v>276</v>
      </c>
      <c r="K87" s="12">
        <v>821</v>
      </c>
      <c r="L87" s="27">
        <f t="shared" si="4"/>
        <v>821</v>
      </c>
    </row>
    <row r="88" spans="1:12" ht="22.5" x14ac:dyDescent="0.25">
      <c r="A88" s="45"/>
      <c r="B88" s="48">
        <f t="shared" si="3"/>
        <v>2047081</v>
      </c>
      <c r="C88" s="10" t="s">
        <v>319</v>
      </c>
      <c r="D88" s="28"/>
      <c r="E88" s="12"/>
      <c r="F88" s="28" t="s">
        <v>30</v>
      </c>
      <c r="G88" s="12"/>
      <c r="H88" s="28"/>
      <c r="I88" s="12"/>
      <c r="J88" s="28" t="s">
        <v>276</v>
      </c>
      <c r="K88" s="12">
        <v>36453</v>
      </c>
      <c r="L88" s="27">
        <f t="shared" si="4"/>
        <v>36453</v>
      </c>
    </row>
    <row r="89" spans="1:12" ht="22.5" x14ac:dyDescent="0.25">
      <c r="A89" s="45"/>
      <c r="B89" s="48">
        <f t="shared" si="3"/>
        <v>2047087</v>
      </c>
      <c r="C89" s="10" t="s">
        <v>261</v>
      </c>
      <c r="D89" s="28"/>
      <c r="E89" s="12"/>
      <c r="F89" s="28" t="s">
        <v>30</v>
      </c>
      <c r="G89" s="12"/>
      <c r="H89" s="28"/>
      <c r="I89" s="12"/>
      <c r="J89" s="28" t="s">
        <v>276</v>
      </c>
      <c r="K89" s="12">
        <v>77417</v>
      </c>
      <c r="L89" s="27">
        <f t="shared" si="4"/>
        <v>77417</v>
      </c>
    </row>
    <row r="90" spans="1:12" ht="22.5" x14ac:dyDescent="0.25">
      <c r="A90" s="45"/>
      <c r="B90" s="48">
        <f t="shared" si="3"/>
        <v>2047088</v>
      </c>
      <c r="C90" s="10" t="s">
        <v>322</v>
      </c>
      <c r="D90" s="28"/>
      <c r="E90" s="12"/>
      <c r="F90" s="28" t="s">
        <v>30</v>
      </c>
      <c r="G90" s="12"/>
      <c r="H90" s="28"/>
      <c r="I90" s="12"/>
      <c r="J90" s="28" t="s">
        <v>276</v>
      </c>
      <c r="K90" s="12">
        <v>5290</v>
      </c>
      <c r="L90" s="27">
        <f t="shared" si="4"/>
        <v>5290</v>
      </c>
    </row>
    <row r="91" spans="1:12" ht="22.5" x14ac:dyDescent="0.25">
      <c r="A91" s="45"/>
      <c r="B91" s="48">
        <f t="shared" si="3"/>
        <v>2047090</v>
      </c>
      <c r="C91" s="10" t="s">
        <v>323</v>
      </c>
      <c r="D91" s="28"/>
      <c r="E91" s="12"/>
      <c r="F91" s="28" t="s">
        <v>30</v>
      </c>
      <c r="G91" s="12"/>
      <c r="H91" s="28"/>
      <c r="I91" s="12"/>
      <c r="J91" s="28" t="s">
        <v>276</v>
      </c>
      <c r="K91" s="12">
        <v>214091</v>
      </c>
      <c r="L91" s="27">
        <f t="shared" si="4"/>
        <v>214091</v>
      </c>
    </row>
    <row r="92" spans="1:12" ht="22.5" x14ac:dyDescent="0.25">
      <c r="A92" s="45"/>
      <c r="B92" s="48">
        <f t="shared" si="3"/>
        <v>2047092</v>
      </c>
      <c r="C92" s="10" t="s">
        <v>203</v>
      </c>
      <c r="D92" s="28"/>
      <c r="E92" s="12"/>
      <c r="F92" s="28" t="s">
        <v>46</v>
      </c>
      <c r="G92" s="12"/>
      <c r="H92" s="28"/>
      <c r="I92" s="12"/>
      <c r="J92" s="28" t="s">
        <v>276</v>
      </c>
      <c r="K92" s="12">
        <v>275</v>
      </c>
      <c r="L92" s="27">
        <f t="shared" si="4"/>
        <v>275</v>
      </c>
    </row>
    <row r="93" spans="1:12" ht="22.5" x14ac:dyDescent="0.25">
      <c r="A93" s="45"/>
      <c r="B93" s="48">
        <f t="shared" si="3"/>
        <v>2047123</v>
      </c>
      <c r="C93" s="10" t="s">
        <v>264</v>
      </c>
      <c r="D93" s="28"/>
      <c r="E93" s="12"/>
      <c r="F93" s="28" t="s">
        <v>38</v>
      </c>
      <c r="G93" s="12"/>
      <c r="H93" s="28"/>
      <c r="I93" s="12"/>
      <c r="J93" s="28" t="s">
        <v>276</v>
      </c>
      <c r="K93" s="12">
        <v>977</v>
      </c>
      <c r="L93" s="27">
        <f t="shared" si="4"/>
        <v>977</v>
      </c>
    </row>
    <row r="94" spans="1:12" ht="22.5" x14ac:dyDescent="0.25">
      <c r="A94" s="45"/>
      <c r="B94" s="48">
        <f t="shared" si="3"/>
        <v>2047129</v>
      </c>
      <c r="C94" s="10" t="s">
        <v>325</v>
      </c>
      <c r="D94" s="28"/>
      <c r="E94" s="12"/>
      <c r="F94" s="28" t="s">
        <v>30</v>
      </c>
      <c r="G94" s="12"/>
      <c r="H94" s="28"/>
      <c r="I94" s="12"/>
      <c r="J94" s="28" t="s">
        <v>276</v>
      </c>
      <c r="K94" s="12">
        <v>6963</v>
      </c>
      <c r="L94" s="27">
        <f t="shared" si="4"/>
        <v>6963</v>
      </c>
    </row>
    <row r="95" spans="1:12" ht="22.5" x14ac:dyDescent="0.25">
      <c r="A95" s="45"/>
      <c r="B95" s="48">
        <f t="shared" si="3"/>
        <v>2047150</v>
      </c>
      <c r="C95" s="10" t="s">
        <v>204</v>
      </c>
      <c r="D95" s="28"/>
      <c r="E95" s="12"/>
      <c r="F95" s="28" t="s">
        <v>30</v>
      </c>
      <c r="G95" s="12"/>
      <c r="H95" s="28"/>
      <c r="I95" s="12"/>
      <c r="J95" s="28" t="s">
        <v>276</v>
      </c>
      <c r="K95" s="12">
        <v>4146</v>
      </c>
      <c r="L95" s="27">
        <f t="shared" si="4"/>
        <v>4146</v>
      </c>
    </row>
    <row r="96" spans="1:12" ht="22.5" x14ac:dyDescent="0.25">
      <c r="A96" s="45"/>
      <c r="B96" s="48">
        <f t="shared" si="3"/>
        <v>2047151</v>
      </c>
      <c r="C96" s="10" t="s">
        <v>205</v>
      </c>
      <c r="D96" s="28"/>
      <c r="E96" s="12"/>
      <c r="F96" s="28" t="s">
        <v>30</v>
      </c>
      <c r="G96" s="12"/>
      <c r="H96" s="28"/>
      <c r="I96" s="12"/>
      <c r="J96" s="28" t="s">
        <v>276</v>
      </c>
      <c r="K96" s="12">
        <v>4001</v>
      </c>
      <c r="L96" s="27">
        <f t="shared" si="4"/>
        <v>4001</v>
      </c>
    </row>
    <row r="97" spans="1:12" ht="22.5" x14ac:dyDescent="0.25">
      <c r="A97" s="45"/>
      <c r="B97" s="48">
        <f t="shared" si="3"/>
        <v>2047152</v>
      </c>
      <c r="C97" s="10" t="s">
        <v>206</v>
      </c>
      <c r="D97" s="28"/>
      <c r="E97" s="12"/>
      <c r="F97" s="28" t="s">
        <v>46</v>
      </c>
      <c r="G97" s="12"/>
      <c r="H97" s="28"/>
      <c r="I97" s="12"/>
      <c r="J97" s="28" t="s">
        <v>276</v>
      </c>
      <c r="K97" s="12">
        <v>1776</v>
      </c>
      <c r="L97" s="27">
        <f t="shared" si="4"/>
        <v>1776</v>
      </c>
    </row>
    <row r="98" spans="1:12" ht="22.5" x14ac:dyDescent="0.25">
      <c r="A98" s="45"/>
      <c r="B98" s="48">
        <f t="shared" si="3"/>
        <v>2047157</v>
      </c>
      <c r="C98" s="10" t="s">
        <v>210</v>
      </c>
      <c r="D98" s="28"/>
      <c r="E98" s="12"/>
      <c r="F98" s="28" t="s">
        <v>30</v>
      </c>
      <c r="G98" s="12"/>
      <c r="H98" s="28"/>
      <c r="I98" s="12"/>
      <c r="J98" s="28" t="s">
        <v>276</v>
      </c>
      <c r="K98" s="12">
        <v>14123.29</v>
      </c>
      <c r="L98" s="27">
        <f t="shared" si="4"/>
        <v>14123.29</v>
      </c>
    </row>
    <row r="99" spans="1:12" ht="22.5" x14ac:dyDescent="0.25">
      <c r="A99" s="45"/>
      <c r="B99" s="48">
        <f t="shared" si="3"/>
        <v>2047158</v>
      </c>
      <c r="C99" s="10" t="s">
        <v>266</v>
      </c>
      <c r="D99" s="28"/>
      <c r="E99" s="12"/>
      <c r="F99" s="28" t="s">
        <v>282</v>
      </c>
      <c r="G99" s="12"/>
      <c r="H99" s="28"/>
      <c r="I99" s="12"/>
      <c r="J99" s="28" t="s">
        <v>276</v>
      </c>
      <c r="K99" s="12">
        <v>684</v>
      </c>
      <c r="L99" s="27">
        <f t="shared" si="4"/>
        <v>684</v>
      </c>
    </row>
    <row r="100" spans="1:12" x14ac:dyDescent="0.25">
      <c r="A100" s="45"/>
      <c r="B100" s="48">
        <f t="shared" si="3"/>
        <v>2047169</v>
      </c>
      <c r="C100" s="10" t="s">
        <v>330</v>
      </c>
      <c r="D100" s="28"/>
      <c r="E100" s="12"/>
      <c r="F100" s="28" t="s">
        <v>30</v>
      </c>
      <c r="G100" s="12"/>
      <c r="H100" s="28"/>
      <c r="I100" s="12"/>
      <c r="J100" s="28" t="s">
        <v>276</v>
      </c>
      <c r="K100" s="12">
        <v>2155</v>
      </c>
      <c r="L100" s="27">
        <f t="shared" si="4"/>
        <v>2155</v>
      </c>
    </row>
    <row r="101" spans="1:12" ht="22.5" x14ac:dyDescent="0.25">
      <c r="A101" s="45"/>
      <c r="B101" s="48">
        <f t="shared" si="3"/>
        <v>2047170</v>
      </c>
      <c r="C101" s="10" t="s">
        <v>393</v>
      </c>
      <c r="D101" s="28"/>
      <c r="E101" s="12"/>
      <c r="F101" s="28" t="s">
        <v>39</v>
      </c>
      <c r="G101" s="12"/>
      <c r="H101" s="28" t="s">
        <v>343</v>
      </c>
      <c r="I101" s="12"/>
      <c r="J101" s="28" t="s">
        <v>276</v>
      </c>
      <c r="K101" s="12">
        <v>2085</v>
      </c>
      <c r="L101" s="27">
        <f t="shared" si="4"/>
        <v>2085</v>
      </c>
    </row>
    <row r="102" spans="1:12" ht="22.5" x14ac:dyDescent="0.25">
      <c r="A102" s="45"/>
      <c r="B102" s="48">
        <f t="shared" si="3"/>
        <v>2047174</v>
      </c>
      <c r="C102" s="10" t="s">
        <v>333</v>
      </c>
      <c r="D102" s="28"/>
      <c r="E102" s="12"/>
      <c r="F102" s="28" t="s">
        <v>399</v>
      </c>
      <c r="G102" s="12"/>
      <c r="H102" s="28"/>
      <c r="I102" s="12"/>
      <c r="J102" s="28" t="s">
        <v>276</v>
      </c>
      <c r="K102" s="12">
        <v>18</v>
      </c>
      <c r="L102" s="27">
        <f t="shared" si="4"/>
        <v>18</v>
      </c>
    </row>
    <row r="103" spans="1:12" x14ac:dyDescent="0.25">
      <c r="A103" s="45"/>
      <c r="B103" s="24" t="s">
        <v>394</v>
      </c>
      <c r="C103" s="39"/>
      <c r="D103" s="25"/>
      <c r="E103" s="26">
        <f>SUM(E104:E107)</f>
        <v>0</v>
      </c>
      <c r="F103" s="26"/>
      <c r="G103" s="26">
        <f>SUM(G104:G107)</f>
        <v>0</v>
      </c>
      <c r="H103" s="26"/>
      <c r="I103" s="26">
        <f>SUM(I104:I107)</f>
        <v>0</v>
      </c>
      <c r="J103" s="26"/>
      <c r="K103" s="26">
        <v>44676</v>
      </c>
      <c r="L103" s="36">
        <f t="shared" si="4"/>
        <v>44676</v>
      </c>
    </row>
    <row r="104" spans="1:12" x14ac:dyDescent="0.25">
      <c r="A104" s="45"/>
      <c r="B104" s="48">
        <f t="shared" ref="B104:B107" si="5">+LEFT(C104,7)*1</f>
        <v>1942301</v>
      </c>
      <c r="C104" s="10" t="s">
        <v>83</v>
      </c>
      <c r="D104" s="28"/>
      <c r="E104" s="12"/>
      <c r="F104" s="28" t="s">
        <v>31</v>
      </c>
      <c r="G104" s="12"/>
      <c r="H104" s="28"/>
      <c r="I104" s="12"/>
      <c r="J104" s="28" t="s">
        <v>276</v>
      </c>
      <c r="K104" s="12">
        <v>44676</v>
      </c>
      <c r="L104" s="27">
        <f t="shared" si="4"/>
        <v>44676</v>
      </c>
    </row>
    <row r="105" spans="1:12" ht="16.5" x14ac:dyDescent="0.25">
      <c r="A105" s="45"/>
      <c r="B105" s="48">
        <f t="shared" si="5"/>
        <v>1942302</v>
      </c>
      <c r="C105" s="10" t="s">
        <v>271</v>
      </c>
      <c r="D105" s="28"/>
      <c r="E105" s="12"/>
      <c r="F105" s="28" t="s">
        <v>398</v>
      </c>
      <c r="G105" s="12"/>
      <c r="H105" s="28"/>
      <c r="I105" s="12"/>
      <c r="J105" s="28" t="s">
        <v>276</v>
      </c>
      <c r="K105" s="12">
        <v>0</v>
      </c>
      <c r="L105" s="27">
        <f t="shared" si="4"/>
        <v>0</v>
      </c>
    </row>
    <row r="106" spans="1:12" ht="16.5" x14ac:dyDescent="0.25">
      <c r="A106" s="45"/>
      <c r="B106" s="48">
        <f t="shared" si="5"/>
        <v>1943310</v>
      </c>
      <c r="C106" s="10" t="s">
        <v>273</v>
      </c>
      <c r="D106" s="28"/>
      <c r="E106" s="12"/>
      <c r="F106" s="28" t="s">
        <v>37</v>
      </c>
      <c r="G106" s="12"/>
      <c r="H106" s="28"/>
      <c r="I106" s="12"/>
      <c r="J106" s="28" t="s">
        <v>276</v>
      </c>
      <c r="K106" s="12">
        <v>0</v>
      </c>
      <c r="L106" s="27">
        <f t="shared" si="4"/>
        <v>0</v>
      </c>
    </row>
    <row r="107" spans="1:12" ht="22.5" x14ac:dyDescent="0.25">
      <c r="A107" s="45"/>
      <c r="B107" s="48">
        <f t="shared" si="5"/>
        <v>1947088</v>
      </c>
      <c r="C107" s="10" t="s">
        <v>78</v>
      </c>
      <c r="D107" s="28"/>
      <c r="E107" s="12"/>
      <c r="F107" s="28" t="s">
        <v>30</v>
      </c>
      <c r="G107" s="12"/>
      <c r="H107" s="28"/>
      <c r="I107" s="12"/>
      <c r="J107" s="28" t="s">
        <v>276</v>
      </c>
      <c r="K107" s="12">
        <v>0</v>
      </c>
      <c r="L107" s="27">
        <f t="shared" si="4"/>
        <v>0</v>
      </c>
    </row>
    <row r="108" spans="1:12" x14ac:dyDescent="0.25">
      <c r="A108" s="45"/>
      <c r="B108" s="24" t="s">
        <v>395</v>
      </c>
      <c r="C108" s="39"/>
      <c r="D108" s="25"/>
      <c r="E108" s="26">
        <f>SUM(E109:E126)</f>
        <v>0</v>
      </c>
      <c r="F108" s="26"/>
      <c r="G108" s="26">
        <f>SUM(G109:G126)</f>
        <v>0</v>
      </c>
      <c r="H108" s="26"/>
      <c r="I108" s="26">
        <f>SUM(I109:I126)</f>
        <v>0</v>
      </c>
      <c r="J108" s="26"/>
      <c r="K108" s="26">
        <v>12165.53</v>
      </c>
      <c r="L108" s="36">
        <f t="shared" si="4"/>
        <v>12165.53</v>
      </c>
    </row>
    <row r="109" spans="1:12" x14ac:dyDescent="0.25">
      <c r="A109" s="45"/>
      <c r="B109" s="48">
        <f>+LEFT(C109,6)*1</f>
        <v>104119</v>
      </c>
      <c r="C109" s="10" t="s">
        <v>17</v>
      </c>
      <c r="D109" s="28"/>
      <c r="E109" s="12"/>
      <c r="F109" s="28" t="s">
        <v>30</v>
      </c>
      <c r="G109" s="12"/>
      <c r="H109" s="28"/>
      <c r="I109" s="12"/>
      <c r="J109" s="28" t="s">
        <v>276</v>
      </c>
      <c r="K109" s="12">
        <v>1415</v>
      </c>
      <c r="L109" s="27">
        <f t="shared" si="4"/>
        <v>1415</v>
      </c>
    </row>
    <row r="110" spans="1:12" ht="22.5" x14ac:dyDescent="0.25">
      <c r="A110" s="45"/>
      <c r="B110" s="48">
        <f t="shared" ref="B110:B125" si="6">+LEFT(C110,6)*1</f>
        <v>124309</v>
      </c>
      <c r="C110" s="10" t="s">
        <v>18</v>
      </c>
      <c r="D110" s="28"/>
      <c r="E110" s="12"/>
      <c r="F110" s="28" t="s">
        <v>30</v>
      </c>
      <c r="G110" s="12"/>
      <c r="H110" s="28"/>
      <c r="I110" s="12"/>
      <c r="J110" s="28" t="s">
        <v>276</v>
      </c>
      <c r="K110" s="12">
        <v>0</v>
      </c>
      <c r="L110" s="27">
        <f t="shared" si="4"/>
        <v>0</v>
      </c>
    </row>
    <row r="111" spans="1:12" x14ac:dyDescent="0.25">
      <c r="A111" s="45"/>
      <c r="B111" s="48">
        <f t="shared" si="6"/>
        <v>124311</v>
      </c>
      <c r="C111" s="10" t="s">
        <v>223</v>
      </c>
      <c r="D111" s="28"/>
      <c r="E111" s="12"/>
      <c r="F111" s="28" t="s">
        <v>30</v>
      </c>
      <c r="G111" s="12"/>
      <c r="H111" s="28"/>
      <c r="I111" s="12"/>
      <c r="J111" s="28" t="s">
        <v>276</v>
      </c>
      <c r="K111" s="12">
        <v>0</v>
      </c>
      <c r="L111" s="27">
        <f t="shared" si="4"/>
        <v>0</v>
      </c>
    </row>
    <row r="112" spans="1:12" ht="22.5" x14ac:dyDescent="0.25">
      <c r="A112" s="45"/>
      <c r="B112" s="48">
        <f t="shared" si="6"/>
        <v>124317</v>
      </c>
      <c r="C112" s="10" t="s">
        <v>152</v>
      </c>
      <c r="D112" s="28"/>
      <c r="E112" s="12"/>
      <c r="F112" s="28" t="s">
        <v>30</v>
      </c>
      <c r="G112" s="12"/>
      <c r="H112" s="28"/>
      <c r="I112" s="12"/>
      <c r="J112" s="28" t="s">
        <v>276</v>
      </c>
      <c r="K112" s="12">
        <v>417</v>
      </c>
      <c r="L112" s="27">
        <f t="shared" si="4"/>
        <v>417</v>
      </c>
    </row>
    <row r="113" spans="1:12" ht="22.5" x14ac:dyDescent="0.25">
      <c r="A113" s="45"/>
      <c r="B113" s="48">
        <f t="shared" si="6"/>
        <v>124319</v>
      </c>
      <c r="C113" s="10" t="s">
        <v>20</v>
      </c>
      <c r="D113" s="28"/>
      <c r="E113" s="12"/>
      <c r="F113" s="28" t="s">
        <v>30</v>
      </c>
      <c r="G113" s="12"/>
      <c r="H113" s="28"/>
      <c r="I113" s="12"/>
      <c r="J113" s="28" t="s">
        <v>276</v>
      </c>
      <c r="K113" s="12">
        <v>2638</v>
      </c>
      <c r="L113" s="27">
        <f t="shared" si="4"/>
        <v>2638</v>
      </c>
    </row>
    <row r="114" spans="1:12" ht="22.5" x14ac:dyDescent="0.25">
      <c r="A114" s="45"/>
      <c r="B114" s="48">
        <f t="shared" si="6"/>
        <v>124323</v>
      </c>
      <c r="C114" s="10" t="s">
        <v>21</v>
      </c>
      <c r="D114" s="28"/>
      <c r="E114" s="12"/>
      <c r="F114" s="28" t="s">
        <v>30</v>
      </c>
      <c r="G114" s="12"/>
      <c r="H114" s="28"/>
      <c r="I114" s="12"/>
      <c r="J114" s="28" t="s">
        <v>276</v>
      </c>
      <c r="K114" s="12">
        <v>2744</v>
      </c>
      <c r="L114" s="27">
        <f t="shared" si="4"/>
        <v>2744</v>
      </c>
    </row>
    <row r="115" spans="1:12" x14ac:dyDescent="0.25">
      <c r="A115" s="45"/>
      <c r="B115" s="48">
        <f t="shared" si="6"/>
        <v>124339</v>
      </c>
      <c r="C115" s="10" t="s">
        <v>22</v>
      </c>
      <c r="D115" s="28"/>
      <c r="E115" s="12"/>
      <c r="F115" s="28" t="s">
        <v>30</v>
      </c>
      <c r="G115" s="12"/>
      <c r="H115" s="28"/>
      <c r="I115" s="12"/>
      <c r="J115" s="28" t="s">
        <v>276</v>
      </c>
      <c r="K115" s="12">
        <v>0</v>
      </c>
      <c r="L115" s="27">
        <f t="shared" si="4"/>
        <v>0</v>
      </c>
    </row>
    <row r="116" spans="1:12" ht="22.5" x14ac:dyDescent="0.25">
      <c r="A116" s="45"/>
      <c r="B116" s="48">
        <f t="shared" si="6"/>
        <v>124340</v>
      </c>
      <c r="C116" s="10" t="s">
        <v>224</v>
      </c>
      <c r="D116" s="28"/>
      <c r="E116" s="12"/>
      <c r="F116" s="28" t="s">
        <v>30</v>
      </c>
      <c r="G116" s="12"/>
      <c r="H116" s="28"/>
      <c r="I116" s="12"/>
      <c r="J116" s="28" t="s">
        <v>276</v>
      </c>
      <c r="K116" s="12">
        <v>0</v>
      </c>
      <c r="L116" s="27">
        <f t="shared" si="4"/>
        <v>0</v>
      </c>
    </row>
    <row r="117" spans="1:12" ht="22.5" x14ac:dyDescent="0.25">
      <c r="A117" s="45"/>
      <c r="B117" s="48">
        <f t="shared" si="6"/>
        <v>144123</v>
      </c>
      <c r="C117" s="10" t="s">
        <v>225</v>
      </c>
      <c r="D117" s="28"/>
      <c r="E117" s="12"/>
      <c r="F117" s="28" t="s">
        <v>30</v>
      </c>
      <c r="G117" s="12"/>
      <c r="H117" s="28"/>
      <c r="I117" s="12"/>
      <c r="J117" s="28" t="s">
        <v>276</v>
      </c>
      <c r="K117" s="12">
        <v>0</v>
      </c>
      <c r="L117" s="27">
        <f t="shared" si="4"/>
        <v>0</v>
      </c>
    </row>
    <row r="118" spans="1:12" ht="22.5" x14ac:dyDescent="0.25">
      <c r="A118" s="45"/>
      <c r="B118" s="48">
        <f t="shared" si="6"/>
        <v>144172</v>
      </c>
      <c r="C118" s="10" t="s">
        <v>226</v>
      </c>
      <c r="D118" s="28"/>
      <c r="E118" s="12"/>
      <c r="F118" s="28" t="s">
        <v>30</v>
      </c>
      <c r="G118" s="12"/>
      <c r="H118" s="28"/>
      <c r="I118" s="12"/>
      <c r="J118" s="28" t="s">
        <v>276</v>
      </c>
      <c r="K118" s="12">
        <v>36</v>
      </c>
      <c r="L118" s="27">
        <f t="shared" si="4"/>
        <v>36</v>
      </c>
    </row>
    <row r="119" spans="1:12" ht="22.5" x14ac:dyDescent="0.25">
      <c r="A119" s="45"/>
      <c r="B119" s="48">
        <f t="shared" si="6"/>
        <v>164105</v>
      </c>
      <c r="C119" s="10" t="s">
        <v>228</v>
      </c>
      <c r="D119" s="28"/>
      <c r="E119" s="12"/>
      <c r="F119" s="28" t="s">
        <v>30</v>
      </c>
      <c r="G119" s="12"/>
      <c r="H119" s="28"/>
      <c r="I119" s="12"/>
      <c r="J119" s="28" t="s">
        <v>276</v>
      </c>
      <c r="K119" s="12">
        <v>220</v>
      </c>
      <c r="L119" s="27">
        <f t="shared" si="4"/>
        <v>220</v>
      </c>
    </row>
    <row r="120" spans="1:12" ht="22.5" x14ac:dyDescent="0.25">
      <c r="A120" s="45"/>
      <c r="B120" s="48">
        <f t="shared" si="6"/>
        <v>164114</v>
      </c>
      <c r="C120" s="10" t="s">
        <v>229</v>
      </c>
      <c r="D120" s="28"/>
      <c r="E120" s="12"/>
      <c r="F120" s="28" t="s">
        <v>30</v>
      </c>
      <c r="G120" s="12"/>
      <c r="H120" s="28"/>
      <c r="I120" s="12"/>
      <c r="J120" s="28" t="s">
        <v>276</v>
      </c>
      <c r="K120" s="12">
        <v>0</v>
      </c>
      <c r="L120" s="27">
        <f t="shared" si="4"/>
        <v>0</v>
      </c>
    </row>
    <row r="121" spans="1:12" ht="22.5" x14ac:dyDescent="0.25">
      <c r="A121" s="45"/>
      <c r="B121" s="48">
        <f t="shared" si="6"/>
        <v>164119</v>
      </c>
      <c r="C121" s="10" t="s">
        <v>16</v>
      </c>
      <c r="D121" s="28"/>
      <c r="E121" s="12"/>
      <c r="F121" s="28" t="s">
        <v>30</v>
      </c>
      <c r="G121" s="12"/>
      <c r="H121" s="28"/>
      <c r="I121" s="12"/>
      <c r="J121" s="28" t="s">
        <v>276</v>
      </c>
      <c r="K121" s="12">
        <v>723</v>
      </c>
      <c r="L121" s="27">
        <f t="shared" si="4"/>
        <v>723</v>
      </c>
    </row>
    <row r="122" spans="1:12" x14ac:dyDescent="0.25">
      <c r="A122" s="45"/>
      <c r="B122" s="48">
        <f t="shared" si="6"/>
        <v>164179</v>
      </c>
      <c r="C122" s="10" t="s">
        <v>230</v>
      </c>
      <c r="D122" s="28"/>
      <c r="E122" s="12"/>
      <c r="F122" s="28" t="s">
        <v>31</v>
      </c>
      <c r="G122" s="12"/>
      <c r="H122" s="28"/>
      <c r="I122" s="12"/>
      <c r="J122" s="28" t="s">
        <v>276</v>
      </c>
      <c r="K122" s="12">
        <v>748.94</v>
      </c>
      <c r="L122" s="27">
        <f t="shared" si="4"/>
        <v>748.94</v>
      </c>
    </row>
    <row r="123" spans="1:12" ht="22.5" x14ac:dyDescent="0.25">
      <c r="A123" s="45"/>
      <c r="B123" s="48">
        <f t="shared" si="6"/>
        <v>174117</v>
      </c>
      <c r="C123" s="10" t="s">
        <v>14</v>
      </c>
      <c r="D123" s="28"/>
      <c r="E123" s="12"/>
      <c r="F123" s="28" t="s">
        <v>30</v>
      </c>
      <c r="G123" s="12"/>
      <c r="H123" s="28"/>
      <c r="I123" s="12"/>
      <c r="J123" s="28" t="s">
        <v>276</v>
      </c>
      <c r="K123" s="12">
        <v>1430</v>
      </c>
      <c r="L123" s="27">
        <f t="shared" si="4"/>
        <v>1430</v>
      </c>
    </row>
    <row r="124" spans="1:12" ht="22.5" x14ac:dyDescent="0.25">
      <c r="A124" s="45"/>
      <c r="B124" s="48">
        <f t="shared" si="6"/>
        <v>174155</v>
      </c>
      <c r="C124" s="10" t="s">
        <v>15</v>
      </c>
      <c r="D124" s="28"/>
      <c r="E124" s="12"/>
      <c r="F124" s="28" t="s">
        <v>30</v>
      </c>
      <c r="G124" s="12"/>
      <c r="H124" s="28"/>
      <c r="I124" s="12"/>
      <c r="J124" s="28" t="s">
        <v>276</v>
      </c>
      <c r="K124" s="12">
        <v>1147</v>
      </c>
      <c r="L124" s="27">
        <f t="shared" si="4"/>
        <v>1147</v>
      </c>
    </row>
    <row r="125" spans="1:12" x14ac:dyDescent="0.25">
      <c r="A125" s="45"/>
      <c r="B125" s="48">
        <f t="shared" si="6"/>
        <v>174511</v>
      </c>
      <c r="C125" s="10" t="s">
        <v>232</v>
      </c>
      <c r="D125" s="28"/>
      <c r="E125" s="12"/>
      <c r="F125" s="28" t="s">
        <v>31</v>
      </c>
      <c r="G125" s="12"/>
      <c r="H125" s="28"/>
      <c r="I125" s="12"/>
      <c r="J125" s="28" t="s">
        <v>276</v>
      </c>
      <c r="K125" s="12">
        <v>633.75</v>
      </c>
      <c r="L125" s="27">
        <f t="shared" si="4"/>
        <v>633.75</v>
      </c>
    </row>
    <row r="126" spans="1:12" x14ac:dyDescent="0.25">
      <c r="A126" s="45"/>
      <c r="B126" s="48">
        <f t="shared" ref="B126" si="7">+LEFT(C126,7)*1</f>
        <v>1847033</v>
      </c>
      <c r="C126" s="10" t="s">
        <v>95</v>
      </c>
      <c r="D126" s="28"/>
      <c r="E126" s="12"/>
      <c r="F126" s="28" t="s">
        <v>31</v>
      </c>
      <c r="G126" s="12"/>
      <c r="H126" s="28"/>
      <c r="I126" s="12"/>
      <c r="J126" s="28" t="s">
        <v>276</v>
      </c>
      <c r="K126" s="12">
        <v>12.84</v>
      </c>
      <c r="L126" s="27">
        <f t="shared" si="4"/>
        <v>12.84</v>
      </c>
    </row>
    <row r="127" spans="1:12" ht="15.75" thickBot="1" x14ac:dyDescent="0.3">
      <c r="A127" s="10"/>
      <c r="B127" s="10"/>
      <c r="C127" s="10"/>
      <c r="D127" s="28"/>
      <c r="E127" s="12"/>
      <c r="F127" s="28"/>
      <c r="G127" s="12"/>
      <c r="H127" s="28"/>
      <c r="I127" s="12"/>
      <c r="J127" s="28"/>
      <c r="K127" s="12"/>
      <c r="L127" s="27"/>
    </row>
    <row r="128" spans="1:12" ht="16.5" thickTop="1" thickBot="1" x14ac:dyDescent="0.3">
      <c r="A128" s="11"/>
      <c r="B128" s="11"/>
      <c r="C128" s="11"/>
      <c r="D128" s="11"/>
      <c r="E128" s="35">
        <f>+E61+E12</f>
        <v>4471781321.0599995</v>
      </c>
      <c r="F128" s="11"/>
      <c r="G128" s="35">
        <f>+G61+G12</f>
        <v>16205099.93</v>
      </c>
      <c r="H128" s="35"/>
      <c r="I128" s="35">
        <f>+I61+I12</f>
        <v>0</v>
      </c>
      <c r="J128" s="11"/>
      <c r="K128" s="35">
        <f>+K61+K12</f>
        <v>1031637.1499999999</v>
      </c>
      <c r="L128" s="35">
        <f t="shared" si="4"/>
        <v>4489018058.1399994</v>
      </c>
    </row>
    <row r="129" ht="15.75" thickTop="1" x14ac:dyDescent="0.25"/>
  </sheetData>
  <autoFilter ref="A11:L59"/>
  <mergeCells count="7">
    <mergeCell ref="L8:L9"/>
    <mergeCell ref="D2:J4"/>
    <mergeCell ref="A8:C9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5"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C288"/>
  <sheetViews>
    <sheetView workbookViewId="0">
      <selection activeCell="C2" sqref="C2"/>
    </sheetView>
  </sheetViews>
  <sheetFormatPr baseColWidth="10" defaultRowHeight="15" x14ac:dyDescent="0.25"/>
  <cols>
    <col min="1" max="1" width="86" bestFit="1" customWidth="1"/>
    <col min="2" max="2" width="3" bestFit="1" customWidth="1"/>
  </cols>
  <sheetData>
    <row r="2" spans="1:3" x14ac:dyDescent="0.25">
      <c r="A2" t="s">
        <v>97</v>
      </c>
      <c r="B2">
        <f>+LEFT(A2,2)*1</f>
        <v>20</v>
      </c>
      <c r="C2" t="s">
        <v>341</v>
      </c>
    </row>
    <row r="3" spans="1:3" x14ac:dyDescent="0.25">
      <c r="A3" t="s">
        <v>283</v>
      </c>
      <c r="B3">
        <f t="shared" ref="B3:B66" si="0">+LEFT(A3,2)*1</f>
        <v>20</v>
      </c>
      <c r="C3" t="s">
        <v>34</v>
      </c>
    </row>
    <row r="4" spans="1:3" x14ac:dyDescent="0.25">
      <c r="A4" t="s">
        <v>157</v>
      </c>
      <c r="B4">
        <f t="shared" si="0"/>
        <v>20</v>
      </c>
      <c r="C4" t="s">
        <v>32</v>
      </c>
    </row>
    <row r="5" spans="1:3" x14ac:dyDescent="0.25">
      <c r="A5" t="s">
        <v>98</v>
      </c>
      <c r="B5">
        <f t="shared" si="0"/>
        <v>20</v>
      </c>
      <c r="C5" t="s">
        <v>30</v>
      </c>
    </row>
    <row r="6" spans="1:3" x14ac:dyDescent="0.25">
      <c r="A6" t="s">
        <v>99</v>
      </c>
      <c r="B6">
        <f t="shared" si="0"/>
        <v>20</v>
      </c>
      <c r="C6" t="s">
        <v>33</v>
      </c>
    </row>
    <row r="7" spans="1:3" x14ac:dyDescent="0.25">
      <c r="A7" t="s">
        <v>100</v>
      </c>
      <c r="B7">
        <f t="shared" si="0"/>
        <v>20</v>
      </c>
      <c r="C7" t="s">
        <v>40</v>
      </c>
    </row>
    <row r="8" spans="1:3" x14ac:dyDescent="0.25">
      <c r="A8" t="s">
        <v>101</v>
      </c>
      <c r="B8">
        <f t="shared" si="0"/>
        <v>20</v>
      </c>
    </row>
    <row r="9" spans="1:3" x14ac:dyDescent="0.25">
      <c r="A9" t="s">
        <v>102</v>
      </c>
      <c r="B9">
        <f t="shared" si="0"/>
        <v>20</v>
      </c>
    </row>
    <row r="10" spans="1:3" x14ac:dyDescent="0.25">
      <c r="A10" t="s">
        <v>103</v>
      </c>
      <c r="B10">
        <f t="shared" si="0"/>
        <v>20</v>
      </c>
      <c r="C10" t="s">
        <v>32</v>
      </c>
    </row>
    <row r="11" spans="1:3" x14ac:dyDescent="0.25">
      <c r="A11" t="s">
        <v>104</v>
      </c>
      <c r="B11">
        <f t="shared" si="0"/>
        <v>20</v>
      </c>
      <c r="C11" t="s">
        <v>35</v>
      </c>
    </row>
    <row r="12" spans="1:3" x14ac:dyDescent="0.25">
      <c r="A12" t="s">
        <v>105</v>
      </c>
      <c r="B12">
        <f t="shared" si="0"/>
        <v>20</v>
      </c>
      <c r="C12" t="s">
        <v>35</v>
      </c>
    </row>
    <row r="13" spans="1:3" x14ac:dyDescent="0.25">
      <c r="A13" t="s">
        <v>106</v>
      </c>
      <c r="B13">
        <f t="shared" si="0"/>
        <v>20</v>
      </c>
      <c r="C13" t="s">
        <v>36</v>
      </c>
    </row>
    <row r="14" spans="1:3" x14ac:dyDescent="0.25">
      <c r="A14" t="s">
        <v>107</v>
      </c>
      <c r="B14">
        <f t="shared" si="0"/>
        <v>20</v>
      </c>
      <c r="C14" t="s">
        <v>37</v>
      </c>
    </row>
    <row r="15" spans="1:3" x14ac:dyDescent="0.25">
      <c r="A15" t="s">
        <v>108</v>
      </c>
      <c r="B15">
        <f t="shared" si="0"/>
        <v>20</v>
      </c>
      <c r="C15" t="s">
        <v>38</v>
      </c>
    </row>
    <row r="16" spans="1:3" x14ac:dyDescent="0.25">
      <c r="A16" t="s">
        <v>109</v>
      </c>
      <c r="B16">
        <f t="shared" si="0"/>
        <v>20</v>
      </c>
      <c r="C16" t="s">
        <v>41</v>
      </c>
    </row>
    <row r="17" spans="1:3" x14ac:dyDescent="0.25">
      <c r="A17" t="s">
        <v>110</v>
      </c>
      <c r="B17">
        <f t="shared" si="0"/>
        <v>20</v>
      </c>
      <c r="C17" t="s">
        <v>30</v>
      </c>
    </row>
    <row r="18" spans="1:3" x14ac:dyDescent="0.25">
      <c r="A18" t="s">
        <v>111</v>
      </c>
      <c r="B18">
        <f t="shared" si="0"/>
        <v>20</v>
      </c>
      <c r="C18" t="s">
        <v>30</v>
      </c>
    </row>
    <row r="19" spans="1:3" x14ac:dyDescent="0.25">
      <c r="A19" t="s">
        <v>112</v>
      </c>
      <c r="B19">
        <f t="shared" si="0"/>
        <v>20</v>
      </c>
      <c r="C19" t="s">
        <v>35</v>
      </c>
    </row>
    <row r="20" spans="1:3" x14ac:dyDescent="0.25">
      <c r="A20" t="s">
        <v>113</v>
      </c>
      <c r="B20">
        <f t="shared" si="0"/>
        <v>20</v>
      </c>
      <c r="C20" t="s">
        <v>35</v>
      </c>
    </row>
    <row r="21" spans="1:3" x14ac:dyDescent="0.25">
      <c r="A21" t="s">
        <v>114</v>
      </c>
      <c r="B21">
        <f t="shared" si="0"/>
        <v>20</v>
      </c>
      <c r="C21" t="s">
        <v>35</v>
      </c>
    </row>
    <row r="22" spans="1:3" x14ac:dyDescent="0.25">
      <c r="A22" t="s">
        <v>115</v>
      </c>
      <c r="B22">
        <f t="shared" si="0"/>
        <v>20</v>
      </c>
      <c r="C22" t="s">
        <v>35</v>
      </c>
    </row>
    <row r="23" spans="1:3" x14ac:dyDescent="0.25">
      <c r="A23" t="s">
        <v>158</v>
      </c>
      <c r="B23">
        <f t="shared" si="0"/>
        <v>20</v>
      </c>
      <c r="C23" t="s">
        <v>32</v>
      </c>
    </row>
    <row r="24" spans="1:3" x14ac:dyDescent="0.25">
      <c r="A24" t="s">
        <v>116</v>
      </c>
      <c r="B24">
        <f t="shared" si="0"/>
        <v>20</v>
      </c>
      <c r="C24" t="s">
        <v>42</v>
      </c>
    </row>
    <row r="25" spans="1:3" x14ac:dyDescent="0.25">
      <c r="A25" t="s">
        <v>117</v>
      </c>
      <c r="B25">
        <f t="shared" si="0"/>
        <v>20</v>
      </c>
      <c r="C25" t="s">
        <v>43</v>
      </c>
    </row>
    <row r="26" spans="1:3" x14ac:dyDescent="0.25">
      <c r="A26" t="s">
        <v>118</v>
      </c>
      <c r="B26">
        <f t="shared" si="0"/>
        <v>20</v>
      </c>
      <c r="C26" t="s">
        <v>44</v>
      </c>
    </row>
    <row r="27" spans="1:3" x14ac:dyDescent="0.25">
      <c r="A27" t="s">
        <v>119</v>
      </c>
      <c r="B27">
        <f t="shared" si="0"/>
        <v>20</v>
      </c>
      <c r="C27" t="s">
        <v>45</v>
      </c>
    </row>
    <row r="28" spans="1:3" x14ac:dyDescent="0.25">
      <c r="A28" t="s">
        <v>120</v>
      </c>
      <c r="B28">
        <f t="shared" si="0"/>
        <v>20</v>
      </c>
      <c r="C28" t="s">
        <v>46</v>
      </c>
    </row>
    <row r="29" spans="1:3" x14ac:dyDescent="0.25">
      <c r="A29" t="s">
        <v>121</v>
      </c>
      <c r="B29">
        <f t="shared" si="0"/>
        <v>20</v>
      </c>
      <c r="C29" t="s">
        <v>46</v>
      </c>
    </row>
    <row r="30" spans="1:3" x14ac:dyDescent="0.25">
      <c r="A30" t="s">
        <v>122</v>
      </c>
      <c r="B30">
        <f t="shared" si="0"/>
        <v>20</v>
      </c>
      <c r="C30" t="s">
        <v>46</v>
      </c>
    </row>
    <row r="31" spans="1:3" x14ac:dyDescent="0.25">
      <c r="A31" t="s">
        <v>284</v>
      </c>
      <c r="B31">
        <f t="shared" si="0"/>
        <v>20</v>
      </c>
      <c r="C31" t="s">
        <v>47</v>
      </c>
    </row>
    <row r="32" spans="1:3" x14ac:dyDescent="0.25">
      <c r="A32" t="s">
        <v>123</v>
      </c>
      <c r="B32">
        <f t="shared" si="0"/>
        <v>20</v>
      </c>
      <c r="C32" t="s">
        <v>33</v>
      </c>
    </row>
    <row r="33" spans="1:3" x14ac:dyDescent="0.25">
      <c r="A33" t="s">
        <v>124</v>
      </c>
      <c r="B33">
        <f t="shared" si="0"/>
        <v>20</v>
      </c>
      <c r="C33" t="s">
        <v>30</v>
      </c>
    </row>
    <row r="34" spans="1:3" x14ac:dyDescent="0.25">
      <c r="A34" t="s">
        <v>125</v>
      </c>
      <c r="B34">
        <f t="shared" si="0"/>
        <v>20</v>
      </c>
      <c r="C34" t="s">
        <v>30</v>
      </c>
    </row>
    <row r="35" spans="1:3" x14ac:dyDescent="0.25">
      <c r="A35" t="s">
        <v>285</v>
      </c>
      <c r="B35">
        <f t="shared" si="0"/>
        <v>20</v>
      </c>
      <c r="C35" t="s">
        <v>33</v>
      </c>
    </row>
    <row r="36" spans="1:3" x14ac:dyDescent="0.25">
      <c r="A36" t="s">
        <v>126</v>
      </c>
      <c r="B36">
        <f t="shared" si="0"/>
        <v>20</v>
      </c>
      <c r="C36" t="s">
        <v>37</v>
      </c>
    </row>
    <row r="37" spans="1:3" x14ac:dyDescent="0.25">
      <c r="A37" t="s">
        <v>127</v>
      </c>
      <c r="B37">
        <f t="shared" si="0"/>
        <v>20</v>
      </c>
    </row>
    <row r="38" spans="1:3" x14ac:dyDescent="0.25">
      <c r="A38" t="s">
        <v>239</v>
      </c>
      <c r="B38">
        <f t="shared" si="0"/>
        <v>20</v>
      </c>
      <c r="C38" t="s">
        <v>31</v>
      </c>
    </row>
    <row r="39" spans="1:3" x14ac:dyDescent="0.25">
      <c r="A39" t="s">
        <v>240</v>
      </c>
      <c r="B39">
        <f t="shared" si="0"/>
        <v>20</v>
      </c>
      <c r="C39" t="s">
        <v>39</v>
      </c>
    </row>
    <row r="40" spans="1:3" x14ac:dyDescent="0.25">
      <c r="A40" t="s">
        <v>128</v>
      </c>
      <c r="B40">
        <f t="shared" si="0"/>
        <v>20</v>
      </c>
      <c r="C40" t="s">
        <v>30</v>
      </c>
    </row>
    <row r="41" spans="1:3" x14ac:dyDescent="0.25">
      <c r="A41" t="s">
        <v>241</v>
      </c>
      <c r="B41">
        <f t="shared" si="0"/>
        <v>20</v>
      </c>
      <c r="C41" t="s">
        <v>33</v>
      </c>
    </row>
    <row r="42" spans="1:3" x14ac:dyDescent="0.25">
      <c r="A42" t="s">
        <v>159</v>
      </c>
      <c r="B42">
        <f t="shared" si="0"/>
        <v>20</v>
      </c>
      <c r="C42" t="s">
        <v>30</v>
      </c>
    </row>
    <row r="43" spans="1:3" x14ac:dyDescent="0.25">
      <c r="A43" t="s">
        <v>129</v>
      </c>
      <c r="B43">
        <f t="shared" si="0"/>
        <v>20</v>
      </c>
      <c r="C43" t="s">
        <v>49</v>
      </c>
    </row>
    <row r="44" spans="1:3" x14ac:dyDescent="0.25">
      <c r="A44" t="s">
        <v>160</v>
      </c>
      <c r="B44">
        <f t="shared" si="0"/>
        <v>20</v>
      </c>
      <c r="C44" t="s">
        <v>30</v>
      </c>
    </row>
    <row r="45" spans="1:3" x14ac:dyDescent="0.25">
      <c r="A45" t="s">
        <v>161</v>
      </c>
      <c r="B45">
        <f t="shared" si="0"/>
        <v>20</v>
      </c>
      <c r="C45" t="s">
        <v>33</v>
      </c>
    </row>
    <row r="46" spans="1:3" x14ac:dyDescent="0.25">
      <c r="A46" t="s">
        <v>130</v>
      </c>
      <c r="B46">
        <f t="shared" si="0"/>
        <v>20</v>
      </c>
      <c r="C46" t="s">
        <v>33</v>
      </c>
    </row>
    <row r="47" spans="1:3" x14ac:dyDescent="0.25">
      <c r="A47" t="s">
        <v>242</v>
      </c>
      <c r="B47">
        <f t="shared" si="0"/>
        <v>20</v>
      </c>
      <c r="C47" t="s">
        <v>50</v>
      </c>
    </row>
    <row r="48" spans="1:3" x14ac:dyDescent="0.25">
      <c r="A48" t="s">
        <v>162</v>
      </c>
      <c r="B48">
        <f t="shared" si="0"/>
        <v>20</v>
      </c>
      <c r="C48" t="s">
        <v>30</v>
      </c>
    </row>
    <row r="49" spans="1:3" x14ac:dyDescent="0.25">
      <c r="A49" t="s">
        <v>163</v>
      </c>
      <c r="B49">
        <f t="shared" si="0"/>
        <v>20</v>
      </c>
      <c r="C49" t="s">
        <v>46</v>
      </c>
    </row>
    <row r="50" spans="1:3" x14ac:dyDescent="0.25">
      <c r="A50" t="s">
        <v>164</v>
      </c>
      <c r="B50">
        <f t="shared" si="0"/>
        <v>20</v>
      </c>
      <c r="C50" t="s">
        <v>35</v>
      </c>
    </row>
    <row r="51" spans="1:3" x14ac:dyDescent="0.25">
      <c r="A51" t="s">
        <v>165</v>
      </c>
      <c r="B51">
        <f t="shared" si="0"/>
        <v>20</v>
      </c>
      <c r="C51" t="s">
        <v>30</v>
      </c>
    </row>
    <row r="52" spans="1:3" x14ac:dyDescent="0.25">
      <c r="A52" t="s">
        <v>166</v>
      </c>
      <c r="B52">
        <f t="shared" si="0"/>
        <v>20</v>
      </c>
      <c r="C52" t="s">
        <v>33</v>
      </c>
    </row>
    <row r="53" spans="1:3" x14ac:dyDescent="0.25">
      <c r="A53" t="s">
        <v>167</v>
      </c>
      <c r="B53">
        <f t="shared" si="0"/>
        <v>20</v>
      </c>
      <c r="C53" t="s">
        <v>49</v>
      </c>
    </row>
    <row r="54" spans="1:3" x14ac:dyDescent="0.25">
      <c r="A54" t="s">
        <v>168</v>
      </c>
      <c r="B54">
        <f t="shared" si="0"/>
        <v>20</v>
      </c>
      <c r="C54" t="s">
        <v>48</v>
      </c>
    </row>
    <row r="55" spans="1:3" x14ac:dyDescent="0.25">
      <c r="A55" t="s">
        <v>169</v>
      </c>
      <c r="B55">
        <f t="shared" si="0"/>
        <v>20</v>
      </c>
      <c r="C55" t="s">
        <v>48</v>
      </c>
    </row>
    <row r="56" spans="1:3" x14ac:dyDescent="0.25">
      <c r="A56" t="s">
        <v>243</v>
      </c>
      <c r="B56">
        <f t="shared" si="0"/>
        <v>20</v>
      </c>
      <c r="C56" t="s">
        <v>42</v>
      </c>
    </row>
    <row r="57" spans="1:3" x14ac:dyDescent="0.25">
      <c r="A57" t="s">
        <v>286</v>
      </c>
      <c r="B57">
        <f t="shared" si="0"/>
        <v>20</v>
      </c>
      <c r="C57" t="s">
        <v>30</v>
      </c>
    </row>
    <row r="58" spans="1:3" x14ac:dyDescent="0.25">
      <c r="A58" t="s">
        <v>131</v>
      </c>
      <c r="B58">
        <f t="shared" si="0"/>
        <v>20</v>
      </c>
      <c r="C58" t="s">
        <v>51</v>
      </c>
    </row>
    <row r="59" spans="1:3" x14ac:dyDescent="0.25">
      <c r="A59" t="s">
        <v>132</v>
      </c>
      <c r="B59">
        <f t="shared" si="0"/>
        <v>20</v>
      </c>
      <c r="C59" t="s">
        <v>52</v>
      </c>
    </row>
    <row r="60" spans="1:3" x14ac:dyDescent="0.25">
      <c r="A60" t="s">
        <v>170</v>
      </c>
      <c r="B60">
        <f t="shared" si="0"/>
        <v>20</v>
      </c>
      <c r="C60" t="s">
        <v>30</v>
      </c>
    </row>
    <row r="61" spans="1:3" x14ac:dyDescent="0.25">
      <c r="A61" t="s">
        <v>244</v>
      </c>
      <c r="B61">
        <f t="shared" si="0"/>
        <v>20</v>
      </c>
      <c r="C61" t="s">
        <v>30</v>
      </c>
    </row>
    <row r="62" spans="1:3" x14ac:dyDescent="0.25">
      <c r="A62" t="s">
        <v>287</v>
      </c>
      <c r="B62">
        <f t="shared" si="0"/>
        <v>20</v>
      </c>
      <c r="C62" t="s">
        <v>342</v>
      </c>
    </row>
    <row r="63" spans="1:3" x14ac:dyDescent="0.25">
      <c r="A63" t="s">
        <v>133</v>
      </c>
      <c r="B63">
        <f t="shared" si="0"/>
        <v>20</v>
      </c>
      <c r="C63" t="s">
        <v>30</v>
      </c>
    </row>
    <row r="64" spans="1:3" x14ac:dyDescent="0.25">
      <c r="A64" t="s">
        <v>171</v>
      </c>
      <c r="B64">
        <f t="shared" si="0"/>
        <v>20</v>
      </c>
      <c r="C64" t="s">
        <v>46</v>
      </c>
    </row>
    <row r="65" spans="1:3" x14ac:dyDescent="0.25">
      <c r="A65" t="s">
        <v>288</v>
      </c>
      <c r="B65">
        <f t="shared" si="0"/>
        <v>20</v>
      </c>
      <c r="C65" t="s">
        <v>30</v>
      </c>
    </row>
    <row r="66" spans="1:3" x14ac:dyDescent="0.25">
      <c r="A66" t="s">
        <v>172</v>
      </c>
      <c r="B66">
        <f t="shared" si="0"/>
        <v>20</v>
      </c>
      <c r="C66" t="s">
        <v>35</v>
      </c>
    </row>
    <row r="67" spans="1:3" x14ac:dyDescent="0.25">
      <c r="A67" t="s">
        <v>173</v>
      </c>
      <c r="B67">
        <f t="shared" ref="B67:B130" si="1">+LEFT(A67,2)*1</f>
        <v>20</v>
      </c>
      <c r="C67" t="s">
        <v>35</v>
      </c>
    </row>
    <row r="68" spans="1:3" x14ac:dyDescent="0.25">
      <c r="A68" t="s">
        <v>174</v>
      </c>
      <c r="B68">
        <f t="shared" si="1"/>
        <v>20</v>
      </c>
      <c r="C68" t="s">
        <v>38</v>
      </c>
    </row>
    <row r="69" spans="1:3" x14ac:dyDescent="0.25">
      <c r="A69" t="s">
        <v>134</v>
      </c>
      <c r="B69">
        <f t="shared" si="1"/>
        <v>20</v>
      </c>
      <c r="C69" t="s">
        <v>33</v>
      </c>
    </row>
    <row r="70" spans="1:3" x14ac:dyDescent="0.25">
      <c r="A70" t="s">
        <v>175</v>
      </c>
      <c r="B70">
        <f t="shared" si="1"/>
        <v>20</v>
      </c>
      <c r="C70" t="s">
        <v>30</v>
      </c>
    </row>
    <row r="71" spans="1:3" x14ac:dyDescent="0.25">
      <c r="A71" t="s">
        <v>289</v>
      </c>
      <c r="B71">
        <f t="shared" si="1"/>
        <v>20</v>
      </c>
      <c r="C71" t="s">
        <v>42</v>
      </c>
    </row>
    <row r="72" spans="1:3" x14ac:dyDescent="0.25">
      <c r="A72" t="s">
        <v>245</v>
      </c>
      <c r="B72">
        <f t="shared" si="1"/>
        <v>20</v>
      </c>
      <c r="C72" t="s">
        <v>30</v>
      </c>
    </row>
    <row r="73" spans="1:3" x14ac:dyDescent="0.25">
      <c r="A73" t="s">
        <v>135</v>
      </c>
      <c r="B73">
        <f t="shared" si="1"/>
        <v>20</v>
      </c>
      <c r="C73" t="s">
        <v>33</v>
      </c>
    </row>
    <row r="74" spans="1:3" x14ac:dyDescent="0.25">
      <c r="A74" t="s">
        <v>176</v>
      </c>
      <c r="B74">
        <f t="shared" si="1"/>
        <v>20</v>
      </c>
      <c r="C74" t="s">
        <v>30</v>
      </c>
    </row>
    <row r="75" spans="1:3" x14ac:dyDescent="0.25">
      <c r="A75" t="s">
        <v>177</v>
      </c>
      <c r="B75">
        <f t="shared" si="1"/>
        <v>20</v>
      </c>
      <c r="C75" t="s">
        <v>30</v>
      </c>
    </row>
    <row r="76" spans="1:3" x14ac:dyDescent="0.25">
      <c r="A76" t="s">
        <v>178</v>
      </c>
      <c r="B76">
        <f t="shared" si="1"/>
        <v>20</v>
      </c>
      <c r="C76" t="s">
        <v>46</v>
      </c>
    </row>
    <row r="77" spans="1:3" x14ac:dyDescent="0.25">
      <c r="A77" t="s">
        <v>179</v>
      </c>
      <c r="B77">
        <f t="shared" si="1"/>
        <v>20</v>
      </c>
      <c r="C77" t="s">
        <v>32</v>
      </c>
    </row>
    <row r="78" spans="1:3" x14ac:dyDescent="0.25">
      <c r="A78" t="s">
        <v>180</v>
      </c>
      <c r="B78">
        <f t="shared" si="1"/>
        <v>20</v>
      </c>
      <c r="C78" t="s">
        <v>48</v>
      </c>
    </row>
    <row r="79" spans="1:3" x14ac:dyDescent="0.25">
      <c r="A79" t="s">
        <v>181</v>
      </c>
      <c r="B79">
        <f t="shared" si="1"/>
        <v>20</v>
      </c>
      <c r="C79" t="s">
        <v>32</v>
      </c>
    </row>
    <row r="80" spans="1:3" x14ac:dyDescent="0.25">
      <c r="A80" t="s">
        <v>182</v>
      </c>
      <c r="B80">
        <f t="shared" si="1"/>
        <v>20</v>
      </c>
      <c r="C80" t="s">
        <v>32</v>
      </c>
    </row>
    <row r="81" spans="1:3" x14ac:dyDescent="0.25">
      <c r="A81" t="s">
        <v>183</v>
      </c>
      <c r="B81">
        <f t="shared" si="1"/>
        <v>20</v>
      </c>
      <c r="C81" t="s">
        <v>30</v>
      </c>
    </row>
    <row r="82" spans="1:3" x14ac:dyDescent="0.25">
      <c r="A82" t="s">
        <v>184</v>
      </c>
      <c r="B82">
        <f t="shared" si="1"/>
        <v>20</v>
      </c>
      <c r="C82" t="s">
        <v>235</v>
      </c>
    </row>
    <row r="83" spans="1:3" x14ac:dyDescent="0.25">
      <c r="A83" t="s">
        <v>185</v>
      </c>
      <c r="B83">
        <f t="shared" si="1"/>
        <v>20</v>
      </c>
      <c r="C83" t="s">
        <v>236</v>
      </c>
    </row>
    <row r="84" spans="1:3" x14ac:dyDescent="0.25">
      <c r="A84" t="s">
        <v>246</v>
      </c>
      <c r="B84">
        <f t="shared" si="1"/>
        <v>20</v>
      </c>
      <c r="C84" t="s">
        <v>49</v>
      </c>
    </row>
    <row r="85" spans="1:3" x14ac:dyDescent="0.25">
      <c r="A85" t="s">
        <v>247</v>
      </c>
      <c r="B85">
        <f t="shared" si="1"/>
        <v>20</v>
      </c>
    </row>
    <row r="86" spans="1:3" x14ac:dyDescent="0.25">
      <c r="A86" t="s">
        <v>248</v>
      </c>
      <c r="B86">
        <f t="shared" si="1"/>
        <v>20</v>
      </c>
      <c r="C86" t="s">
        <v>31</v>
      </c>
    </row>
    <row r="87" spans="1:3" x14ac:dyDescent="0.25">
      <c r="A87" t="s">
        <v>249</v>
      </c>
      <c r="B87">
        <f t="shared" si="1"/>
        <v>20</v>
      </c>
      <c r="C87" t="s">
        <v>42</v>
      </c>
    </row>
    <row r="88" spans="1:3" x14ac:dyDescent="0.25">
      <c r="A88" t="s">
        <v>250</v>
      </c>
      <c r="B88">
        <f t="shared" si="1"/>
        <v>20</v>
      </c>
      <c r="C88" t="s">
        <v>42</v>
      </c>
    </row>
    <row r="89" spans="1:3" x14ac:dyDescent="0.25">
      <c r="A89" t="s">
        <v>251</v>
      </c>
      <c r="B89">
        <f t="shared" si="1"/>
        <v>20</v>
      </c>
      <c r="C89" t="s">
        <v>277</v>
      </c>
    </row>
    <row r="90" spans="1:3" x14ac:dyDescent="0.25">
      <c r="A90" t="s">
        <v>290</v>
      </c>
      <c r="B90">
        <f t="shared" si="1"/>
        <v>20</v>
      </c>
      <c r="C90" t="s">
        <v>277</v>
      </c>
    </row>
    <row r="91" spans="1:3" x14ac:dyDescent="0.25">
      <c r="A91" t="s">
        <v>291</v>
      </c>
      <c r="B91">
        <f t="shared" si="1"/>
        <v>20</v>
      </c>
      <c r="C91" t="s">
        <v>236</v>
      </c>
    </row>
    <row r="92" spans="1:3" x14ac:dyDescent="0.25">
      <c r="A92" t="s">
        <v>292</v>
      </c>
      <c r="B92">
        <f t="shared" si="1"/>
        <v>20</v>
      </c>
      <c r="C92" t="s">
        <v>30</v>
      </c>
    </row>
    <row r="93" spans="1:3" x14ac:dyDescent="0.25">
      <c r="A93" t="s">
        <v>293</v>
      </c>
      <c r="B93">
        <f t="shared" si="1"/>
        <v>20</v>
      </c>
    </row>
    <row r="94" spans="1:3" x14ac:dyDescent="0.25">
      <c r="A94" t="s">
        <v>294</v>
      </c>
      <c r="B94">
        <f t="shared" si="1"/>
        <v>20</v>
      </c>
      <c r="C94" t="s">
        <v>30</v>
      </c>
    </row>
    <row r="95" spans="1:3" x14ac:dyDescent="0.25">
      <c r="A95" t="s">
        <v>295</v>
      </c>
      <c r="B95">
        <f t="shared" si="1"/>
        <v>20</v>
      </c>
      <c r="C95" t="s">
        <v>236</v>
      </c>
    </row>
    <row r="96" spans="1:3" x14ac:dyDescent="0.25">
      <c r="A96" t="s">
        <v>296</v>
      </c>
      <c r="B96">
        <f t="shared" si="1"/>
        <v>20</v>
      </c>
      <c r="C96" t="s">
        <v>30</v>
      </c>
    </row>
    <row r="97" spans="1:3" x14ac:dyDescent="0.25">
      <c r="A97" t="s">
        <v>297</v>
      </c>
      <c r="B97">
        <f t="shared" si="1"/>
        <v>20</v>
      </c>
      <c r="C97" t="s">
        <v>236</v>
      </c>
    </row>
    <row r="98" spans="1:3" x14ac:dyDescent="0.25">
      <c r="A98" t="s">
        <v>298</v>
      </c>
      <c r="B98">
        <f t="shared" si="1"/>
        <v>20</v>
      </c>
      <c r="C98" t="s">
        <v>42</v>
      </c>
    </row>
    <row r="99" spans="1:3" hidden="1" x14ac:dyDescent="0.25">
      <c r="A99" t="s">
        <v>25</v>
      </c>
      <c r="B99">
        <f t="shared" si="1"/>
        <v>19</v>
      </c>
      <c r="C99" t="s">
        <v>71</v>
      </c>
    </row>
    <row r="100" spans="1:3" hidden="1" x14ac:dyDescent="0.25">
      <c r="A100" t="s">
        <v>136</v>
      </c>
      <c r="B100">
        <f t="shared" si="1"/>
        <v>19</v>
      </c>
      <c r="C100" t="s">
        <v>138</v>
      </c>
    </row>
    <row r="101" spans="1:3" hidden="1" x14ac:dyDescent="0.25">
      <c r="A101" t="s">
        <v>26</v>
      </c>
      <c r="B101">
        <f t="shared" si="1"/>
        <v>19</v>
      </c>
      <c r="C101" t="s">
        <v>33</v>
      </c>
    </row>
    <row r="102" spans="1:3" hidden="1" x14ac:dyDescent="0.25">
      <c r="A102" t="s">
        <v>27</v>
      </c>
      <c r="B102">
        <f t="shared" si="1"/>
        <v>19</v>
      </c>
      <c r="C102" t="s">
        <v>45</v>
      </c>
    </row>
    <row r="103" spans="1:3" hidden="1" x14ac:dyDescent="0.25">
      <c r="A103" t="s">
        <v>252</v>
      </c>
      <c r="B103">
        <f t="shared" si="1"/>
        <v>19</v>
      </c>
      <c r="C103" t="s">
        <v>278</v>
      </c>
    </row>
    <row r="104" spans="1:3" hidden="1" x14ac:dyDescent="0.25">
      <c r="A104" t="s">
        <v>53</v>
      </c>
      <c r="B104">
        <f t="shared" si="1"/>
        <v>19</v>
      </c>
      <c r="C104" t="s">
        <v>30</v>
      </c>
    </row>
    <row r="105" spans="1:3" hidden="1" x14ac:dyDescent="0.25">
      <c r="A105" t="s">
        <v>253</v>
      </c>
      <c r="B105">
        <f t="shared" si="1"/>
        <v>19</v>
      </c>
      <c r="C105" t="s">
        <v>50</v>
      </c>
    </row>
    <row r="106" spans="1:3" hidden="1" x14ac:dyDescent="0.25">
      <c r="A106" t="s">
        <v>186</v>
      </c>
      <c r="B106">
        <f t="shared" si="1"/>
        <v>19</v>
      </c>
      <c r="C106" t="s">
        <v>30</v>
      </c>
    </row>
    <row r="107" spans="1:3" hidden="1" x14ac:dyDescent="0.25">
      <c r="A107" t="s">
        <v>54</v>
      </c>
      <c r="B107">
        <f t="shared" si="1"/>
        <v>19</v>
      </c>
      <c r="C107" t="s">
        <v>33</v>
      </c>
    </row>
    <row r="108" spans="1:3" hidden="1" x14ac:dyDescent="0.25">
      <c r="A108" t="s">
        <v>55</v>
      </c>
      <c r="B108">
        <f t="shared" si="1"/>
        <v>19</v>
      </c>
      <c r="C108" t="s">
        <v>38</v>
      </c>
    </row>
    <row r="109" spans="1:3" hidden="1" x14ac:dyDescent="0.25">
      <c r="A109" t="s">
        <v>73</v>
      </c>
      <c r="B109">
        <f t="shared" si="1"/>
        <v>19</v>
      </c>
      <c r="C109" t="s">
        <v>39</v>
      </c>
    </row>
    <row r="110" spans="1:3" hidden="1" x14ac:dyDescent="0.25">
      <c r="A110" t="s">
        <v>74</v>
      </c>
      <c r="B110">
        <f t="shared" si="1"/>
        <v>19</v>
      </c>
      <c r="C110" t="s">
        <v>33</v>
      </c>
    </row>
    <row r="111" spans="1:3" hidden="1" x14ac:dyDescent="0.25">
      <c r="A111" t="s">
        <v>82</v>
      </c>
      <c r="B111">
        <f t="shared" si="1"/>
        <v>19</v>
      </c>
      <c r="C111" t="s">
        <v>47</v>
      </c>
    </row>
    <row r="112" spans="1:3" hidden="1" x14ac:dyDescent="0.25">
      <c r="A112" t="s">
        <v>137</v>
      </c>
      <c r="B112">
        <f t="shared" si="1"/>
        <v>18</v>
      </c>
      <c r="C112" t="s">
        <v>39</v>
      </c>
    </row>
    <row r="113" spans="1:3" hidden="1" x14ac:dyDescent="0.25">
      <c r="A113" t="s">
        <v>75</v>
      </c>
      <c r="B113">
        <f t="shared" si="1"/>
        <v>18</v>
      </c>
      <c r="C113" t="s">
        <v>31</v>
      </c>
    </row>
    <row r="114" spans="1:3" hidden="1" x14ac:dyDescent="0.25">
      <c r="A114" t="s">
        <v>13</v>
      </c>
      <c r="B114">
        <f t="shared" si="1"/>
        <v>17</v>
      </c>
      <c r="C114" t="s">
        <v>31</v>
      </c>
    </row>
    <row r="115" spans="1:3" x14ac:dyDescent="0.25">
      <c r="A115" t="s">
        <v>299</v>
      </c>
      <c r="B115">
        <f t="shared" si="1"/>
        <v>20</v>
      </c>
      <c r="C115" t="s">
        <v>46</v>
      </c>
    </row>
    <row r="116" spans="1:3" x14ac:dyDescent="0.25">
      <c r="A116" t="s">
        <v>300</v>
      </c>
      <c r="B116">
        <f t="shared" si="1"/>
        <v>20</v>
      </c>
      <c r="C116" t="s">
        <v>34</v>
      </c>
    </row>
    <row r="117" spans="1:3" x14ac:dyDescent="0.25">
      <c r="A117" t="s">
        <v>301</v>
      </c>
      <c r="B117">
        <f t="shared" si="1"/>
        <v>20</v>
      </c>
      <c r="C117" t="s">
        <v>32</v>
      </c>
    </row>
    <row r="118" spans="1:3" x14ac:dyDescent="0.25">
      <c r="A118" t="s">
        <v>139</v>
      </c>
      <c r="B118">
        <f t="shared" si="1"/>
        <v>20</v>
      </c>
      <c r="C118" t="s">
        <v>30</v>
      </c>
    </row>
    <row r="119" spans="1:3" x14ac:dyDescent="0.25">
      <c r="A119" t="s">
        <v>187</v>
      </c>
      <c r="B119">
        <f t="shared" si="1"/>
        <v>20</v>
      </c>
      <c r="C119" t="s">
        <v>33</v>
      </c>
    </row>
    <row r="120" spans="1:3" x14ac:dyDescent="0.25">
      <c r="A120" t="s">
        <v>254</v>
      </c>
      <c r="B120">
        <f t="shared" si="1"/>
        <v>20</v>
      </c>
      <c r="C120" t="s">
        <v>279</v>
      </c>
    </row>
    <row r="121" spans="1:3" x14ac:dyDescent="0.25">
      <c r="A121" t="s">
        <v>188</v>
      </c>
      <c r="B121">
        <f t="shared" si="1"/>
        <v>20</v>
      </c>
    </row>
    <row r="122" spans="1:3" x14ac:dyDescent="0.25">
      <c r="A122" t="s">
        <v>189</v>
      </c>
      <c r="B122">
        <f t="shared" si="1"/>
        <v>20</v>
      </c>
    </row>
    <row r="123" spans="1:3" x14ac:dyDescent="0.25">
      <c r="A123" t="s">
        <v>302</v>
      </c>
      <c r="B123">
        <f t="shared" si="1"/>
        <v>20</v>
      </c>
      <c r="C123" t="s">
        <v>32</v>
      </c>
    </row>
    <row r="124" spans="1:3" x14ac:dyDescent="0.25">
      <c r="A124" t="s">
        <v>190</v>
      </c>
      <c r="B124">
        <f t="shared" si="1"/>
        <v>20</v>
      </c>
      <c r="C124" t="s">
        <v>35</v>
      </c>
    </row>
    <row r="125" spans="1:3" x14ac:dyDescent="0.25">
      <c r="A125" t="s">
        <v>191</v>
      </c>
      <c r="B125">
        <f t="shared" si="1"/>
        <v>20</v>
      </c>
      <c r="C125" t="s">
        <v>35</v>
      </c>
    </row>
    <row r="126" spans="1:3" x14ac:dyDescent="0.25">
      <c r="A126" t="s">
        <v>303</v>
      </c>
      <c r="B126">
        <f t="shared" si="1"/>
        <v>20</v>
      </c>
      <c r="C126" t="s">
        <v>36</v>
      </c>
    </row>
    <row r="127" spans="1:3" x14ac:dyDescent="0.25">
      <c r="A127" t="s">
        <v>304</v>
      </c>
      <c r="B127">
        <f t="shared" si="1"/>
        <v>20</v>
      </c>
      <c r="C127" t="s">
        <v>37</v>
      </c>
    </row>
    <row r="128" spans="1:3" x14ac:dyDescent="0.25">
      <c r="A128" t="s">
        <v>305</v>
      </c>
      <c r="B128">
        <f t="shared" si="1"/>
        <v>20</v>
      </c>
      <c r="C128" t="s">
        <v>38</v>
      </c>
    </row>
    <row r="129" spans="1:3" x14ac:dyDescent="0.25">
      <c r="A129" t="s">
        <v>255</v>
      </c>
      <c r="B129">
        <f t="shared" si="1"/>
        <v>20</v>
      </c>
      <c r="C129" t="s">
        <v>280</v>
      </c>
    </row>
    <row r="130" spans="1:3" x14ac:dyDescent="0.25">
      <c r="A130" t="s">
        <v>306</v>
      </c>
      <c r="B130">
        <f t="shared" si="1"/>
        <v>20</v>
      </c>
      <c r="C130" t="s">
        <v>30</v>
      </c>
    </row>
    <row r="131" spans="1:3" x14ac:dyDescent="0.25">
      <c r="A131" t="s">
        <v>192</v>
      </c>
      <c r="B131">
        <f t="shared" ref="B131:B194" si="2">+LEFT(A131,2)*1</f>
        <v>20</v>
      </c>
      <c r="C131" t="s">
        <v>281</v>
      </c>
    </row>
    <row r="132" spans="1:3" x14ac:dyDescent="0.25">
      <c r="A132" t="s">
        <v>307</v>
      </c>
      <c r="B132">
        <f t="shared" si="2"/>
        <v>20</v>
      </c>
      <c r="C132" t="s">
        <v>344</v>
      </c>
    </row>
    <row r="133" spans="1:3" x14ac:dyDescent="0.25">
      <c r="A133" t="s">
        <v>193</v>
      </c>
      <c r="B133">
        <f t="shared" si="2"/>
        <v>20</v>
      </c>
      <c r="C133" t="s">
        <v>42</v>
      </c>
    </row>
    <row r="134" spans="1:3" x14ac:dyDescent="0.25">
      <c r="A134" t="s">
        <v>308</v>
      </c>
      <c r="B134">
        <f t="shared" si="2"/>
        <v>20</v>
      </c>
      <c r="C134" t="s">
        <v>44</v>
      </c>
    </row>
    <row r="135" spans="1:3" x14ac:dyDescent="0.25">
      <c r="A135" t="s">
        <v>309</v>
      </c>
      <c r="B135">
        <f t="shared" si="2"/>
        <v>20</v>
      </c>
      <c r="C135" t="s">
        <v>45</v>
      </c>
    </row>
    <row r="136" spans="1:3" x14ac:dyDescent="0.25">
      <c r="A136" t="s">
        <v>194</v>
      </c>
      <c r="B136">
        <f t="shared" si="2"/>
        <v>20</v>
      </c>
      <c r="C136" t="s">
        <v>46</v>
      </c>
    </row>
    <row r="137" spans="1:3" x14ac:dyDescent="0.25">
      <c r="A137" t="s">
        <v>195</v>
      </c>
      <c r="B137">
        <f t="shared" si="2"/>
        <v>20</v>
      </c>
      <c r="C137" t="s">
        <v>46</v>
      </c>
    </row>
    <row r="138" spans="1:3" x14ac:dyDescent="0.25">
      <c r="A138" t="s">
        <v>310</v>
      </c>
      <c r="B138">
        <f t="shared" si="2"/>
        <v>20</v>
      </c>
      <c r="C138" t="s">
        <v>47</v>
      </c>
    </row>
    <row r="139" spans="1:3" x14ac:dyDescent="0.25">
      <c r="A139" t="s">
        <v>140</v>
      </c>
      <c r="B139">
        <f t="shared" si="2"/>
        <v>20</v>
      </c>
      <c r="C139" t="s">
        <v>33</v>
      </c>
    </row>
    <row r="140" spans="1:3" x14ac:dyDescent="0.25">
      <c r="A140" t="s">
        <v>196</v>
      </c>
      <c r="B140">
        <f t="shared" si="2"/>
        <v>20</v>
      </c>
      <c r="C140" t="s">
        <v>30</v>
      </c>
    </row>
    <row r="141" spans="1:3" x14ac:dyDescent="0.25">
      <c r="A141" t="s">
        <v>311</v>
      </c>
      <c r="B141">
        <f t="shared" si="2"/>
        <v>20</v>
      </c>
      <c r="C141" t="s">
        <v>37</v>
      </c>
    </row>
    <row r="142" spans="1:3" x14ac:dyDescent="0.25">
      <c r="A142" t="s">
        <v>141</v>
      </c>
      <c r="B142">
        <f t="shared" si="2"/>
        <v>20</v>
      </c>
    </row>
    <row r="143" spans="1:3" x14ac:dyDescent="0.25">
      <c r="A143" t="s">
        <v>312</v>
      </c>
      <c r="B143">
        <f t="shared" si="2"/>
        <v>20</v>
      </c>
      <c r="C143" t="s">
        <v>31</v>
      </c>
    </row>
    <row r="144" spans="1:3" x14ac:dyDescent="0.25">
      <c r="A144" t="s">
        <v>313</v>
      </c>
      <c r="B144">
        <f t="shared" si="2"/>
        <v>20</v>
      </c>
      <c r="C144" t="s">
        <v>39</v>
      </c>
    </row>
    <row r="145" spans="1:3" x14ac:dyDescent="0.25">
      <c r="A145" t="s">
        <v>197</v>
      </c>
      <c r="B145">
        <f t="shared" si="2"/>
        <v>20</v>
      </c>
      <c r="C145" t="s">
        <v>30</v>
      </c>
    </row>
    <row r="146" spans="1:3" x14ac:dyDescent="0.25">
      <c r="A146" t="s">
        <v>314</v>
      </c>
      <c r="B146">
        <f t="shared" si="2"/>
        <v>20</v>
      </c>
      <c r="C146" t="s">
        <v>33</v>
      </c>
    </row>
    <row r="147" spans="1:3" x14ac:dyDescent="0.25">
      <c r="A147" t="s">
        <v>256</v>
      </c>
      <c r="B147">
        <f t="shared" si="2"/>
        <v>20</v>
      </c>
      <c r="C147" t="s">
        <v>30</v>
      </c>
    </row>
    <row r="148" spans="1:3" x14ac:dyDescent="0.25">
      <c r="A148" t="s">
        <v>198</v>
      </c>
      <c r="B148">
        <f t="shared" si="2"/>
        <v>20</v>
      </c>
      <c r="C148" t="s">
        <v>49</v>
      </c>
    </row>
    <row r="149" spans="1:3" x14ac:dyDescent="0.25">
      <c r="A149" t="s">
        <v>199</v>
      </c>
      <c r="B149">
        <f t="shared" si="2"/>
        <v>20</v>
      </c>
      <c r="C149" t="s">
        <v>30</v>
      </c>
    </row>
    <row r="150" spans="1:3" x14ac:dyDescent="0.25">
      <c r="A150" t="s">
        <v>315</v>
      </c>
      <c r="B150">
        <f t="shared" si="2"/>
        <v>20</v>
      </c>
      <c r="C150" t="s">
        <v>33</v>
      </c>
    </row>
    <row r="151" spans="1:3" x14ac:dyDescent="0.25">
      <c r="A151" t="s">
        <v>142</v>
      </c>
      <c r="B151">
        <f t="shared" si="2"/>
        <v>20</v>
      </c>
      <c r="C151" t="s">
        <v>33</v>
      </c>
    </row>
    <row r="152" spans="1:3" x14ac:dyDescent="0.25">
      <c r="A152" t="s">
        <v>316</v>
      </c>
      <c r="B152">
        <f t="shared" si="2"/>
        <v>20</v>
      </c>
      <c r="C152" t="s">
        <v>50</v>
      </c>
    </row>
    <row r="153" spans="1:3" x14ac:dyDescent="0.25">
      <c r="A153" t="s">
        <v>200</v>
      </c>
      <c r="B153">
        <f t="shared" si="2"/>
        <v>20</v>
      </c>
      <c r="C153" t="s">
        <v>46</v>
      </c>
    </row>
    <row r="154" spans="1:3" x14ac:dyDescent="0.25">
      <c r="A154" t="s">
        <v>257</v>
      </c>
      <c r="B154">
        <f t="shared" si="2"/>
        <v>20</v>
      </c>
      <c r="C154" t="s">
        <v>35</v>
      </c>
    </row>
    <row r="155" spans="1:3" x14ac:dyDescent="0.25">
      <c r="A155" t="s">
        <v>258</v>
      </c>
      <c r="B155">
        <f t="shared" si="2"/>
        <v>20</v>
      </c>
      <c r="C155" t="s">
        <v>30</v>
      </c>
    </row>
    <row r="156" spans="1:3" x14ac:dyDescent="0.25">
      <c r="A156" t="s">
        <v>201</v>
      </c>
      <c r="B156">
        <f t="shared" si="2"/>
        <v>20</v>
      </c>
      <c r="C156" t="s">
        <v>33</v>
      </c>
    </row>
    <row r="157" spans="1:3" x14ac:dyDescent="0.25">
      <c r="A157" t="s">
        <v>259</v>
      </c>
      <c r="B157">
        <f t="shared" si="2"/>
        <v>20</v>
      </c>
      <c r="C157" t="s">
        <v>49</v>
      </c>
    </row>
    <row r="158" spans="1:3" x14ac:dyDescent="0.25">
      <c r="A158" t="s">
        <v>317</v>
      </c>
      <c r="B158">
        <f t="shared" si="2"/>
        <v>20</v>
      </c>
      <c r="C158" t="s">
        <v>48</v>
      </c>
    </row>
    <row r="159" spans="1:3" x14ac:dyDescent="0.25">
      <c r="A159" t="s">
        <v>318</v>
      </c>
      <c r="B159">
        <f t="shared" si="2"/>
        <v>20</v>
      </c>
      <c r="C159" t="s">
        <v>48</v>
      </c>
    </row>
    <row r="160" spans="1:3" x14ac:dyDescent="0.25">
      <c r="A160" t="s">
        <v>260</v>
      </c>
      <c r="B160">
        <f t="shared" si="2"/>
        <v>20</v>
      </c>
      <c r="C160" t="s">
        <v>42</v>
      </c>
    </row>
    <row r="161" spans="1:3" x14ac:dyDescent="0.25">
      <c r="A161" t="s">
        <v>319</v>
      </c>
      <c r="B161">
        <f t="shared" si="2"/>
        <v>20</v>
      </c>
      <c r="C161" t="s">
        <v>30</v>
      </c>
    </row>
    <row r="162" spans="1:3" x14ac:dyDescent="0.25">
      <c r="A162" t="s">
        <v>320</v>
      </c>
      <c r="B162">
        <f t="shared" si="2"/>
        <v>20</v>
      </c>
      <c r="C162" t="s">
        <v>51</v>
      </c>
    </row>
    <row r="163" spans="1:3" x14ac:dyDescent="0.25">
      <c r="A163" t="s">
        <v>321</v>
      </c>
      <c r="B163">
        <f t="shared" si="2"/>
        <v>20</v>
      </c>
      <c r="C163" t="s">
        <v>345</v>
      </c>
    </row>
    <row r="164" spans="1:3" x14ac:dyDescent="0.25">
      <c r="A164" t="s">
        <v>261</v>
      </c>
      <c r="B164">
        <f t="shared" si="2"/>
        <v>20</v>
      </c>
      <c r="C164" t="s">
        <v>30</v>
      </c>
    </row>
    <row r="165" spans="1:3" x14ac:dyDescent="0.25">
      <c r="A165" t="s">
        <v>322</v>
      </c>
      <c r="B165">
        <f t="shared" si="2"/>
        <v>20</v>
      </c>
      <c r="C165" t="s">
        <v>30</v>
      </c>
    </row>
    <row r="166" spans="1:3" x14ac:dyDescent="0.25">
      <c r="A166" t="s">
        <v>323</v>
      </c>
      <c r="B166">
        <f t="shared" si="2"/>
        <v>20</v>
      </c>
      <c r="C166" t="s">
        <v>30</v>
      </c>
    </row>
    <row r="167" spans="1:3" x14ac:dyDescent="0.25">
      <c r="A167" t="s">
        <v>202</v>
      </c>
      <c r="B167">
        <f t="shared" si="2"/>
        <v>20</v>
      </c>
      <c r="C167" t="s">
        <v>30</v>
      </c>
    </row>
    <row r="168" spans="1:3" x14ac:dyDescent="0.25">
      <c r="A168" t="s">
        <v>203</v>
      </c>
      <c r="B168">
        <f t="shared" si="2"/>
        <v>20</v>
      </c>
      <c r="C168" t="s">
        <v>46</v>
      </c>
    </row>
    <row r="169" spans="1:3" x14ac:dyDescent="0.25">
      <c r="A169" t="s">
        <v>262</v>
      </c>
      <c r="B169">
        <f t="shared" si="2"/>
        <v>20</v>
      </c>
      <c r="C169" t="s">
        <v>35</v>
      </c>
    </row>
    <row r="170" spans="1:3" x14ac:dyDescent="0.25">
      <c r="A170" t="s">
        <v>263</v>
      </c>
      <c r="B170">
        <f t="shared" si="2"/>
        <v>20</v>
      </c>
      <c r="C170" t="s">
        <v>35</v>
      </c>
    </row>
    <row r="171" spans="1:3" x14ac:dyDescent="0.25">
      <c r="A171" t="s">
        <v>264</v>
      </c>
      <c r="B171">
        <f t="shared" si="2"/>
        <v>20</v>
      </c>
      <c r="C171" t="s">
        <v>38</v>
      </c>
    </row>
    <row r="172" spans="1:3" x14ac:dyDescent="0.25">
      <c r="A172" t="s">
        <v>143</v>
      </c>
      <c r="B172">
        <f t="shared" si="2"/>
        <v>20</v>
      </c>
      <c r="C172" t="s">
        <v>33</v>
      </c>
    </row>
    <row r="173" spans="1:3" x14ac:dyDescent="0.25">
      <c r="A173" t="s">
        <v>265</v>
      </c>
      <c r="B173">
        <f t="shared" si="2"/>
        <v>20</v>
      </c>
      <c r="C173" t="s">
        <v>30</v>
      </c>
    </row>
    <row r="174" spans="1:3" x14ac:dyDescent="0.25">
      <c r="A174" t="s">
        <v>324</v>
      </c>
      <c r="B174">
        <f t="shared" si="2"/>
        <v>20</v>
      </c>
      <c r="C174" t="s">
        <v>42</v>
      </c>
    </row>
    <row r="175" spans="1:3" x14ac:dyDescent="0.25">
      <c r="A175" t="s">
        <v>325</v>
      </c>
      <c r="B175">
        <f t="shared" si="2"/>
        <v>20</v>
      </c>
      <c r="C175" t="s">
        <v>30</v>
      </c>
    </row>
    <row r="176" spans="1:3" x14ac:dyDescent="0.25">
      <c r="A176" t="s">
        <v>144</v>
      </c>
      <c r="B176">
        <f t="shared" si="2"/>
        <v>20</v>
      </c>
      <c r="C176" t="s">
        <v>33</v>
      </c>
    </row>
    <row r="177" spans="1:3" x14ac:dyDescent="0.25">
      <c r="A177" t="s">
        <v>204</v>
      </c>
      <c r="B177">
        <f t="shared" si="2"/>
        <v>20</v>
      </c>
      <c r="C177" t="s">
        <v>30</v>
      </c>
    </row>
    <row r="178" spans="1:3" x14ac:dyDescent="0.25">
      <c r="A178" t="s">
        <v>205</v>
      </c>
      <c r="B178">
        <f t="shared" si="2"/>
        <v>20</v>
      </c>
      <c r="C178" t="s">
        <v>30</v>
      </c>
    </row>
    <row r="179" spans="1:3" x14ac:dyDescent="0.25">
      <c r="A179" t="s">
        <v>206</v>
      </c>
      <c r="B179">
        <f t="shared" si="2"/>
        <v>20</v>
      </c>
      <c r="C179" t="s">
        <v>46</v>
      </c>
    </row>
    <row r="180" spans="1:3" x14ac:dyDescent="0.25">
      <c r="A180" t="s">
        <v>207</v>
      </c>
      <c r="B180">
        <f t="shared" si="2"/>
        <v>20</v>
      </c>
      <c r="C180" t="s">
        <v>32</v>
      </c>
    </row>
    <row r="181" spans="1:3" x14ac:dyDescent="0.25">
      <c r="A181" t="s">
        <v>326</v>
      </c>
      <c r="B181">
        <f t="shared" si="2"/>
        <v>20</v>
      </c>
      <c r="C181" t="s">
        <v>48</v>
      </c>
    </row>
    <row r="182" spans="1:3" x14ac:dyDescent="0.25">
      <c r="A182" t="s">
        <v>208</v>
      </c>
      <c r="B182">
        <f t="shared" si="2"/>
        <v>20</v>
      </c>
      <c r="C182" t="s">
        <v>32</v>
      </c>
    </row>
    <row r="183" spans="1:3" x14ac:dyDescent="0.25">
      <c r="A183" t="s">
        <v>209</v>
      </c>
      <c r="B183">
        <f t="shared" si="2"/>
        <v>20</v>
      </c>
      <c r="C183" t="s">
        <v>32</v>
      </c>
    </row>
    <row r="184" spans="1:3" x14ac:dyDescent="0.25">
      <c r="A184" t="s">
        <v>210</v>
      </c>
      <c r="B184">
        <f t="shared" si="2"/>
        <v>20</v>
      </c>
      <c r="C184" t="s">
        <v>30</v>
      </c>
    </row>
    <row r="185" spans="1:3" x14ac:dyDescent="0.25">
      <c r="A185" t="s">
        <v>266</v>
      </c>
      <c r="B185">
        <f t="shared" si="2"/>
        <v>20</v>
      </c>
      <c r="C185" t="s">
        <v>282</v>
      </c>
    </row>
    <row r="186" spans="1:3" x14ac:dyDescent="0.25">
      <c r="A186" t="s">
        <v>267</v>
      </c>
      <c r="B186">
        <f t="shared" si="2"/>
        <v>20</v>
      </c>
      <c r="C186" t="s">
        <v>236</v>
      </c>
    </row>
    <row r="187" spans="1:3" x14ac:dyDescent="0.25">
      <c r="A187" t="s">
        <v>268</v>
      </c>
      <c r="B187">
        <f t="shared" si="2"/>
        <v>20</v>
      </c>
      <c r="C187" t="s">
        <v>49</v>
      </c>
    </row>
    <row r="188" spans="1:3" x14ac:dyDescent="0.25">
      <c r="A188" t="s">
        <v>327</v>
      </c>
      <c r="B188">
        <f t="shared" si="2"/>
        <v>20</v>
      </c>
      <c r="C188" t="s">
        <v>31</v>
      </c>
    </row>
    <row r="189" spans="1:3" x14ac:dyDescent="0.25">
      <c r="A189" t="s">
        <v>269</v>
      </c>
      <c r="B189">
        <f t="shared" si="2"/>
        <v>20</v>
      </c>
      <c r="C189" t="s">
        <v>42</v>
      </c>
    </row>
    <row r="190" spans="1:3" x14ac:dyDescent="0.25">
      <c r="A190" t="s">
        <v>270</v>
      </c>
      <c r="B190">
        <f t="shared" si="2"/>
        <v>20</v>
      </c>
      <c r="C190" t="s">
        <v>42</v>
      </c>
    </row>
    <row r="191" spans="1:3" x14ac:dyDescent="0.25">
      <c r="A191" t="s">
        <v>328</v>
      </c>
      <c r="B191">
        <f t="shared" si="2"/>
        <v>20</v>
      </c>
      <c r="C191" t="s">
        <v>277</v>
      </c>
    </row>
    <row r="192" spans="1:3" x14ac:dyDescent="0.25">
      <c r="A192" t="s">
        <v>329</v>
      </c>
      <c r="B192">
        <f t="shared" si="2"/>
        <v>20</v>
      </c>
      <c r="C192" t="s">
        <v>236</v>
      </c>
    </row>
    <row r="193" spans="1:3" x14ac:dyDescent="0.25">
      <c r="A193" t="s">
        <v>330</v>
      </c>
      <c r="B193">
        <f t="shared" si="2"/>
        <v>20</v>
      </c>
      <c r="C193" t="s">
        <v>30</v>
      </c>
    </row>
    <row r="194" spans="1:3" x14ac:dyDescent="0.25">
      <c r="A194" t="s">
        <v>331</v>
      </c>
      <c r="B194">
        <f t="shared" si="2"/>
        <v>20</v>
      </c>
      <c r="C194" t="s">
        <v>30</v>
      </c>
    </row>
    <row r="195" spans="1:3" x14ac:dyDescent="0.25">
      <c r="A195" t="s">
        <v>332</v>
      </c>
      <c r="B195">
        <f t="shared" ref="B195:B258" si="3">+LEFT(A195,2)*1</f>
        <v>20</v>
      </c>
      <c r="C195" t="s">
        <v>236</v>
      </c>
    </row>
    <row r="196" spans="1:3" x14ac:dyDescent="0.25">
      <c r="A196" t="s">
        <v>333</v>
      </c>
      <c r="B196">
        <f t="shared" si="3"/>
        <v>20</v>
      </c>
      <c r="C196" t="s">
        <v>346</v>
      </c>
    </row>
    <row r="197" spans="1:3" x14ac:dyDescent="0.25">
      <c r="A197" t="s">
        <v>334</v>
      </c>
      <c r="B197">
        <f t="shared" si="3"/>
        <v>20</v>
      </c>
      <c r="C197" t="s">
        <v>42</v>
      </c>
    </row>
    <row r="198" spans="1:3" x14ac:dyDescent="0.25">
      <c r="A198" t="s">
        <v>335</v>
      </c>
      <c r="B198">
        <f t="shared" si="3"/>
        <v>20</v>
      </c>
      <c r="C198" t="s">
        <v>38</v>
      </c>
    </row>
    <row r="199" spans="1:3" x14ac:dyDescent="0.25">
      <c r="A199" t="s">
        <v>336</v>
      </c>
      <c r="B199">
        <f t="shared" si="3"/>
        <v>20</v>
      </c>
      <c r="C199" t="s">
        <v>38</v>
      </c>
    </row>
    <row r="200" spans="1:3" x14ac:dyDescent="0.25">
      <c r="A200" t="s">
        <v>337</v>
      </c>
      <c r="B200">
        <f t="shared" si="3"/>
        <v>20</v>
      </c>
      <c r="C200" t="s">
        <v>34</v>
      </c>
    </row>
    <row r="201" spans="1:3" x14ac:dyDescent="0.25">
      <c r="A201" t="s">
        <v>338</v>
      </c>
      <c r="B201">
        <f t="shared" si="3"/>
        <v>20</v>
      </c>
    </row>
    <row r="202" spans="1:3" hidden="1" x14ac:dyDescent="0.25">
      <c r="A202" t="s">
        <v>83</v>
      </c>
      <c r="B202">
        <f t="shared" si="3"/>
        <v>19</v>
      </c>
      <c r="C202" t="s">
        <v>33</v>
      </c>
    </row>
    <row r="203" spans="1:3" hidden="1" x14ac:dyDescent="0.25">
      <c r="A203" t="s">
        <v>271</v>
      </c>
      <c r="B203">
        <f t="shared" si="3"/>
        <v>19</v>
      </c>
      <c r="C203" t="s">
        <v>46</v>
      </c>
    </row>
    <row r="204" spans="1:3" hidden="1" x14ac:dyDescent="0.25">
      <c r="A204" t="s">
        <v>84</v>
      </c>
      <c r="B204">
        <f t="shared" si="3"/>
        <v>19</v>
      </c>
      <c r="C204" t="s">
        <v>31</v>
      </c>
    </row>
    <row r="205" spans="1:3" hidden="1" x14ac:dyDescent="0.25">
      <c r="A205" t="s">
        <v>56</v>
      </c>
      <c r="B205">
        <f t="shared" si="3"/>
        <v>19</v>
      </c>
      <c r="C205" t="s">
        <v>30</v>
      </c>
    </row>
    <row r="206" spans="1:3" hidden="1" x14ac:dyDescent="0.25">
      <c r="A206" t="s">
        <v>28</v>
      </c>
      <c r="B206">
        <f t="shared" si="3"/>
        <v>19</v>
      </c>
      <c r="C206" t="s">
        <v>33</v>
      </c>
    </row>
    <row r="207" spans="1:3" hidden="1" x14ac:dyDescent="0.25">
      <c r="A207" t="s">
        <v>57</v>
      </c>
      <c r="B207">
        <f t="shared" si="3"/>
        <v>19</v>
      </c>
      <c r="C207" t="s">
        <v>34</v>
      </c>
    </row>
    <row r="208" spans="1:3" hidden="1" x14ac:dyDescent="0.25">
      <c r="A208" t="s">
        <v>58</v>
      </c>
      <c r="B208">
        <f t="shared" si="3"/>
        <v>19</v>
      </c>
      <c r="C208">
        <v>0</v>
      </c>
    </row>
    <row r="209" spans="1:3" hidden="1" x14ac:dyDescent="0.25">
      <c r="A209" t="s">
        <v>59</v>
      </c>
      <c r="B209">
        <f t="shared" si="3"/>
        <v>19</v>
      </c>
      <c r="C209">
        <v>0</v>
      </c>
    </row>
    <row r="210" spans="1:3" hidden="1" x14ac:dyDescent="0.25">
      <c r="A210" t="s">
        <v>85</v>
      </c>
      <c r="B210">
        <f t="shared" si="3"/>
        <v>19</v>
      </c>
      <c r="C210" t="s">
        <v>32</v>
      </c>
    </row>
    <row r="211" spans="1:3" hidden="1" x14ac:dyDescent="0.25">
      <c r="A211" t="s">
        <v>76</v>
      </c>
      <c r="B211">
        <f t="shared" si="3"/>
        <v>19</v>
      </c>
      <c r="C211" t="s">
        <v>80</v>
      </c>
    </row>
    <row r="212" spans="1:3" hidden="1" x14ac:dyDescent="0.25">
      <c r="A212" t="s">
        <v>272</v>
      </c>
      <c r="B212">
        <f t="shared" si="3"/>
        <v>19</v>
      </c>
      <c r="C212" t="s">
        <v>36</v>
      </c>
    </row>
    <row r="213" spans="1:3" hidden="1" x14ac:dyDescent="0.25">
      <c r="A213" t="s">
        <v>273</v>
      </c>
      <c r="B213">
        <f t="shared" si="3"/>
        <v>19</v>
      </c>
      <c r="C213" t="s">
        <v>37</v>
      </c>
    </row>
    <row r="214" spans="1:3" hidden="1" x14ac:dyDescent="0.25">
      <c r="A214" t="s">
        <v>60</v>
      </c>
      <c r="B214">
        <f t="shared" si="3"/>
        <v>19</v>
      </c>
      <c r="C214" t="s">
        <v>38</v>
      </c>
    </row>
    <row r="215" spans="1:3" hidden="1" x14ac:dyDescent="0.25">
      <c r="A215" t="s">
        <v>29</v>
      </c>
      <c r="B215">
        <f t="shared" si="3"/>
        <v>19</v>
      </c>
      <c r="C215" t="s">
        <v>72</v>
      </c>
    </row>
    <row r="216" spans="1:3" hidden="1" x14ac:dyDescent="0.25">
      <c r="A216" t="s">
        <v>61</v>
      </c>
      <c r="B216">
        <f t="shared" si="3"/>
        <v>19</v>
      </c>
      <c r="C216" t="s">
        <v>30</v>
      </c>
    </row>
    <row r="217" spans="1:3" hidden="1" x14ac:dyDescent="0.25">
      <c r="A217" t="s">
        <v>211</v>
      </c>
      <c r="B217">
        <f t="shared" si="3"/>
        <v>19</v>
      </c>
      <c r="C217" t="s">
        <v>35</v>
      </c>
    </row>
    <row r="218" spans="1:3" hidden="1" x14ac:dyDescent="0.25">
      <c r="A218" t="s">
        <v>212</v>
      </c>
      <c r="B218">
        <f t="shared" si="3"/>
        <v>19</v>
      </c>
      <c r="C218" t="s">
        <v>31</v>
      </c>
    </row>
    <row r="219" spans="1:3" hidden="1" x14ac:dyDescent="0.25">
      <c r="A219" t="s">
        <v>339</v>
      </c>
      <c r="B219">
        <f t="shared" si="3"/>
        <v>19</v>
      </c>
      <c r="C219" t="s">
        <v>45</v>
      </c>
    </row>
    <row r="220" spans="1:3" hidden="1" x14ac:dyDescent="0.25">
      <c r="A220" t="s">
        <v>213</v>
      </c>
      <c r="B220">
        <f t="shared" si="3"/>
        <v>19</v>
      </c>
      <c r="C220" t="s">
        <v>46</v>
      </c>
    </row>
    <row r="221" spans="1:3" hidden="1" x14ac:dyDescent="0.25">
      <c r="A221" t="s">
        <v>77</v>
      </c>
      <c r="B221">
        <f t="shared" si="3"/>
        <v>19</v>
      </c>
      <c r="C221" t="s">
        <v>46</v>
      </c>
    </row>
    <row r="222" spans="1:3" hidden="1" x14ac:dyDescent="0.25">
      <c r="A222" t="s">
        <v>214</v>
      </c>
      <c r="B222">
        <f t="shared" si="3"/>
        <v>19</v>
      </c>
      <c r="C222" t="s">
        <v>46</v>
      </c>
    </row>
    <row r="223" spans="1:3" hidden="1" x14ac:dyDescent="0.25">
      <c r="A223" t="s">
        <v>86</v>
      </c>
      <c r="B223">
        <f t="shared" si="3"/>
        <v>19</v>
      </c>
      <c r="C223" t="s">
        <v>30</v>
      </c>
    </row>
    <row r="224" spans="1:3" hidden="1" x14ac:dyDescent="0.25">
      <c r="A224" t="s">
        <v>62</v>
      </c>
      <c r="B224">
        <f t="shared" si="3"/>
        <v>19</v>
      </c>
      <c r="C224" t="s">
        <v>30</v>
      </c>
    </row>
    <row r="225" spans="1:3" hidden="1" x14ac:dyDescent="0.25">
      <c r="A225" t="s">
        <v>63</v>
      </c>
      <c r="B225">
        <f t="shared" si="3"/>
        <v>19</v>
      </c>
      <c r="C225" t="s">
        <v>30</v>
      </c>
    </row>
    <row r="226" spans="1:3" hidden="1" x14ac:dyDescent="0.25">
      <c r="A226" t="s">
        <v>64</v>
      </c>
      <c r="B226">
        <f t="shared" si="3"/>
        <v>19</v>
      </c>
      <c r="C226" t="s">
        <v>30</v>
      </c>
    </row>
    <row r="227" spans="1:3" hidden="1" x14ac:dyDescent="0.25">
      <c r="A227" t="s">
        <v>215</v>
      </c>
      <c r="B227">
        <f t="shared" si="3"/>
        <v>19</v>
      </c>
      <c r="C227" t="s">
        <v>30</v>
      </c>
    </row>
    <row r="228" spans="1:3" hidden="1" x14ac:dyDescent="0.25">
      <c r="A228" t="s">
        <v>274</v>
      </c>
      <c r="B228">
        <f t="shared" si="3"/>
        <v>19</v>
      </c>
      <c r="C228" t="s">
        <v>50</v>
      </c>
    </row>
    <row r="229" spans="1:3" hidden="1" x14ac:dyDescent="0.25">
      <c r="A229" t="s">
        <v>65</v>
      </c>
      <c r="B229">
        <f t="shared" si="3"/>
        <v>19</v>
      </c>
      <c r="C229" t="s">
        <v>30</v>
      </c>
    </row>
    <row r="230" spans="1:3" hidden="1" x14ac:dyDescent="0.25">
      <c r="A230" t="s">
        <v>66</v>
      </c>
      <c r="B230">
        <f t="shared" si="3"/>
        <v>19</v>
      </c>
      <c r="C230" t="s">
        <v>30</v>
      </c>
    </row>
    <row r="231" spans="1:3" hidden="1" x14ac:dyDescent="0.25">
      <c r="A231" t="s">
        <v>216</v>
      </c>
      <c r="B231">
        <f t="shared" si="3"/>
        <v>19</v>
      </c>
      <c r="C231" t="s">
        <v>237</v>
      </c>
    </row>
    <row r="232" spans="1:3" hidden="1" x14ac:dyDescent="0.25">
      <c r="A232" t="s">
        <v>145</v>
      </c>
      <c r="B232">
        <f t="shared" si="3"/>
        <v>19</v>
      </c>
      <c r="C232" t="s">
        <v>35</v>
      </c>
    </row>
    <row r="233" spans="1:3" hidden="1" x14ac:dyDescent="0.25">
      <c r="A233" t="s">
        <v>146</v>
      </c>
      <c r="B233">
        <f t="shared" si="3"/>
        <v>19</v>
      </c>
      <c r="C233" t="s">
        <v>48</v>
      </c>
    </row>
    <row r="234" spans="1:3" hidden="1" x14ac:dyDescent="0.25">
      <c r="A234" t="s">
        <v>147</v>
      </c>
      <c r="B234">
        <f t="shared" si="3"/>
        <v>19</v>
      </c>
      <c r="C234" t="s">
        <v>48</v>
      </c>
    </row>
    <row r="235" spans="1:3" hidden="1" x14ac:dyDescent="0.25">
      <c r="A235" t="s">
        <v>148</v>
      </c>
      <c r="B235">
        <f t="shared" si="3"/>
        <v>19</v>
      </c>
      <c r="C235" t="s">
        <v>48</v>
      </c>
    </row>
    <row r="236" spans="1:3" hidden="1" x14ac:dyDescent="0.25">
      <c r="A236" t="s">
        <v>217</v>
      </c>
      <c r="B236">
        <f t="shared" si="3"/>
        <v>19</v>
      </c>
      <c r="C236" t="s">
        <v>238</v>
      </c>
    </row>
    <row r="237" spans="1:3" hidden="1" x14ac:dyDescent="0.25">
      <c r="A237" t="s">
        <v>87</v>
      </c>
      <c r="B237">
        <f t="shared" si="3"/>
        <v>19</v>
      </c>
      <c r="C237" t="s">
        <v>156</v>
      </c>
    </row>
    <row r="238" spans="1:3" hidden="1" x14ac:dyDescent="0.25">
      <c r="A238" t="s">
        <v>88</v>
      </c>
      <c r="B238">
        <f t="shared" si="3"/>
        <v>19</v>
      </c>
      <c r="C238" t="s">
        <v>30</v>
      </c>
    </row>
    <row r="239" spans="1:3" hidden="1" x14ac:dyDescent="0.25">
      <c r="A239" t="s">
        <v>78</v>
      </c>
      <c r="B239">
        <f t="shared" si="3"/>
        <v>19</v>
      </c>
      <c r="C239" t="s">
        <v>30</v>
      </c>
    </row>
    <row r="240" spans="1:3" hidden="1" x14ac:dyDescent="0.25">
      <c r="A240" t="s">
        <v>89</v>
      </c>
      <c r="B240">
        <f t="shared" si="3"/>
        <v>19</v>
      </c>
      <c r="C240" t="s">
        <v>30</v>
      </c>
    </row>
    <row r="241" spans="1:3" hidden="1" x14ac:dyDescent="0.25">
      <c r="A241" t="s">
        <v>218</v>
      </c>
      <c r="B241">
        <f t="shared" si="3"/>
        <v>19</v>
      </c>
      <c r="C241" t="s">
        <v>46</v>
      </c>
    </row>
    <row r="242" spans="1:3" hidden="1" x14ac:dyDescent="0.25">
      <c r="A242" t="s">
        <v>90</v>
      </c>
      <c r="B242">
        <f t="shared" si="3"/>
        <v>19</v>
      </c>
      <c r="C242" t="s">
        <v>30</v>
      </c>
    </row>
    <row r="243" spans="1:3" hidden="1" x14ac:dyDescent="0.25">
      <c r="A243" t="s">
        <v>91</v>
      </c>
      <c r="B243">
        <f t="shared" si="3"/>
        <v>19</v>
      </c>
      <c r="C243" t="s">
        <v>30</v>
      </c>
    </row>
    <row r="244" spans="1:3" hidden="1" x14ac:dyDescent="0.25">
      <c r="A244" t="s">
        <v>275</v>
      </c>
      <c r="B244">
        <f t="shared" si="3"/>
        <v>19</v>
      </c>
      <c r="C244" t="s">
        <v>33</v>
      </c>
    </row>
    <row r="245" spans="1:3" hidden="1" x14ac:dyDescent="0.25">
      <c r="A245" t="s">
        <v>92</v>
      </c>
      <c r="B245">
        <f t="shared" si="3"/>
        <v>19</v>
      </c>
      <c r="C245" t="s">
        <v>38</v>
      </c>
    </row>
    <row r="246" spans="1:3" hidden="1" x14ac:dyDescent="0.25">
      <c r="A246" t="s">
        <v>219</v>
      </c>
      <c r="B246">
        <f t="shared" si="3"/>
        <v>19</v>
      </c>
      <c r="C246" t="s">
        <v>46</v>
      </c>
    </row>
    <row r="247" spans="1:3" hidden="1" x14ac:dyDescent="0.25">
      <c r="A247" t="s">
        <v>79</v>
      </c>
      <c r="B247">
        <f t="shared" si="3"/>
        <v>19</v>
      </c>
      <c r="C247" t="s">
        <v>39</v>
      </c>
    </row>
    <row r="248" spans="1:3" hidden="1" x14ac:dyDescent="0.25">
      <c r="A248" t="s">
        <v>149</v>
      </c>
      <c r="B248">
        <f t="shared" si="3"/>
        <v>19</v>
      </c>
      <c r="C248" t="s">
        <v>39</v>
      </c>
    </row>
    <row r="249" spans="1:3" hidden="1" x14ac:dyDescent="0.25">
      <c r="A249" t="s">
        <v>93</v>
      </c>
      <c r="B249">
        <f t="shared" si="3"/>
        <v>19</v>
      </c>
      <c r="C249" t="s">
        <v>33</v>
      </c>
    </row>
    <row r="250" spans="1:3" hidden="1" x14ac:dyDescent="0.25">
      <c r="A250" t="s">
        <v>94</v>
      </c>
      <c r="B250">
        <f t="shared" si="3"/>
        <v>19</v>
      </c>
      <c r="C250" t="s">
        <v>38</v>
      </c>
    </row>
    <row r="251" spans="1:3" hidden="1" x14ac:dyDescent="0.25">
      <c r="A251" t="s">
        <v>150</v>
      </c>
      <c r="B251">
        <f t="shared" si="3"/>
        <v>19</v>
      </c>
      <c r="C251" t="s">
        <v>47</v>
      </c>
    </row>
    <row r="252" spans="1:3" hidden="1" x14ac:dyDescent="0.25">
      <c r="A252" t="s">
        <v>220</v>
      </c>
      <c r="B252">
        <f t="shared" si="3"/>
        <v>18</v>
      </c>
      <c r="C252" t="s">
        <v>31</v>
      </c>
    </row>
    <row r="253" spans="1:3" hidden="1" x14ac:dyDescent="0.25">
      <c r="A253" t="s">
        <v>23</v>
      </c>
      <c r="B253">
        <f t="shared" si="3"/>
        <v>18</v>
      </c>
      <c r="C253" t="s">
        <v>46</v>
      </c>
    </row>
    <row r="254" spans="1:3" hidden="1" x14ac:dyDescent="0.25">
      <c r="A254" t="s">
        <v>24</v>
      </c>
      <c r="B254">
        <f t="shared" si="3"/>
        <v>18</v>
      </c>
      <c r="C254" t="s">
        <v>46</v>
      </c>
    </row>
    <row r="255" spans="1:3" hidden="1" x14ac:dyDescent="0.25">
      <c r="A255" t="s">
        <v>95</v>
      </c>
      <c r="B255">
        <f t="shared" si="3"/>
        <v>18</v>
      </c>
      <c r="C255" t="s">
        <v>31</v>
      </c>
    </row>
    <row r="256" spans="1:3" hidden="1" x14ac:dyDescent="0.25">
      <c r="A256" t="s">
        <v>221</v>
      </c>
      <c r="B256">
        <f t="shared" si="3"/>
        <v>18</v>
      </c>
      <c r="C256" t="s">
        <v>48</v>
      </c>
    </row>
    <row r="257" spans="1:3" hidden="1" x14ac:dyDescent="0.25">
      <c r="A257" t="s">
        <v>222</v>
      </c>
      <c r="B257">
        <f t="shared" si="3"/>
        <v>18</v>
      </c>
      <c r="C257" t="s">
        <v>48</v>
      </c>
    </row>
    <row r="258" spans="1:3" hidden="1" x14ac:dyDescent="0.25">
      <c r="A258" t="s">
        <v>17</v>
      </c>
      <c r="B258">
        <f t="shared" si="3"/>
        <v>10</v>
      </c>
      <c r="C258" t="s">
        <v>30</v>
      </c>
    </row>
    <row r="259" spans="1:3" hidden="1" x14ac:dyDescent="0.25">
      <c r="A259" t="s">
        <v>67</v>
      </c>
      <c r="B259">
        <f t="shared" ref="B259:B288" si="4">+LEFT(A259,2)*1</f>
        <v>11</v>
      </c>
      <c r="C259" t="s">
        <v>35</v>
      </c>
    </row>
    <row r="260" spans="1:3" hidden="1" x14ac:dyDescent="0.25">
      <c r="A260" t="s">
        <v>151</v>
      </c>
      <c r="B260">
        <f t="shared" si="4"/>
        <v>12</v>
      </c>
      <c r="C260" t="s">
        <v>35</v>
      </c>
    </row>
    <row r="261" spans="1:3" hidden="1" x14ac:dyDescent="0.25">
      <c r="A261" t="s">
        <v>18</v>
      </c>
      <c r="B261">
        <f t="shared" si="4"/>
        <v>12</v>
      </c>
      <c r="C261" t="s">
        <v>30</v>
      </c>
    </row>
    <row r="262" spans="1:3" hidden="1" x14ac:dyDescent="0.25">
      <c r="A262" t="s">
        <v>223</v>
      </c>
      <c r="B262">
        <f t="shared" si="4"/>
        <v>12</v>
      </c>
      <c r="C262" t="s">
        <v>30</v>
      </c>
    </row>
    <row r="263" spans="1:3" hidden="1" x14ac:dyDescent="0.25">
      <c r="A263" t="s">
        <v>19</v>
      </c>
      <c r="B263">
        <f t="shared" si="4"/>
        <v>12</v>
      </c>
      <c r="C263" t="s">
        <v>30</v>
      </c>
    </row>
    <row r="264" spans="1:3" hidden="1" x14ac:dyDescent="0.25">
      <c r="A264" t="s">
        <v>152</v>
      </c>
      <c r="B264">
        <f t="shared" si="4"/>
        <v>12</v>
      </c>
      <c r="C264" t="s">
        <v>30</v>
      </c>
    </row>
    <row r="265" spans="1:3" hidden="1" x14ac:dyDescent="0.25">
      <c r="A265" t="s">
        <v>20</v>
      </c>
      <c r="B265">
        <f t="shared" si="4"/>
        <v>12</v>
      </c>
      <c r="C265" t="s">
        <v>30</v>
      </c>
    </row>
    <row r="266" spans="1:3" hidden="1" x14ac:dyDescent="0.25">
      <c r="A266" t="s">
        <v>21</v>
      </c>
      <c r="B266">
        <f t="shared" si="4"/>
        <v>12</v>
      </c>
      <c r="C266" t="s">
        <v>30</v>
      </c>
    </row>
    <row r="267" spans="1:3" hidden="1" x14ac:dyDescent="0.25">
      <c r="A267" t="s">
        <v>22</v>
      </c>
      <c r="B267">
        <f t="shared" si="4"/>
        <v>12</v>
      </c>
      <c r="C267" t="s">
        <v>30</v>
      </c>
    </row>
    <row r="268" spans="1:3" hidden="1" x14ac:dyDescent="0.25">
      <c r="A268" t="s">
        <v>224</v>
      </c>
      <c r="B268">
        <f t="shared" si="4"/>
        <v>12</v>
      </c>
      <c r="C268" t="s">
        <v>30</v>
      </c>
    </row>
    <row r="269" spans="1:3" hidden="1" x14ac:dyDescent="0.25">
      <c r="A269" t="s">
        <v>153</v>
      </c>
      <c r="B269">
        <f t="shared" si="4"/>
        <v>12</v>
      </c>
      <c r="C269" t="s">
        <v>31</v>
      </c>
    </row>
    <row r="270" spans="1:3" hidden="1" x14ac:dyDescent="0.25">
      <c r="A270" t="s">
        <v>68</v>
      </c>
      <c r="B270">
        <f t="shared" si="4"/>
        <v>12</v>
      </c>
      <c r="C270" t="s">
        <v>35</v>
      </c>
    </row>
    <row r="271" spans="1:3" hidden="1" x14ac:dyDescent="0.25">
      <c r="A271" t="s">
        <v>69</v>
      </c>
      <c r="B271">
        <f t="shared" si="4"/>
        <v>13</v>
      </c>
      <c r="C271" t="s">
        <v>35</v>
      </c>
    </row>
    <row r="272" spans="1:3" hidden="1" x14ac:dyDescent="0.25">
      <c r="A272" t="s">
        <v>70</v>
      </c>
      <c r="B272">
        <f t="shared" si="4"/>
        <v>13</v>
      </c>
      <c r="C272" t="s">
        <v>35</v>
      </c>
    </row>
    <row r="273" spans="1:3" hidden="1" x14ac:dyDescent="0.25">
      <c r="A273" t="s">
        <v>154</v>
      </c>
      <c r="B273">
        <f t="shared" si="4"/>
        <v>14</v>
      </c>
      <c r="C273" t="s">
        <v>30</v>
      </c>
    </row>
    <row r="274" spans="1:3" hidden="1" x14ac:dyDescent="0.25">
      <c r="A274" t="s">
        <v>225</v>
      </c>
      <c r="B274">
        <f t="shared" si="4"/>
        <v>14</v>
      </c>
      <c r="C274" t="s">
        <v>30</v>
      </c>
    </row>
    <row r="275" spans="1:3" hidden="1" x14ac:dyDescent="0.25">
      <c r="A275" t="s">
        <v>226</v>
      </c>
      <c r="B275">
        <f t="shared" si="4"/>
        <v>14</v>
      </c>
      <c r="C275" t="s">
        <v>30</v>
      </c>
    </row>
    <row r="276" spans="1:3" hidden="1" x14ac:dyDescent="0.25">
      <c r="A276" t="s">
        <v>227</v>
      </c>
      <c r="B276">
        <f t="shared" si="4"/>
        <v>14</v>
      </c>
      <c r="C276" t="s">
        <v>31</v>
      </c>
    </row>
    <row r="277" spans="1:3" hidden="1" x14ac:dyDescent="0.25">
      <c r="A277" t="s">
        <v>228</v>
      </c>
      <c r="B277">
        <f t="shared" si="4"/>
        <v>16</v>
      </c>
      <c r="C277" t="s">
        <v>30</v>
      </c>
    </row>
    <row r="278" spans="1:3" hidden="1" x14ac:dyDescent="0.25">
      <c r="A278" t="s">
        <v>229</v>
      </c>
      <c r="B278">
        <f t="shared" si="4"/>
        <v>16</v>
      </c>
      <c r="C278" t="s">
        <v>30</v>
      </c>
    </row>
    <row r="279" spans="1:3" hidden="1" x14ac:dyDescent="0.25">
      <c r="A279" t="s">
        <v>16</v>
      </c>
      <c r="B279">
        <f t="shared" si="4"/>
        <v>16</v>
      </c>
      <c r="C279" t="s">
        <v>30</v>
      </c>
    </row>
    <row r="280" spans="1:3" hidden="1" x14ac:dyDescent="0.25">
      <c r="A280" t="s">
        <v>230</v>
      </c>
      <c r="B280">
        <f t="shared" si="4"/>
        <v>16</v>
      </c>
      <c r="C280" t="s">
        <v>31</v>
      </c>
    </row>
    <row r="281" spans="1:3" hidden="1" x14ac:dyDescent="0.25">
      <c r="A281" t="s">
        <v>14</v>
      </c>
      <c r="B281">
        <f t="shared" si="4"/>
        <v>17</v>
      </c>
      <c r="C281" t="s">
        <v>30</v>
      </c>
    </row>
    <row r="282" spans="1:3" hidden="1" x14ac:dyDescent="0.25">
      <c r="A282" t="s">
        <v>155</v>
      </c>
      <c r="B282">
        <f t="shared" si="4"/>
        <v>17</v>
      </c>
      <c r="C282" t="s">
        <v>46</v>
      </c>
    </row>
    <row r="283" spans="1:3" hidden="1" x14ac:dyDescent="0.25">
      <c r="A283" t="s">
        <v>15</v>
      </c>
      <c r="B283">
        <f t="shared" si="4"/>
        <v>17</v>
      </c>
      <c r="C283" t="s">
        <v>30</v>
      </c>
    </row>
    <row r="284" spans="1:3" hidden="1" x14ac:dyDescent="0.25">
      <c r="A284" t="s">
        <v>340</v>
      </c>
      <c r="B284">
        <f t="shared" si="4"/>
        <v>17</v>
      </c>
      <c r="C284" t="s">
        <v>45</v>
      </c>
    </row>
    <row r="285" spans="1:3" hidden="1" x14ac:dyDescent="0.25">
      <c r="A285" t="s">
        <v>231</v>
      </c>
      <c r="B285">
        <f t="shared" si="4"/>
        <v>17</v>
      </c>
      <c r="C285" t="s">
        <v>31</v>
      </c>
    </row>
    <row r="286" spans="1:3" hidden="1" x14ac:dyDescent="0.25">
      <c r="A286" t="s">
        <v>232</v>
      </c>
      <c r="B286">
        <f t="shared" si="4"/>
        <v>17</v>
      </c>
      <c r="C286" t="s">
        <v>31</v>
      </c>
    </row>
    <row r="287" spans="1:3" hidden="1" x14ac:dyDescent="0.25">
      <c r="A287" t="s">
        <v>233</v>
      </c>
      <c r="B287">
        <f t="shared" si="4"/>
        <v>40</v>
      </c>
      <c r="C287" t="s">
        <v>31</v>
      </c>
    </row>
    <row r="288" spans="1:3" hidden="1" x14ac:dyDescent="0.25">
      <c r="A288" t="s">
        <v>234</v>
      </c>
      <c r="B288">
        <f t="shared" si="4"/>
        <v>40</v>
      </c>
      <c r="C288" t="s">
        <v>31</v>
      </c>
    </row>
  </sheetData>
  <autoFilter ref="A1:E288">
    <filterColumn colId="1">
      <filters>
        <filter val="20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4"/>
  <sheetViews>
    <sheetView workbookViewId="0">
      <selection activeCell="D1" sqref="D1:D184"/>
    </sheetView>
  </sheetViews>
  <sheetFormatPr baseColWidth="10" defaultRowHeight="15" x14ac:dyDescent="0.25"/>
  <cols>
    <col min="1" max="1" width="85.42578125" bestFit="1" customWidth="1"/>
    <col min="2" max="2" width="8" bestFit="1" customWidth="1"/>
    <col min="3" max="3" width="9.42578125" bestFit="1" customWidth="1"/>
    <col min="4" max="4" width="8" customWidth="1"/>
    <col min="5" max="5" width="129.85546875" bestFit="1" customWidth="1"/>
  </cols>
  <sheetData>
    <row r="1" spans="1:5" x14ac:dyDescent="0.25">
      <c r="A1" t="s">
        <v>97</v>
      </c>
      <c r="B1">
        <f>+LEFT(A1,7)*1</f>
        <v>2022301</v>
      </c>
      <c r="C1">
        <f>RIGHT(B1,5)*1</f>
        <v>22301</v>
      </c>
      <c r="D1">
        <f>CONCATENATE(21,C1)*1</f>
        <v>2122301</v>
      </c>
      <c r="E1" t="s">
        <v>341</v>
      </c>
    </row>
    <row r="2" spans="1:5" x14ac:dyDescent="0.25">
      <c r="A2" t="s">
        <v>283</v>
      </c>
      <c r="B2">
        <f t="shared" ref="B2:B65" si="0">+LEFT(A2,7)*1</f>
        <v>2022302</v>
      </c>
      <c r="C2">
        <f t="shared" ref="C2:C65" si="1">RIGHT(B2,5)*1</f>
        <v>22302</v>
      </c>
      <c r="D2">
        <f t="shared" ref="D2:D65" si="2">CONCATENATE(21,C2)*1</f>
        <v>2122302</v>
      </c>
      <c r="E2" t="s">
        <v>34</v>
      </c>
    </row>
    <row r="3" spans="1:5" x14ac:dyDescent="0.25">
      <c r="A3" t="s">
        <v>157</v>
      </c>
      <c r="B3">
        <f t="shared" si="0"/>
        <v>2022303</v>
      </c>
      <c r="C3">
        <f t="shared" si="1"/>
        <v>22303</v>
      </c>
      <c r="D3">
        <f t="shared" si="2"/>
        <v>2122303</v>
      </c>
      <c r="E3" t="s">
        <v>32</v>
      </c>
    </row>
    <row r="4" spans="1:5" x14ac:dyDescent="0.25">
      <c r="A4" t="s">
        <v>98</v>
      </c>
      <c r="B4">
        <f t="shared" si="0"/>
        <v>2023301</v>
      </c>
      <c r="C4">
        <f t="shared" si="1"/>
        <v>23301</v>
      </c>
      <c r="D4">
        <f t="shared" si="2"/>
        <v>2123301</v>
      </c>
      <c r="E4" t="s">
        <v>30</v>
      </c>
    </row>
    <row r="5" spans="1:5" x14ac:dyDescent="0.25">
      <c r="A5" t="s">
        <v>99</v>
      </c>
      <c r="B5">
        <f t="shared" si="0"/>
        <v>2023302</v>
      </c>
      <c r="C5">
        <f t="shared" si="1"/>
        <v>23302</v>
      </c>
      <c r="D5">
        <f t="shared" si="2"/>
        <v>2123302</v>
      </c>
      <c r="E5" t="s">
        <v>33</v>
      </c>
    </row>
    <row r="6" spans="1:5" x14ac:dyDescent="0.25">
      <c r="A6" t="s">
        <v>100</v>
      </c>
      <c r="B6">
        <f t="shared" si="0"/>
        <v>2023303</v>
      </c>
      <c r="C6">
        <f t="shared" si="1"/>
        <v>23303</v>
      </c>
      <c r="D6">
        <f t="shared" si="2"/>
        <v>2123303</v>
      </c>
      <c r="E6" t="s">
        <v>40</v>
      </c>
    </row>
    <row r="7" spans="1:5" x14ac:dyDescent="0.25">
      <c r="A7" t="s">
        <v>101</v>
      </c>
      <c r="B7">
        <f t="shared" si="0"/>
        <v>2023304</v>
      </c>
      <c r="C7">
        <f t="shared" si="1"/>
        <v>23304</v>
      </c>
      <c r="D7">
        <f t="shared" si="2"/>
        <v>2123304</v>
      </c>
      <c r="E7" t="s">
        <v>347</v>
      </c>
    </row>
    <row r="8" spans="1:5" x14ac:dyDescent="0.25">
      <c r="A8" t="s">
        <v>102</v>
      </c>
      <c r="B8">
        <f t="shared" si="0"/>
        <v>2023305</v>
      </c>
      <c r="C8">
        <f t="shared" si="1"/>
        <v>23305</v>
      </c>
      <c r="D8">
        <f t="shared" si="2"/>
        <v>2123305</v>
      </c>
      <c r="E8" t="s">
        <v>347</v>
      </c>
    </row>
    <row r="9" spans="1:5" x14ac:dyDescent="0.25">
      <c r="A9" t="s">
        <v>103</v>
      </c>
      <c r="B9">
        <f t="shared" si="0"/>
        <v>2023306</v>
      </c>
      <c r="C9">
        <f t="shared" si="1"/>
        <v>23306</v>
      </c>
      <c r="D9">
        <f t="shared" si="2"/>
        <v>2123306</v>
      </c>
      <c r="E9" t="s">
        <v>32</v>
      </c>
    </row>
    <row r="10" spans="1:5" x14ac:dyDescent="0.25">
      <c r="A10" t="s">
        <v>104</v>
      </c>
      <c r="B10">
        <f t="shared" si="0"/>
        <v>2023307</v>
      </c>
      <c r="C10">
        <f t="shared" si="1"/>
        <v>23307</v>
      </c>
      <c r="D10">
        <f t="shared" si="2"/>
        <v>2123307</v>
      </c>
      <c r="E10" t="s">
        <v>35</v>
      </c>
    </row>
    <row r="11" spans="1:5" x14ac:dyDescent="0.25">
      <c r="A11" t="s">
        <v>105</v>
      </c>
      <c r="B11">
        <f t="shared" si="0"/>
        <v>2023308</v>
      </c>
      <c r="C11">
        <f t="shared" si="1"/>
        <v>23308</v>
      </c>
      <c r="D11">
        <f t="shared" si="2"/>
        <v>2123308</v>
      </c>
      <c r="E11" t="s">
        <v>35</v>
      </c>
    </row>
    <row r="12" spans="1:5" x14ac:dyDescent="0.25">
      <c r="A12" t="s">
        <v>106</v>
      </c>
      <c r="B12">
        <f t="shared" si="0"/>
        <v>2023309</v>
      </c>
      <c r="C12">
        <f t="shared" si="1"/>
        <v>23309</v>
      </c>
      <c r="D12">
        <f t="shared" si="2"/>
        <v>2123309</v>
      </c>
      <c r="E12" t="s">
        <v>36</v>
      </c>
    </row>
    <row r="13" spans="1:5" x14ac:dyDescent="0.25">
      <c r="A13" t="s">
        <v>107</v>
      </c>
      <c r="B13">
        <f t="shared" si="0"/>
        <v>2023310</v>
      </c>
      <c r="C13">
        <f t="shared" si="1"/>
        <v>23310</v>
      </c>
      <c r="D13">
        <f t="shared" si="2"/>
        <v>2123310</v>
      </c>
      <c r="E13" t="s">
        <v>37</v>
      </c>
    </row>
    <row r="14" spans="1:5" x14ac:dyDescent="0.25">
      <c r="A14" t="s">
        <v>108</v>
      </c>
      <c r="B14">
        <f t="shared" si="0"/>
        <v>2023311</v>
      </c>
      <c r="C14">
        <f t="shared" si="1"/>
        <v>23311</v>
      </c>
      <c r="D14">
        <f t="shared" si="2"/>
        <v>2123311</v>
      </c>
      <c r="E14" t="s">
        <v>38</v>
      </c>
    </row>
    <row r="15" spans="1:5" x14ac:dyDescent="0.25">
      <c r="A15" t="s">
        <v>109</v>
      </c>
      <c r="B15">
        <f t="shared" si="0"/>
        <v>2023312</v>
      </c>
      <c r="C15">
        <f t="shared" si="1"/>
        <v>23312</v>
      </c>
      <c r="D15">
        <f t="shared" si="2"/>
        <v>2123312</v>
      </c>
      <c r="E15" t="s">
        <v>41</v>
      </c>
    </row>
    <row r="16" spans="1:5" x14ac:dyDescent="0.25">
      <c r="A16" t="s">
        <v>110</v>
      </c>
      <c r="B16">
        <f t="shared" si="0"/>
        <v>2023313</v>
      </c>
      <c r="C16">
        <f t="shared" si="1"/>
        <v>23313</v>
      </c>
      <c r="D16">
        <f t="shared" si="2"/>
        <v>2123313</v>
      </c>
      <c r="E16" t="s">
        <v>30</v>
      </c>
    </row>
    <row r="17" spans="1:5" x14ac:dyDescent="0.25">
      <c r="A17" t="s">
        <v>111</v>
      </c>
      <c r="B17">
        <f t="shared" si="0"/>
        <v>2023314</v>
      </c>
      <c r="C17">
        <f t="shared" si="1"/>
        <v>23314</v>
      </c>
      <c r="D17">
        <f t="shared" si="2"/>
        <v>2123314</v>
      </c>
      <c r="E17" t="s">
        <v>30</v>
      </c>
    </row>
    <row r="18" spans="1:5" x14ac:dyDescent="0.25">
      <c r="A18" t="s">
        <v>112</v>
      </c>
      <c r="B18">
        <f t="shared" si="0"/>
        <v>2023315</v>
      </c>
      <c r="C18">
        <f t="shared" si="1"/>
        <v>23315</v>
      </c>
      <c r="D18">
        <f t="shared" si="2"/>
        <v>2123315</v>
      </c>
      <c r="E18" t="s">
        <v>35</v>
      </c>
    </row>
    <row r="19" spans="1:5" x14ac:dyDescent="0.25">
      <c r="A19" t="s">
        <v>113</v>
      </c>
      <c r="B19">
        <f t="shared" si="0"/>
        <v>2023316</v>
      </c>
      <c r="C19">
        <f t="shared" si="1"/>
        <v>23316</v>
      </c>
      <c r="D19">
        <f t="shared" si="2"/>
        <v>2123316</v>
      </c>
      <c r="E19" t="s">
        <v>35</v>
      </c>
    </row>
    <row r="20" spans="1:5" x14ac:dyDescent="0.25">
      <c r="A20" t="s">
        <v>114</v>
      </c>
      <c r="B20">
        <f t="shared" si="0"/>
        <v>2023317</v>
      </c>
      <c r="C20">
        <f t="shared" si="1"/>
        <v>23317</v>
      </c>
      <c r="D20">
        <f t="shared" si="2"/>
        <v>2123317</v>
      </c>
      <c r="E20" t="s">
        <v>35</v>
      </c>
    </row>
    <row r="21" spans="1:5" x14ac:dyDescent="0.25">
      <c r="A21" t="s">
        <v>115</v>
      </c>
      <c r="B21">
        <f t="shared" si="0"/>
        <v>2023318</v>
      </c>
      <c r="C21">
        <f t="shared" si="1"/>
        <v>23318</v>
      </c>
      <c r="D21">
        <f t="shared" si="2"/>
        <v>2123318</v>
      </c>
      <c r="E21" t="s">
        <v>35</v>
      </c>
    </row>
    <row r="22" spans="1:5" x14ac:dyDescent="0.25">
      <c r="A22" t="s">
        <v>158</v>
      </c>
      <c r="B22">
        <f t="shared" si="0"/>
        <v>2025002</v>
      </c>
      <c r="C22">
        <f t="shared" si="1"/>
        <v>25002</v>
      </c>
      <c r="D22">
        <f t="shared" si="2"/>
        <v>2125002</v>
      </c>
      <c r="E22" t="s">
        <v>32</v>
      </c>
    </row>
    <row r="23" spans="1:5" x14ac:dyDescent="0.25">
      <c r="A23" t="s">
        <v>116</v>
      </c>
      <c r="B23">
        <f t="shared" si="0"/>
        <v>2026001</v>
      </c>
      <c r="C23">
        <f t="shared" si="1"/>
        <v>26001</v>
      </c>
      <c r="D23">
        <f t="shared" si="2"/>
        <v>2126001</v>
      </c>
      <c r="E23" t="s">
        <v>42</v>
      </c>
    </row>
    <row r="24" spans="1:5" x14ac:dyDescent="0.25">
      <c r="A24" t="s">
        <v>117</v>
      </c>
      <c r="B24">
        <f t="shared" si="0"/>
        <v>2026002</v>
      </c>
      <c r="C24">
        <f t="shared" si="1"/>
        <v>26002</v>
      </c>
      <c r="D24">
        <f t="shared" si="2"/>
        <v>2126002</v>
      </c>
      <c r="E24" t="s">
        <v>43</v>
      </c>
    </row>
    <row r="25" spans="1:5" x14ac:dyDescent="0.25">
      <c r="A25" t="s">
        <v>118</v>
      </c>
      <c r="B25">
        <f t="shared" si="0"/>
        <v>2026006</v>
      </c>
      <c r="C25">
        <f t="shared" si="1"/>
        <v>26006</v>
      </c>
      <c r="D25">
        <f t="shared" si="2"/>
        <v>2126006</v>
      </c>
      <c r="E25" t="s">
        <v>44</v>
      </c>
    </row>
    <row r="26" spans="1:5" x14ac:dyDescent="0.25">
      <c r="A26" t="s">
        <v>119</v>
      </c>
      <c r="B26">
        <f t="shared" si="0"/>
        <v>2026007</v>
      </c>
      <c r="C26">
        <f t="shared" si="1"/>
        <v>26007</v>
      </c>
      <c r="D26">
        <f t="shared" si="2"/>
        <v>2126007</v>
      </c>
      <c r="E26" t="s">
        <v>45</v>
      </c>
    </row>
    <row r="27" spans="1:5" x14ac:dyDescent="0.25">
      <c r="A27" t="s">
        <v>120</v>
      </c>
      <c r="B27">
        <f t="shared" si="0"/>
        <v>2027002</v>
      </c>
      <c r="C27">
        <f t="shared" si="1"/>
        <v>27002</v>
      </c>
      <c r="D27">
        <f t="shared" si="2"/>
        <v>2127002</v>
      </c>
      <c r="E27" t="s">
        <v>46</v>
      </c>
    </row>
    <row r="28" spans="1:5" x14ac:dyDescent="0.25">
      <c r="A28" t="s">
        <v>121</v>
      </c>
      <c r="B28">
        <f t="shared" si="0"/>
        <v>2027003</v>
      </c>
      <c r="C28">
        <f t="shared" si="1"/>
        <v>27003</v>
      </c>
      <c r="D28">
        <f t="shared" si="2"/>
        <v>2127003</v>
      </c>
      <c r="E28" t="s">
        <v>46</v>
      </c>
    </row>
    <row r="29" spans="1:5" x14ac:dyDescent="0.25">
      <c r="A29" t="s">
        <v>122</v>
      </c>
      <c r="B29">
        <f t="shared" si="0"/>
        <v>2027004</v>
      </c>
      <c r="C29">
        <f t="shared" si="1"/>
        <v>27004</v>
      </c>
      <c r="D29">
        <f t="shared" si="2"/>
        <v>2127004</v>
      </c>
      <c r="E29" t="s">
        <v>46</v>
      </c>
    </row>
    <row r="30" spans="1:5" x14ac:dyDescent="0.25">
      <c r="A30" t="s">
        <v>284</v>
      </c>
      <c r="B30">
        <f t="shared" si="0"/>
        <v>2027007</v>
      </c>
      <c r="C30">
        <f t="shared" si="1"/>
        <v>27007</v>
      </c>
      <c r="D30">
        <f t="shared" si="2"/>
        <v>2127007</v>
      </c>
      <c r="E30" t="s">
        <v>47</v>
      </c>
    </row>
    <row r="31" spans="1:5" x14ac:dyDescent="0.25">
      <c r="A31" t="s">
        <v>123</v>
      </c>
      <c r="B31">
        <f t="shared" si="0"/>
        <v>2027013</v>
      </c>
      <c r="C31">
        <f t="shared" si="1"/>
        <v>27013</v>
      </c>
      <c r="D31">
        <f t="shared" si="2"/>
        <v>2127013</v>
      </c>
      <c r="E31" t="s">
        <v>33</v>
      </c>
    </row>
    <row r="32" spans="1:5" x14ac:dyDescent="0.25">
      <c r="A32" t="s">
        <v>124</v>
      </c>
      <c r="B32">
        <f t="shared" si="0"/>
        <v>2027021</v>
      </c>
      <c r="C32">
        <f t="shared" si="1"/>
        <v>27021</v>
      </c>
      <c r="D32">
        <f t="shared" si="2"/>
        <v>2127021</v>
      </c>
      <c r="E32" t="s">
        <v>30</v>
      </c>
    </row>
    <row r="33" spans="1:5" x14ac:dyDescent="0.25">
      <c r="A33" t="s">
        <v>125</v>
      </c>
      <c r="B33">
        <f t="shared" si="0"/>
        <v>2027022</v>
      </c>
      <c r="C33">
        <f t="shared" si="1"/>
        <v>27022</v>
      </c>
      <c r="D33">
        <f t="shared" si="2"/>
        <v>2127022</v>
      </c>
      <c r="E33" t="s">
        <v>30</v>
      </c>
    </row>
    <row r="34" spans="1:5" x14ac:dyDescent="0.25">
      <c r="A34" t="s">
        <v>285</v>
      </c>
      <c r="B34">
        <f t="shared" si="0"/>
        <v>2027023</v>
      </c>
      <c r="C34">
        <f t="shared" si="1"/>
        <v>27023</v>
      </c>
      <c r="D34">
        <f t="shared" si="2"/>
        <v>2127023</v>
      </c>
      <c r="E34" t="s">
        <v>33</v>
      </c>
    </row>
    <row r="35" spans="1:5" x14ac:dyDescent="0.25">
      <c r="A35" t="s">
        <v>126</v>
      </c>
      <c r="B35">
        <f t="shared" si="0"/>
        <v>2027024</v>
      </c>
      <c r="C35">
        <f t="shared" si="1"/>
        <v>27024</v>
      </c>
      <c r="D35">
        <f t="shared" si="2"/>
        <v>2127024</v>
      </c>
      <c r="E35" t="s">
        <v>37</v>
      </c>
    </row>
    <row r="36" spans="1:5" x14ac:dyDescent="0.25">
      <c r="A36" t="s">
        <v>127</v>
      </c>
      <c r="B36">
        <f t="shared" si="0"/>
        <v>2027028</v>
      </c>
      <c r="C36">
        <f t="shared" si="1"/>
        <v>27028</v>
      </c>
      <c r="D36">
        <f t="shared" si="2"/>
        <v>2127028</v>
      </c>
      <c r="E36" t="s">
        <v>347</v>
      </c>
    </row>
    <row r="37" spans="1:5" x14ac:dyDescent="0.25">
      <c r="A37" t="s">
        <v>239</v>
      </c>
      <c r="B37">
        <f t="shared" si="0"/>
        <v>2027033</v>
      </c>
      <c r="C37">
        <f t="shared" si="1"/>
        <v>27033</v>
      </c>
      <c r="D37">
        <f t="shared" si="2"/>
        <v>2127033</v>
      </c>
      <c r="E37" t="s">
        <v>31</v>
      </c>
    </row>
    <row r="38" spans="1:5" x14ac:dyDescent="0.25">
      <c r="A38" t="s">
        <v>240</v>
      </c>
      <c r="B38">
        <f t="shared" si="0"/>
        <v>2027035</v>
      </c>
      <c r="C38">
        <f t="shared" si="1"/>
        <v>27035</v>
      </c>
      <c r="D38">
        <f t="shared" si="2"/>
        <v>2127035</v>
      </c>
      <c r="E38" t="s">
        <v>39</v>
      </c>
    </row>
    <row r="39" spans="1:5" x14ac:dyDescent="0.25">
      <c r="A39" t="s">
        <v>128</v>
      </c>
      <c r="B39">
        <f t="shared" si="0"/>
        <v>2027036</v>
      </c>
      <c r="C39">
        <f t="shared" si="1"/>
        <v>27036</v>
      </c>
      <c r="D39">
        <f t="shared" si="2"/>
        <v>2127036</v>
      </c>
      <c r="E39" t="s">
        <v>30</v>
      </c>
    </row>
    <row r="40" spans="1:5" x14ac:dyDescent="0.25">
      <c r="A40" t="s">
        <v>241</v>
      </c>
      <c r="B40">
        <f t="shared" si="0"/>
        <v>2027037</v>
      </c>
      <c r="C40">
        <f t="shared" si="1"/>
        <v>27037</v>
      </c>
      <c r="D40">
        <f t="shared" si="2"/>
        <v>2127037</v>
      </c>
      <c r="E40" t="s">
        <v>33</v>
      </c>
    </row>
    <row r="41" spans="1:5" x14ac:dyDescent="0.25">
      <c r="A41" t="s">
        <v>159</v>
      </c>
      <c r="B41">
        <f t="shared" si="0"/>
        <v>2027039</v>
      </c>
      <c r="C41">
        <f t="shared" si="1"/>
        <v>27039</v>
      </c>
      <c r="D41">
        <f t="shared" si="2"/>
        <v>2127039</v>
      </c>
      <c r="E41" t="s">
        <v>30</v>
      </c>
    </row>
    <row r="42" spans="1:5" x14ac:dyDescent="0.25">
      <c r="A42" t="s">
        <v>129</v>
      </c>
      <c r="B42">
        <f t="shared" si="0"/>
        <v>2027040</v>
      </c>
      <c r="C42">
        <f t="shared" si="1"/>
        <v>27040</v>
      </c>
      <c r="D42">
        <f t="shared" si="2"/>
        <v>2127040</v>
      </c>
      <c r="E42" t="s">
        <v>49</v>
      </c>
    </row>
    <row r="43" spans="1:5" x14ac:dyDescent="0.25">
      <c r="A43" t="s">
        <v>160</v>
      </c>
      <c r="B43">
        <f t="shared" si="0"/>
        <v>2027041</v>
      </c>
      <c r="C43">
        <f t="shared" si="1"/>
        <v>27041</v>
      </c>
      <c r="D43">
        <f t="shared" si="2"/>
        <v>2127041</v>
      </c>
      <c r="E43" t="s">
        <v>30</v>
      </c>
    </row>
    <row r="44" spans="1:5" x14ac:dyDescent="0.25">
      <c r="A44" t="s">
        <v>161</v>
      </c>
      <c r="B44">
        <f t="shared" si="0"/>
        <v>2027044</v>
      </c>
      <c r="C44">
        <f t="shared" si="1"/>
        <v>27044</v>
      </c>
      <c r="D44">
        <f t="shared" si="2"/>
        <v>2127044</v>
      </c>
      <c r="E44" t="s">
        <v>33</v>
      </c>
    </row>
    <row r="45" spans="1:5" x14ac:dyDescent="0.25">
      <c r="A45" t="s">
        <v>130</v>
      </c>
      <c r="B45">
        <f t="shared" si="0"/>
        <v>2027049</v>
      </c>
      <c r="C45">
        <f t="shared" si="1"/>
        <v>27049</v>
      </c>
      <c r="D45">
        <f t="shared" si="2"/>
        <v>2127049</v>
      </c>
      <c r="E45" t="s">
        <v>33</v>
      </c>
    </row>
    <row r="46" spans="1:5" x14ac:dyDescent="0.25">
      <c r="A46" t="s">
        <v>242</v>
      </c>
      <c r="B46">
        <f t="shared" si="0"/>
        <v>2027050</v>
      </c>
      <c r="C46">
        <f t="shared" si="1"/>
        <v>27050</v>
      </c>
      <c r="D46">
        <f t="shared" si="2"/>
        <v>2127050</v>
      </c>
      <c r="E46" t="s">
        <v>50</v>
      </c>
    </row>
    <row r="47" spans="1:5" x14ac:dyDescent="0.25">
      <c r="A47" t="s">
        <v>162</v>
      </c>
      <c r="B47">
        <f t="shared" si="0"/>
        <v>2027051</v>
      </c>
      <c r="C47">
        <f t="shared" si="1"/>
        <v>27051</v>
      </c>
      <c r="D47">
        <f t="shared" si="2"/>
        <v>2127051</v>
      </c>
      <c r="E47" t="s">
        <v>30</v>
      </c>
    </row>
    <row r="48" spans="1:5" x14ac:dyDescent="0.25">
      <c r="A48" t="s">
        <v>163</v>
      </c>
      <c r="B48">
        <f t="shared" si="0"/>
        <v>2027053</v>
      </c>
      <c r="C48">
        <f t="shared" si="1"/>
        <v>27053</v>
      </c>
      <c r="D48">
        <f t="shared" si="2"/>
        <v>2127053</v>
      </c>
      <c r="E48" t="s">
        <v>46</v>
      </c>
    </row>
    <row r="49" spans="1:5" x14ac:dyDescent="0.25">
      <c r="A49" t="s">
        <v>164</v>
      </c>
      <c r="B49">
        <f t="shared" si="0"/>
        <v>2027055</v>
      </c>
      <c r="C49">
        <f t="shared" si="1"/>
        <v>27055</v>
      </c>
      <c r="D49">
        <f t="shared" si="2"/>
        <v>2127055</v>
      </c>
      <c r="E49" t="s">
        <v>35</v>
      </c>
    </row>
    <row r="50" spans="1:5" x14ac:dyDescent="0.25">
      <c r="A50" t="s">
        <v>165</v>
      </c>
      <c r="B50">
        <f t="shared" si="0"/>
        <v>2027056</v>
      </c>
      <c r="C50">
        <f t="shared" si="1"/>
        <v>27056</v>
      </c>
      <c r="D50">
        <f t="shared" si="2"/>
        <v>2127056</v>
      </c>
      <c r="E50" t="s">
        <v>30</v>
      </c>
    </row>
    <row r="51" spans="1:5" x14ac:dyDescent="0.25">
      <c r="A51" t="s">
        <v>166</v>
      </c>
      <c r="B51">
        <f t="shared" si="0"/>
        <v>2027057</v>
      </c>
      <c r="C51">
        <f t="shared" si="1"/>
        <v>27057</v>
      </c>
      <c r="D51">
        <f t="shared" si="2"/>
        <v>2127057</v>
      </c>
      <c r="E51" t="s">
        <v>33</v>
      </c>
    </row>
    <row r="52" spans="1:5" x14ac:dyDescent="0.25">
      <c r="A52" t="s">
        <v>167</v>
      </c>
      <c r="B52">
        <f t="shared" si="0"/>
        <v>2027058</v>
      </c>
      <c r="C52">
        <f t="shared" si="1"/>
        <v>27058</v>
      </c>
      <c r="D52">
        <f t="shared" si="2"/>
        <v>2127058</v>
      </c>
      <c r="E52" t="s">
        <v>49</v>
      </c>
    </row>
    <row r="53" spans="1:5" x14ac:dyDescent="0.25">
      <c r="A53" t="s">
        <v>168</v>
      </c>
      <c r="B53">
        <f t="shared" si="0"/>
        <v>2027064</v>
      </c>
      <c r="C53">
        <f t="shared" si="1"/>
        <v>27064</v>
      </c>
      <c r="D53">
        <f t="shared" si="2"/>
        <v>2127064</v>
      </c>
      <c r="E53" t="s">
        <v>48</v>
      </c>
    </row>
    <row r="54" spans="1:5" x14ac:dyDescent="0.25">
      <c r="A54" t="s">
        <v>169</v>
      </c>
      <c r="B54">
        <f t="shared" si="0"/>
        <v>2027066</v>
      </c>
      <c r="C54">
        <f t="shared" si="1"/>
        <v>27066</v>
      </c>
      <c r="D54">
        <f t="shared" si="2"/>
        <v>2127066</v>
      </c>
      <c r="E54" t="s">
        <v>48</v>
      </c>
    </row>
    <row r="55" spans="1:5" x14ac:dyDescent="0.25">
      <c r="A55" t="s">
        <v>243</v>
      </c>
      <c r="B55">
        <f t="shared" si="0"/>
        <v>2027078</v>
      </c>
      <c r="C55">
        <f t="shared" si="1"/>
        <v>27078</v>
      </c>
      <c r="D55">
        <f t="shared" si="2"/>
        <v>2127078</v>
      </c>
      <c r="E55" t="s">
        <v>42</v>
      </c>
    </row>
    <row r="56" spans="1:5" x14ac:dyDescent="0.25">
      <c r="A56" t="s">
        <v>286</v>
      </c>
      <c r="B56">
        <f t="shared" si="0"/>
        <v>2027081</v>
      </c>
      <c r="C56">
        <f t="shared" si="1"/>
        <v>27081</v>
      </c>
      <c r="D56">
        <f t="shared" si="2"/>
        <v>2127081</v>
      </c>
      <c r="E56" t="s">
        <v>30</v>
      </c>
    </row>
    <row r="57" spans="1:5" x14ac:dyDescent="0.25">
      <c r="A57" t="s">
        <v>131</v>
      </c>
      <c r="B57">
        <f t="shared" si="0"/>
        <v>2027085</v>
      </c>
      <c r="C57">
        <f t="shared" si="1"/>
        <v>27085</v>
      </c>
      <c r="D57">
        <f t="shared" si="2"/>
        <v>2127085</v>
      </c>
      <c r="E57" t="s">
        <v>51</v>
      </c>
    </row>
    <row r="58" spans="1:5" x14ac:dyDescent="0.25">
      <c r="A58" t="s">
        <v>132</v>
      </c>
      <c r="B58">
        <f t="shared" si="0"/>
        <v>2027086</v>
      </c>
      <c r="C58">
        <f t="shared" si="1"/>
        <v>27086</v>
      </c>
      <c r="D58">
        <f t="shared" si="2"/>
        <v>2127086</v>
      </c>
      <c r="E58" t="s">
        <v>52</v>
      </c>
    </row>
    <row r="59" spans="1:5" x14ac:dyDescent="0.25">
      <c r="A59" t="s">
        <v>170</v>
      </c>
      <c r="B59">
        <f t="shared" si="0"/>
        <v>2027087</v>
      </c>
      <c r="C59">
        <f t="shared" si="1"/>
        <v>27087</v>
      </c>
      <c r="D59">
        <f t="shared" si="2"/>
        <v>2127087</v>
      </c>
      <c r="E59" t="s">
        <v>30</v>
      </c>
    </row>
    <row r="60" spans="1:5" x14ac:dyDescent="0.25">
      <c r="A60" t="s">
        <v>244</v>
      </c>
      <c r="B60">
        <f t="shared" si="0"/>
        <v>2027088</v>
      </c>
      <c r="C60">
        <f t="shared" si="1"/>
        <v>27088</v>
      </c>
      <c r="D60">
        <f t="shared" si="2"/>
        <v>2127088</v>
      </c>
      <c r="E60" t="s">
        <v>30</v>
      </c>
    </row>
    <row r="61" spans="1:5" x14ac:dyDescent="0.25">
      <c r="A61" t="s">
        <v>287</v>
      </c>
      <c r="B61">
        <f t="shared" si="0"/>
        <v>2027090</v>
      </c>
      <c r="C61">
        <f t="shared" si="1"/>
        <v>27090</v>
      </c>
      <c r="D61">
        <f t="shared" si="2"/>
        <v>2127090</v>
      </c>
      <c r="E61" t="s">
        <v>342</v>
      </c>
    </row>
    <row r="62" spans="1:5" x14ac:dyDescent="0.25">
      <c r="A62" t="s">
        <v>133</v>
      </c>
      <c r="B62">
        <f t="shared" si="0"/>
        <v>2027091</v>
      </c>
      <c r="C62">
        <f t="shared" si="1"/>
        <v>27091</v>
      </c>
      <c r="D62">
        <f t="shared" si="2"/>
        <v>2127091</v>
      </c>
      <c r="E62" t="s">
        <v>30</v>
      </c>
    </row>
    <row r="63" spans="1:5" x14ac:dyDescent="0.25">
      <c r="A63" t="s">
        <v>171</v>
      </c>
      <c r="B63">
        <f t="shared" si="0"/>
        <v>2027092</v>
      </c>
      <c r="C63">
        <f t="shared" si="1"/>
        <v>27092</v>
      </c>
      <c r="D63">
        <f t="shared" si="2"/>
        <v>2127092</v>
      </c>
      <c r="E63" t="s">
        <v>46</v>
      </c>
    </row>
    <row r="64" spans="1:5" x14ac:dyDescent="0.25">
      <c r="A64" t="s">
        <v>288</v>
      </c>
      <c r="B64">
        <f t="shared" si="0"/>
        <v>2027120</v>
      </c>
      <c r="C64">
        <f t="shared" si="1"/>
        <v>27120</v>
      </c>
      <c r="D64">
        <f t="shared" si="2"/>
        <v>2127120</v>
      </c>
      <c r="E64" t="s">
        <v>30</v>
      </c>
    </row>
    <row r="65" spans="1:5" x14ac:dyDescent="0.25">
      <c r="A65" t="s">
        <v>172</v>
      </c>
      <c r="B65">
        <f t="shared" si="0"/>
        <v>2027121</v>
      </c>
      <c r="C65">
        <f t="shared" si="1"/>
        <v>27121</v>
      </c>
      <c r="D65">
        <f t="shared" si="2"/>
        <v>2127121</v>
      </c>
      <c r="E65" t="s">
        <v>35</v>
      </c>
    </row>
    <row r="66" spans="1:5" x14ac:dyDescent="0.25">
      <c r="A66" t="s">
        <v>173</v>
      </c>
      <c r="B66">
        <f t="shared" ref="B66:B129" si="3">+LEFT(A66,7)*1</f>
        <v>2027122</v>
      </c>
      <c r="C66">
        <f t="shared" ref="C66:C129" si="4">RIGHT(B66,5)*1</f>
        <v>27122</v>
      </c>
      <c r="D66">
        <f t="shared" ref="D66:D129" si="5">CONCATENATE(21,C66)*1</f>
        <v>2127122</v>
      </c>
      <c r="E66" t="s">
        <v>35</v>
      </c>
    </row>
    <row r="67" spans="1:5" x14ac:dyDescent="0.25">
      <c r="A67" t="s">
        <v>174</v>
      </c>
      <c r="B67">
        <f t="shared" si="3"/>
        <v>2027123</v>
      </c>
      <c r="C67">
        <f t="shared" si="4"/>
        <v>27123</v>
      </c>
      <c r="D67">
        <f t="shared" si="5"/>
        <v>2127123</v>
      </c>
      <c r="E67" t="s">
        <v>38</v>
      </c>
    </row>
    <row r="68" spans="1:5" x14ac:dyDescent="0.25">
      <c r="A68" t="s">
        <v>134</v>
      </c>
      <c r="B68">
        <f t="shared" si="3"/>
        <v>2027125</v>
      </c>
      <c r="C68">
        <f t="shared" si="4"/>
        <v>27125</v>
      </c>
      <c r="D68">
        <f t="shared" si="5"/>
        <v>2127125</v>
      </c>
      <c r="E68" t="s">
        <v>33</v>
      </c>
    </row>
    <row r="69" spans="1:5" x14ac:dyDescent="0.25">
      <c r="A69" t="s">
        <v>175</v>
      </c>
      <c r="B69">
        <f t="shared" si="3"/>
        <v>2027126</v>
      </c>
      <c r="C69">
        <f t="shared" si="4"/>
        <v>27126</v>
      </c>
      <c r="D69">
        <f t="shared" si="5"/>
        <v>2127126</v>
      </c>
      <c r="E69" t="s">
        <v>30</v>
      </c>
    </row>
    <row r="70" spans="1:5" x14ac:dyDescent="0.25">
      <c r="A70" t="s">
        <v>289</v>
      </c>
      <c r="B70">
        <f t="shared" si="3"/>
        <v>2027127</v>
      </c>
      <c r="C70">
        <f t="shared" si="4"/>
        <v>27127</v>
      </c>
      <c r="D70">
        <f t="shared" si="5"/>
        <v>2127127</v>
      </c>
      <c r="E70" t="s">
        <v>42</v>
      </c>
    </row>
    <row r="71" spans="1:5" x14ac:dyDescent="0.25">
      <c r="A71" t="s">
        <v>245</v>
      </c>
      <c r="B71">
        <f t="shared" si="3"/>
        <v>2027129</v>
      </c>
      <c r="C71">
        <f t="shared" si="4"/>
        <v>27129</v>
      </c>
      <c r="D71">
        <f t="shared" si="5"/>
        <v>2127129</v>
      </c>
      <c r="E71" t="s">
        <v>30</v>
      </c>
    </row>
    <row r="72" spans="1:5" x14ac:dyDescent="0.25">
      <c r="A72" t="s">
        <v>135</v>
      </c>
      <c r="B72">
        <f t="shared" si="3"/>
        <v>2027132</v>
      </c>
      <c r="C72">
        <f t="shared" si="4"/>
        <v>27132</v>
      </c>
      <c r="D72">
        <f t="shared" si="5"/>
        <v>2127132</v>
      </c>
      <c r="E72" t="s">
        <v>33</v>
      </c>
    </row>
    <row r="73" spans="1:5" x14ac:dyDescent="0.25">
      <c r="A73" t="s">
        <v>176</v>
      </c>
      <c r="B73">
        <f t="shared" si="3"/>
        <v>2027150</v>
      </c>
      <c r="C73">
        <f t="shared" si="4"/>
        <v>27150</v>
      </c>
      <c r="D73">
        <f t="shared" si="5"/>
        <v>2127150</v>
      </c>
      <c r="E73" t="s">
        <v>30</v>
      </c>
    </row>
    <row r="74" spans="1:5" x14ac:dyDescent="0.25">
      <c r="A74" t="s">
        <v>177</v>
      </c>
      <c r="B74">
        <f t="shared" si="3"/>
        <v>2027151</v>
      </c>
      <c r="C74">
        <f t="shared" si="4"/>
        <v>27151</v>
      </c>
      <c r="D74">
        <f t="shared" si="5"/>
        <v>2127151</v>
      </c>
      <c r="E74" t="s">
        <v>30</v>
      </c>
    </row>
    <row r="75" spans="1:5" x14ac:dyDescent="0.25">
      <c r="A75" t="s">
        <v>178</v>
      </c>
      <c r="B75">
        <f t="shared" si="3"/>
        <v>2027152</v>
      </c>
      <c r="C75">
        <f t="shared" si="4"/>
        <v>27152</v>
      </c>
      <c r="D75">
        <f t="shared" si="5"/>
        <v>2127152</v>
      </c>
      <c r="E75" t="s">
        <v>46</v>
      </c>
    </row>
    <row r="76" spans="1:5" x14ac:dyDescent="0.25">
      <c r="A76" t="s">
        <v>179</v>
      </c>
      <c r="B76">
        <f t="shared" si="3"/>
        <v>2027153</v>
      </c>
      <c r="C76">
        <f t="shared" si="4"/>
        <v>27153</v>
      </c>
      <c r="D76">
        <f t="shared" si="5"/>
        <v>2127153</v>
      </c>
      <c r="E76" t="s">
        <v>32</v>
      </c>
    </row>
    <row r="77" spans="1:5" x14ac:dyDescent="0.25">
      <c r="A77" t="s">
        <v>180</v>
      </c>
      <c r="B77">
        <f t="shared" si="3"/>
        <v>2027154</v>
      </c>
      <c r="C77">
        <f t="shared" si="4"/>
        <v>27154</v>
      </c>
      <c r="D77">
        <f t="shared" si="5"/>
        <v>2127154</v>
      </c>
      <c r="E77" t="s">
        <v>48</v>
      </c>
    </row>
    <row r="78" spans="1:5" x14ac:dyDescent="0.25">
      <c r="A78" t="s">
        <v>181</v>
      </c>
      <c r="B78">
        <f t="shared" si="3"/>
        <v>2027155</v>
      </c>
      <c r="C78">
        <f t="shared" si="4"/>
        <v>27155</v>
      </c>
      <c r="D78">
        <f t="shared" si="5"/>
        <v>2127155</v>
      </c>
      <c r="E78" t="s">
        <v>32</v>
      </c>
    </row>
    <row r="79" spans="1:5" x14ac:dyDescent="0.25">
      <c r="A79" t="s">
        <v>182</v>
      </c>
      <c r="B79">
        <f t="shared" si="3"/>
        <v>2027156</v>
      </c>
      <c r="C79">
        <f t="shared" si="4"/>
        <v>27156</v>
      </c>
      <c r="D79">
        <f t="shared" si="5"/>
        <v>2127156</v>
      </c>
      <c r="E79" t="s">
        <v>32</v>
      </c>
    </row>
    <row r="80" spans="1:5" x14ac:dyDescent="0.25">
      <c r="A80" t="s">
        <v>183</v>
      </c>
      <c r="B80">
        <f t="shared" si="3"/>
        <v>2027157</v>
      </c>
      <c r="C80">
        <f t="shared" si="4"/>
        <v>27157</v>
      </c>
      <c r="D80">
        <f t="shared" si="5"/>
        <v>2127157</v>
      </c>
      <c r="E80" t="s">
        <v>30</v>
      </c>
    </row>
    <row r="81" spans="1:5" x14ac:dyDescent="0.25">
      <c r="A81" t="s">
        <v>184</v>
      </c>
      <c r="B81">
        <f t="shared" si="3"/>
        <v>2027158</v>
      </c>
      <c r="C81">
        <f t="shared" si="4"/>
        <v>27158</v>
      </c>
      <c r="D81">
        <f t="shared" si="5"/>
        <v>2127158</v>
      </c>
      <c r="E81" t="s">
        <v>235</v>
      </c>
    </row>
    <row r="82" spans="1:5" x14ac:dyDescent="0.25">
      <c r="A82" t="s">
        <v>185</v>
      </c>
      <c r="B82">
        <f t="shared" si="3"/>
        <v>2027159</v>
      </c>
      <c r="C82">
        <f t="shared" si="4"/>
        <v>27159</v>
      </c>
      <c r="D82">
        <f t="shared" si="5"/>
        <v>2127159</v>
      </c>
      <c r="E82" t="s">
        <v>236</v>
      </c>
    </row>
    <row r="83" spans="1:5" x14ac:dyDescent="0.25">
      <c r="A83" t="s">
        <v>246</v>
      </c>
      <c r="B83">
        <f t="shared" si="3"/>
        <v>2027160</v>
      </c>
      <c r="C83">
        <f t="shared" si="4"/>
        <v>27160</v>
      </c>
      <c r="D83">
        <f t="shared" si="5"/>
        <v>2127160</v>
      </c>
      <c r="E83" t="s">
        <v>49</v>
      </c>
    </row>
    <row r="84" spans="1:5" x14ac:dyDescent="0.25">
      <c r="A84" t="s">
        <v>247</v>
      </c>
      <c r="B84">
        <f t="shared" si="3"/>
        <v>2027161</v>
      </c>
      <c r="C84">
        <f t="shared" si="4"/>
        <v>27161</v>
      </c>
      <c r="D84">
        <f t="shared" si="5"/>
        <v>2127161</v>
      </c>
      <c r="E84" t="s">
        <v>347</v>
      </c>
    </row>
    <row r="85" spans="1:5" x14ac:dyDescent="0.25">
      <c r="A85" t="s">
        <v>248</v>
      </c>
      <c r="B85">
        <f t="shared" si="3"/>
        <v>2027162</v>
      </c>
      <c r="C85">
        <f t="shared" si="4"/>
        <v>27162</v>
      </c>
      <c r="D85">
        <f t="shared" si="5"/>
        <v>2127162</v>
      </c>
      <c r="E85" t="s">
        <v>31</v>
      </c>
    </row>
    <row r="86" spans="1:5" x14ac:dyDescent="0.25">
      <c r="A86" t="s">
        <v>249</v>
      </c>
      <c r="B86">
        <f t="shared" si="3"/>
        <v>2027163</v>
      </c>
      <c r="C86">
        <f t="shared" si="4"/>
        <v>27163</v>
      </c>
      <c r="D86">
        <f t="shared" si="5"/>
        <v>2127163</v>
      </c>
      <c r="E86" t="s">
        <v>42</v>
      </c>
    </row>
    <row r="87" spans="1:5" x14ac:dyDescent="0.25">
      <c r="A87" t="s">
        <v>250</v>
      </c>
      <c r="B87">
        <f t="shared" si="3"/>
        <v>2027164</v>
      </c>
      <c r="C87">
        <f t="shared" si="4"/>
        <v>27164</v>
      </c>
      <c r="D87">
        <f t="shared" si="5"/>
        <v>2127164</v>
      </c>
      <c r="E87" t="s">
        <v>42</v>
      </c>
    </row>
    <row r="88" spans="1:5" x14ac:dyDescent="0.25">
      <c r="A88" t="s">
        <v>251</v>
      </c>
      <c r="B88">
        <f t="shared" si="3"/>
        <v>2027165</v>
      </c>
      <c r="C88">
        <f t="shared" si="4"/>
        <v>27165</v>
      </c>
      <c r="D88">
        <f t="shared" si="5"/>
        <v>2127165</v>
      </c>
      <c r="E88" t="s">
        <v>277</v>
      </c>
    </row>
    <row r="89" spans="1:5" x14ac:dyDescent="0.25">
      <c r="A89" t="s">
        <v>290</v>
      </c>
      <c r="B89">
        <f t="shared" si="3"/>
        <v>2027166</v>
      </c>
      <c r="C89">
        <f t="shared" si="4"/>
        <v>27166</v>
      </c>
      <c r="D89">
        <f t="shared" si="5"/>
        <v>2127166</v>
      </c>
      <c r="E89" t="s">
        <v>277</v>
      </c>
    </row>
    <row r="90" spans="1:5" x14ac:dyDescent="0.25">
      <c r="A90" t="s">
        <v>291</v>
      </c>
      <c r="B90">
        <f t="shared" si="3"/>
        <v>2027168</v>
      </c>
      <c r="C90">
        <f t="shared" si="4"/>
        <v>27168</v>
      </c>
      <c r="D90">
        <f t="shared" si="5"/>
        <v>2127168</v>
      </c>
      <c r="E90" t="s">
        <v>236</v>
      </c>
    </row>
    <row r="91" spans="1:5" x14ac:dyDescent="0.25">
      <c r="A91" t="s">
        <v>292</v>
      </c>
      <c r="B91">
        <f t="shared" si="3"/>
        <v>2027169</v>
      </c>
      <c r="C91">
        <f t="shared" si="4"/>
        <v>27169</v>
      </c>
      <c r="D91">
        <f t="shared" si="5"/>
        <v>2127169</v>
      </c>
      <c r="E91" t="s">
        <v>30</v>
      </c>
    </row>
    <row r="92" spans="1:5" x14ac:dyDescent="0.25">
      <c r="A92" t="s">
        <v>293</v>
      </c>
      <c r="B92">
        <f t="shared" si="3"/>
        <v>2027170</v>
      </c>
      <c r="C92">
        <f t="shared" si="4"/>
        <v>27170</v>
      </c>
      <c r="D92">
        <f t="shared" si="5"/>
        <v>2127170</v>
      </c>
      <c r="E92" t="s">
        <v>347</v>
      </c>
    </row>
    <row r="93" spans="1:5" x14ac:dyDescent="0.25">
      <c r="A93" t="s">
        <v>294</v>
      </c>
      <c r="B93">
        <f t="shared" si="3"/>
        <v>2027171</v>
      </c>
      <c r="C93">
        <f t="shared" si="4"/>
        <v>27171</v>
      </c>
      <c r="D93">
        <f t="shared" si="5"/>
        <v>2127171</v>
      </c>
      <c r="E93" t="s">
        <v>30</v>
      </c>
    </row>
    <row r="94" spans="1:5" x14ac:dyDescent="0.25">
      <c r="A94" t="s">
        <v>295</v>
      </c>
      <c r="B94">
        <f t="shared" si="3"/>
        <v>2027172</v>
      </c>
      <c r="C94">
        <f t="shared" si="4"/>
        <v>27172</v>
      </c>
      <c r="D94">
        <f t="shared" si="5"/>
        <v>2127172</v>
      </c>
      <c r="E94" t="s">
        <v>236</v>
      </c>
    </row>
    <row r="95" spans="1:5" x14ac:dyDescent="0.25">
      <c r="A95" t="s">
        <v>296</v>
      </c>
      <c r="B95">
        <f t="shared" si="3"/>
        <v>2027173</v>
      </c>
      <c r="C95">
        <f t="shared" si="4"/>
        <v>27173</v>
      </c>
      <c r="D95">
        <f t="shared" si="5"/>
        <v>2127173</v>
      </c>
      <c r="E95" t="s">
        <v>30</v>
      </c>
    </row>
    <row r="96" spans="1:5" x14ac:dyDescent="0.25">
      <c r="A96" t="s">
        <v>297</v>
      </c>
      <c r="B96">
        <f t="shared" si="3"/>
        <v>2027174</v>
      </c>
      <c r="C96">
        <f t="shared" si="4"/>
        <v>27174</v>
      </c>
      <c r="D96">
        <f t="shared" si="5"/>
        <v>2127174</v>
      </c>
      <c r="E96" t="s">
        <v>236</v>
      </c>
    </row>
    <row r="97" spans="1:5" x14ac:dyDescent="0.25">
      <c r="A97" t="s">
        <v>298</v>
      </c>
      <c r="B97">
        <f t="shared" si="3"/>
        <v>2027175</v>
      </c>
      <c r="C97">
        <f t="shared" si="4"/>
        <v>27175</v>
      </c>
      <c r="D97">
        <f t="shared" si="5"/>
        <v>2127175</v>
      </c>
      <c r="E97" t="s">
        <v>42</v>
      </c>
    </row>
    <row r="98" spans="1:5" x14ac:dyDescent="0.25">
      <c r="A98" t="s">
        <v>299</v>
      </c>
      <c r="B98">
        <f t="shared" si="3"/>
        <v>2042301</v>
      </c>
      <c r="C98">
        <f t="shared" si="4"/>
        <v>42301</v>
      </c>
      <c r="D98">
        <f t="shared" si="5"/>
        <v>2142301</v>
      </c>
      <c r="E98" t="s">
        <v>46</v>
      </c>
    </row>
    <row r="99" spans="1:5" x14ac:dyDescent="0.25">
      <c r="A99" t="s">
        <v>300</v>
      </c>
      <c r="B99">
        <f t="shared" si="3"/>
        <v>2042302</v>
      </c>
      <c r="C99">
        <f t="shared" si="4"/>
        <v>42302</v>
      </c>
      <c r="D99">
        <f t="shared" si="5"/>
        <v>2142302</v>
      </c>
      <c r="E99" t="s">
        <v>34</v>
      </c>
    </row>
    <row r="100" spans="1:5" x14ac:dyDescent="0.25">
      <c r="A100" t="s">
        <v>301</v>
      </c>
      <c r="B100">
        <f t="shared" si="3"/>
        <v>2042303</v>
      </c>
      <c r="C100">
        <f t="shared" si="4"/>
        <v>42303</v>
      </c>
      <c r="D100">
        <f t="shared" si="5"/>
        <v>2142303</v>
      </c>
      <c r="E100" t="s">
        <v>32</v>
      </c>
    </row>
    <row r="101" spans="1:5" x14ac:dyDescent="0.25">
      <c r="A101" t="s">
        <v>139</v>
      </c>
      <c r="B101">
        <f t="shared" si="3"/>
        <v>2043301</v>
      </c>
      <c r="C101">
        <f t="shared" si="4"/>
        <v>43301</v>
      </c>
      <c r="D101">
        <f t="shared" si="5"/>
        <v>2143301</v>
      </c>
      <c r="E101" t="s">
        <v>30</v>
      </c>
    </row>
    <row r="102" spans="1:5" x14ac:dyDescent="0.25">
      <c r="A102" t="s">
        <v>187</v>
      </c>
      <c r="B102">
        <f t="shared" si="3"/>
        <v>2043302</v>
      </c>
      <c r="C102">
        <f t="shared" si="4"/>
        <v>43302</v>
      </c>
      <c r="D102">
        <f t="shared" si="5"/>
        <v>2143302</v>
      </c>
      <c r="E102" t="s">
        <v>33</v>
      </c>
    </row>
    <row r="103" spans="1:5" x14ac:dyDescent="0.25">
      <c r="A103" t="s">
        <v>254</v>
      </c>
      <c r="B103">
        <f t="shared" si="3"/>
        <v>2043303</v>
      </c>
      <c r="C103">
        <f t="shared" si="4"/>
        <v>43303</v>
      </c>
      <c r="D103">
        <f t="shared" si="5"/>
        <v>2143303</v>
      </c>
      <c r="E103" t="s">
        <v>279</v>
      </c>
    </row>
    <row r="104" spans="1:5" x14ac:dyDescent="0.25">
      <c r="A104" t="s">
        <v>188</v>
      </c>
      <c r="B104">
        <f t="shared" si="3"/>
        <v>2043304</v>
      </c>
      <c r="C104">
        <f t="shared" si="4"/>
        <v>43304</v>
      </c>
      <c r="D104">
        <f t="shared" si="5"/>
        <v>2143304</v>
      </c>
      <c r="E104" t="s">
        <v>347</v>
      </c>
    </row>
    <row r="105" spans="1:5" x14ac:dyDescent="0.25">
      <c r="A105" t="s">
        <v>189</v>
      </c>
      <c r="B105">
        <f t="shared" si="3"/>
        <v>2043305</v>
      </c>
      <c r="C105">
        <f t="shared" si="4"/>
        <v>43305</v>
      </c>
      <c r="D105">
        <f t="shared" si="5"/>
        <v>2143305</v>
      </c>
      <c r="E105" t="s">
        <v>347</v>
      </c>
    </row>
    <row r="106" spans="1:5" x14ac:dyDescent="0.25">
      <c r="A106" t="s">
        <v>302</v>
      </c>
      <c r="B106">
        <f t="shared" si="3"/>
        <v>2043306</v>
      </c>
      <c r="C106">
        <f t="shared" si="4"/>
        <v>43306</v>
      </c>
      <c r="D106">
        <f t="shared" si="5"/>
        <v>2143306</v>
      </c>
      <c r="E106" t="s">
        <v>32</v>
      </c>
    </row>
    <row r="107" spans="1:5" x14ac:dyDescent="0.25">
      <c r="A107" t="s">
        <v>190</v>
      </c>
      <c r="B107">
        <f t="shared" si="3"/>
        <v>2043307</v>
      </c>
      <c r="C107">
        <f t="shared" si="4"/>
        <v>43307</v>
      </c>
      <c r="D107">
        <f t="shared" si="5"/>
        <v>2143307</v>
      </c>
      <c r="E107" t="s">
        <v>35</v>
      </c>
    </row>
    <row r="108" spans="1:5" x14ac:dyDescent="0.25">
      <c r="A108" t="s">
        <v>191</v>
      </c>
      <c r="B108">
        <f t="shared" si="3"/>
        <v>2043308</v>
      </c>
      <c r="C108">
        <f t="shared" si="4"/>
        <v>43308</v>
      </c>
      <c r="D108">
        <f t="shared" si="5"/>
        <v>2143308</v>
      </c>
      <c r="E108" t="s">
        <v>35</v>
      </c>
    </row>
    <row r="109" spans="1:5" x14ac:dyDescent="0.25">
      <c r="A109" t="s">
        <v>303</v>
      </c>
      <c r="B109">
        <f t="shared" si="3"/>
        <v>2043309</v>
      </c>
      <c r="C109">
        <f t="shared" si="4"/>
        <v>43309</v>
      </c>
      <c r="D109">
        <f t="shared" si="5"/>
        <v>2143309</v>
      </c>
      <c r="E109" t="s">
        <v>36</v>
      </c>
    </row>
    <row r="110" spans="1:5" x14ac:dyDescent="0.25">
      <c r="A110" t="s">
        <v>304</v>
      </c>
      <c r="B110">
        <f t="shared" si="3"/>
        <v>2043310</v>
      </c>
      <c r="C110">
        <f t="shared" si="4"/>
        <v>43310</v>
      </c>
      <c r="D110">
        <f t="shared" si="5"/>
        <v>2143310</v>
      </c>
      <c r="E110" t="s">
        <v>37</v>
      </c>
    </row>
    <row r="111" spans="1:5" x14ac:dyDescent="0.25">
      <c r="A111" t="s">
        <v>305</v>
      </c>
      <c r="B111">
        <f t="shared" si="3"/>
        <v>2043311</v>
      </c>
      <c r="C111">
        <f t="shared" si="4"/>
        <v>43311</v>
      </c>
      <c r="D111">
        <f t="shared" si="5"/>
        <v>2143311</v>
      </c>
      <c r="E111" t="s">
        <v>38</v>
      </c>
    </row>
    <row r="112" spans="1:5" x14ac:dyDescent="0.25">
      <c r="A112" t="s">
        <v>255</v>
      </c>
      <c r="B112">
        <f t="shared" si="3"/>
        <v>2043312</v>
      </c>
      <c r="C112">
        <f t="shared" si="4"/>
        <v>43312</v>
      </c>
      <c r="D112">
        <f t="shared" si="5"/>
        <v>2143312</v>
      </c>
      <c r="E112" t="s">
        <v>280</v>
      </c>
    </row>
    <row r="113" spans="1:5" x14ac:dyDescent="0.25">
      <c r="A113" t="s">
        <v>306</v>
      </c>
      <c r="B113">
        <f t="shared" si="3"/>
        <v>2043313</v>
      </c>
      <c r="C113">
        <f t="shared" si="4"/>
        <v>43313</v>
      </c>
      <c r="D113">
        <f t="shared" si="5"/>
        <v>2143313</v>
      </c>
      <c r="E113" t="s">
        <v>30</v>
      </c>
    </row>
    <row r="114" spans="1:5" x14ac:dyDescent="0.25">
      <c r="A114" t="s">
        <v>192</v>
      </c>
      <c r="B114">
        <f t="shared" si="3"/>
        <v>2043315</v>
      </c>
      <c r="C114">
        <f t="shared" si="4"/>
        <v>43315</v>
      </c>
      <c r="D114">
        <f t="shared" si="5"/>
        <v>2143315</v>
      </c>
      <c r="E114" t="s">
        <v>281</v>
      </c>
    </row>
    <row r="115" spans="1:5" x14ac:dyDescent="0.25">
      <c r="A115" t="s">
        <v>307</v>
      </c>
      <c r="B115">
        <f t="shared" si="3"/>
        <v>2045002</v>
      </c>
      <c r="C115">
        <f t="shared" si="4"/>
        <v>45002</v>
      </c>
      <c r="D115">
        <f t="shared" si="5"/>
        <v>2145002</v>
      </c>
      <c r="E115" t="s">
        <v>344</v>
      </c>
    </row>
    <row r="116" spans="1:5" x14ac:dyDescent="0.25">
      <c r="A116" t="s">
        <v>193</v>
      </c>
      <c r="B116">
        <f t="shared" si="3"/>
        <v>2046001</v>
      </c>
      <c r="C116">
        <f t="shared" si="4"/>
        <v>46001</v>
      </c>
      <c r="D116">
        <f t="shared" si="5"/>
        <v>2146001</v>
      </c>
      <c r="E116" t="s">
        <v>42</v>
      </c>
    </row>
    <row r="117" spans="1:5" x14ac:dyDescent="0.25">
      <c r="A117" t="s">
        <v>308</v>
      </c>
      <c r="B117">
        <f t="shared" si="3"/>
        <v>2046006</v>
      </c>
      <c r="C117">
        <f t="shared" si="4"/>
        <v>46006</v>
      </c>
      <c r="D117">
        <f t="shared" si="5"/>
        <v>2146006</v>
      </c>
      <c r="E117" t="s">
        <v>44</v>
      </c>
    </row>
    <row r="118" spans="1:5" x14ac:dyDescent="0.25">
      <c r="A118" t="s">
        <v>309</v>
      </c>
      <c r="B118">
        <f t="shared" si="3"/>
        <v>2046007</v>
      </c>
      <c r="C118">
        <f t="shared" si="4"/>
        <v>46007</v>
      </c>
      <c r="D118">
        <f t="shared" si="5"/>
        <v>2146007</v>
      </c>
      <c r="E118" t="s">
        <v>45</v>
      </c>
    </row>
    <row r="119" spans="1:5" x14ac:dyDescent="0.25">
      <c r="A119" t="s">
        <v>194</v>
      </c>
      <c r="B119">
        <f t="shared" si="3"/>
        <v>2047002</v>
      </c>
      <c r="C119">
        <f t="shared" si="4"/>
        <v>47002</v>
      </c>
      <c r="D119">
        <f t="shared" si="5"/>
        <v>2147002</v>
      </c>
      <c r="E119" t="s">
        <v>46</v>
      </c>
    </row>
    <row r="120" spans="1:5" x14ac:dyDescent="0.25">
      <c r="A120" t="s">
        <v>195</v>
      </c>
      <c r="B120">
        <f t="shared" si="3"/>
        <v>2047003</v>
      </c>
      <c r="C120">
        <f t="shared" si="4"/>
        <v>47003</v>
      </c>
      <c r="D120">
        <f t="shared" si="5"/>
        <v>2147003</v>
      </c>
      <c r="E120" t="s">
        <v>46</v>
      </c>
    </row>
    <row r="121" spans="1:5" x14ac:dyDescent="0.25">
      <c r="A121" t="s">
        <v>310</v>
      </c>
      <c r="B121">
        <f t="shared" si="3"/>
        <v>2047007</v>
      </c>
      <c r="C121">
        <f t="shared" si="4"/>
        <v>47007</v>
      </c>
      <c r="D121">
        <f t="shared" si="5"/>
        <v>2147007</v>
      </c>
      <c r="E121" t="s">
        <v>47</v>
      </c>
    </row>
    <row r="122" spans="1:5" x14ac:dyDescent="0.25">
      <c r="A122" t="s">
        <v>140</v>
      </c>
      <c r="B122">
        <f t="shared" si="3"/>
        <v>2047013</v>
      </c>
      <c r="C122">
        <f t="shared" si="4"/>
        <v>47013</v>
      </c>
      <c r="D122">
        <f t="shared" si="5"/>
        <v>2147013</v>
      </c>
      <c r="E122" t="s">
        <v>33</v>
      </c>
    </row>
    <row r="123" spans="1:5" x14ac:dyDescent="0.25">
      <c r="A123" t="s">
        <v>196</v>
      </c>
      <c r="B123">
        <f t="shared" si="3"/>
        <v>2047021</v>
      </c>
      <c r="C123">
        <f t="shared" si="4"/>
        <v>47021</v>
      </c>
      <c r="D123">
        <f t="shared" si="5"/>
        <v>2147021</v>
      </c>
      <c r="E123" t="s">
        <v>30</v>
      </c>
    </row>
    <row r="124" spans="1:5" x14ac:dyDescent="0.25">
      <c r="A124" t="s">
        <v>311</v>
      </c>
      <c r="B124">
        <f t="shared" si="3"/>
        <v>2047024</v>
      </c>
      <c r="C124">
        <f t="shared" si="4"/>
        <v>47024</v>
      </c>
      <c r="D124">
        <f t="shared" si="5"/>
        <v>2147024</v>
      </c>
      <c r="E124" t="s">
        <v>37</v>
      </c>
    </row>
    <row r="125" spans="1:5" x14ac:dyDescent="0.25">
      <c r="A125" t="s">
        <v>141</v>
      </c>
      <c r="B125">
        <f t="shared" si="3"/>
        <v>2047028</v>
      </c>
      <c r="C125">
        <f t="shared" si="4"/>
        <v>47028</v>
      </c>
      <c r="D125">
        <f t="shared" si="5"/>
        <v>2147028</v>
      </c>
      <c r="E125" t="s">
        <v>347</v>
      </c>
    </row>
    <row r="126" spans="1:5" x14ac:dyDescent="0.25">
      <c r="A126" t="s">
        <v>312</v>
      </c>
      <c r="B126">
        <f t="shared" si="3"/>
        <v>2047033</v>
      </c>
      <c r="C126">
        <f t="shared" si="4"/>
        <v>47033</v>
      </c>
      <c r="D126">
        <f t="shared" si="5"/>
        <v>2147033</v>
      </c>
      <c r="E126" t="s">
        <v>31</v>
      </c>
    </row>
    <row r="127" spans="1:5" x14ac:dyDescent="0.25">
      <c r="A127" t="s">
        <v>313</v>
      </c>
      <c r="B127">
        <f t="shared" si="3"/>
        <v>2047035</v>
      </c>
      <c r="C127">
        <f t="shared" si="4"/>
        <v>47035</v>
      </c>
      <c r="D127">
        <f t="shared" si="5"/>
        <v>2147035</v>
      </c>
      <c r="E127" t="s">
        <v>39</v>
      </c>
    </row>
    <row r="128" spans="1:5" x14ac:dyDescent="0.25">
      <c r="A128" t="s">
        <v>197</v>
      </c>
      <c r="B128">
        <f t="shared" si="3"/>
        <v>2047036</v>
      </c>
      <c r="C128">
        <f t="shared" si="4"/>
        <v>47036</v>
      </c>
      <c r="D128">
        <f t="shared" si="5"/>
        <v>2147036</v>
      </c>
      <c r="E128" t="s">
        <v>30</v>
      </c>
    </row>
    <row r="129" spans="1:5" x14ac:dyDescent="0.25">
      <c r="A129" t="s">
        <v>314</v>
      </c>
      <c r="B129">
        <f t="shared" si="3"/>
        <v>2047037</v>
      </c>
      <c r="C129">
        <f t="shared" si="4"/>
        <v>47037</v>
      </c>
      <c r="D129">
        <f t="shared" si="5"/>
        <v>2147037</v>
      </c>
      <c r="E129" t="s">
        <v>33</v>
      </c>
    </row>
    <row r="130" spans="1:5" x14ac:dyDescent="0.25">
      <c r="A130" t="s">
        <v>256</v>
      </c>
      <c r="B130">
        <f t="shared" ref="B130:B184" si="6">+LEFT(A130,7)*1</f>
        <v>2047039</v>
      </c>
      <c r="C130">
        <f t="shared" ref="C130:C184" si="7">RIGHT(B130,5)*1</f>
        <v>47039</v>
      </c>
      <c r="D130">
        <f t="shared" ref="D130:D184" si="8">CONCATENATE(21,C130)*1</f>
        <v>2147039</v>
      </c>
      <c r="E130" t="s">
        <v>30</v>
      </c>
    </row>
    <row r="131" spans="1:5" x14ac:dyDescent="0.25">
      <c r="A131" t="s">
        <v>198</v>
      </c>
      <c r="B131">
        <f t="shared" si="6"/>
        <v>2047040</v>
      </c>
      <c r="C131">
        <f t="shared" si="7"/>
        <v>47040</v>
      </c>
      <c r="D131">
        <f t="shared" si="8"/>
        <v>2147040</v>
      </c>
      <c r="E131" t="s">
        <v>49</v>
      </c>
    </row>
    <row r="132" spans="1:5" x14ac:dyDescent="0.25">
      <c r="A132" t="s">
        <v>199</v>
      </c>
      <c r="B132">
        <f t="shared" si="6"/>
        <v>2047041</v>
      </c>
      <c r="C132">
        <f t="shared" si="7"/>
        <v>47041</v>
      </c>
      <c r="D132">
        <f t="shared" si="8"/>
        <v>2147041</v>
      </c>
      <c r="E132" t="s">
        <v>30</v>
      </c>
    </row>
    <row r="133" spans="1:5" x14ac:dyDescent="0.25">
      <c r="A133" t="s">
        <v>315</v>
      </c>
      <c r="B133">
        <f t="shared" si="6"/>
        <v>2047044</v>
      </c>
      <c r="C133">
        <f t="shared" si="7"/>
        <v>47044</v>
      </c>
      <c r="D133">
        <f t="shared" si="8"/>
        <v>2147044</v>
      </c>
      <c r="E133" t="s">
        <v>33</v>
      </c>
    </row>
    <row r="134" spans="1:5" x14ac:dyDescent="0.25">
      <c r="A134" t="s">
        <v>142</v>
      </c>
      <c r="B134">
        <f t="shared" si="6"/>
        <v>2047049</v>
      </c>
      <c r="C134">
        <f t="shared" si="7"/>
        <v>47049</v>
      </c>
      <c r="D134">
        <f t="shared" si="8"/>
        <v>2147049</v>
      </c>
      <c r="E134" t="s">
        <v>33</v>
      </c>
    </row>
    <row r="135" spans="1:5" x14ac:dyDescent="0.25">
      <c r="A135" t="s">
        <v>316</v>
      </c>
      <c r="B135">
        <f t="shared" si="6"/>
        <v>2047050</v>
      </c>
      <c r="C135">
        <f t="shared" si="7"/>
        <v>47050</v>
      </c>
      <c r="D135">
        <f t="shared" si="8"/>
        <v>2147050</v>
      </c>
      <c r="E135" t="s">
        <v>50</v>
      </c>
    </row>
    <row r="136" spans="1:5" x14ac:dyDescent="0.25">
      <c r="A136" t="s">
        <v>200</v>
      </c>
      <c r="B136">
        <f t="shared" si="6"/>
        <v>2047053</v>
      </c>
      <c r="C136">
        <f t="shared" si="7"/>
        <v>47053</v>
      </c>
      <c r="D136">
        <f t="shared" si="8"/>
        <v>2147053</v>
      </c>
      <c r="E136" t="s">
        <v>46</v>
      </c>
    </row>
    <row r="137" spans="1:5" x14ac:dyDescent="0.25">
      <c r="A137" t="s">
        <v>257</v>
      </c>
      <c r="B137">
        <f t="shared" si="6"/>
        <v>2047055</v>
      </c>
      <c r="C137">
        <f t="shared" si="7"/>
        <v>47055</v>
      </c>
      <c r="D137">
        <f t="shared" si="8"/>
        <v>2147055</v>
      </c>
      <c r="E137" t="s">
        <v>35</v>
      </c>
    </row>
    <row r="138" spans="1:5" x14ac:dyDescent="0.25">
      <c r="A138" t="s">
        <v>258</v>
      </c>
      <c r="B138">
        <f t="shared" si="6"/>
        <v>2047056</v>
      </c>
      <c r="C138">
        <f t="shared" si="7"/>
        <v>47056</v>
      </c>
      <c r="D138">
        <f t="shared" si="8"/>
        <v>2147056</v>
      </c>
      <c r="E138" t="s">
        <v>30</v>
      </c>
    </row>
    <row r="139" spans="1:5" x14ac:dyDescent="0.25">
      <c r="A139" t="s">
        <v>201</v>
      </c>
      <c r="B139">
        <f t="shared" si="6"/>
        <v>2047057</v>
      </c>
      <c r="C139">
        <f t="shared" si="7"/>
        <v>47057</v>
      </c>
      <c r="D139">
        <f t="shared" si="8"/>
        <v>2147057</v>
      </c>
      <c r="E139" t="s">
        <v>33</v>
      </c>
    </row>
    <row r="140" spans="1:5" x14ac:dyDescent="0.25">
      <c r="A140" t="s">
        <v>259</v>
      </c>
      <c r="B140">
        <f t="shared" si="6"/>
        <v>2047058</v>
      </c>
      <c r="C140">
        <f t="shared" si="7"/>
        <v>47058</v>
      </c>
      <c r="D140">
        <f t="shared" si="8"/>
        <v>2147058</v>
      </c>
      <c r="E140" t="s">
        <v>49</v>
      </c>
    </row>
    <row r="141" spans="1:5" x14ac:dyDescent="0.25">
      <c r="A141" t="s">
        <v>317</v>
      </c>
      <c r="B141">
        <f t="shared" si="6"/>
        <v>2047064</v>
      </c>
      <c r="C141">
        <f t="shared" si="7"/>
        <v>47064</v>
      </c>
      <c r="D141">
        <f t="shared" si="8"/>
        <v>2147064</v>
      </c>
      <c r="E141" t="s">
        <v>48</v>
      </c>
    </row>
    <row r="142" spans="1:5" x14ac:dyDescent="0.25">
      <c r="A142" t="s">
        <v>318</v>
      </c>
      <c r="B142">
        <f t="shared" si="6"/>
        <v>2047066</v>
      </c>
      <c r="C142">
        <f t="shared" si="7"/>
        <v>47066</v>
      </c>
      <c r="D142">
        <f t="shared" si="8"/>
        <v>2147066</v>
      </c>
      <c r="E142" t="s">
        <v>48</v>
      </c>
    </row>
    <row r="143" spans="1:5" x14ac:dyDescent="0.25">
      <c r="A143" t="s">
        <v>260</v>
      </c>
      <c r="B143">
        <f t="shared" si="6"/>
        <v>2047078</v>
      </c>
      <c r="C143">
        <f t="shared" si="7"/>
        <v>47078</v>
      </c>
      <c r="D143">
        <f t="shared" si="8"/>
        <v>2147078</v>
      </c>
      <c r="E143" t="s">
        <v>42</v>
      </c>
    </row>
    <row r="144" spans="1:5" x14ac:dyDescent="0.25">
      <c r="A144" t="s">
        <v>319</v>
      </c>
      <c r="B144">
        <f t="shared" si="6"/>
        <v>2047081</v>
      </c>
      <c r="C144">
        <f t="shared" si="7"/>
        <v>47081</v>
      </c>
      <c r="D144">
        <f t="shared" si="8"/>
        <v>2147081</v>
      </c>
      <c r="E144" t="s">
        <v>30</v>
      </c>
    </row>
    <row r="145" spans="1:5" x14ac:dyDescent="0.25">
      <c r="A145" t="s">
        <v>320</v>
      </c>
      <c r="B145">
        <f t="shared" si="6"/>
        <v>2047085</v>
      </c>
      <c r="C145">
        <f t="shared" si="7"/>
        <v>47085</v>
      </c>
      <c r="D145">
        <f t="shared" si="8"/>
        <v>2147085</v>
      </c>
      <c r="E145" t="s">
        <v>51</v>
      </c>
    </row>
    <row r="146" spans="1:5" x14ac:dyDescent="0.25">
      <c r="A146" t="s">
        <v>321</v>
      </c>
      <c r="B146">
        <f t="shared" si="6"/>
        <v>2047086</v>
      </c>
      <c r="C146">
        <f t="shared" si="7"/>
        <v>47086</v>
      </c>
      <c r="D146">
        <f t="shared" si="8"/>
        <v>2147086</v>
      </c>
      <c r="E146" t="s">
        <v>345</v>
      </c>
    </row>
    <row r="147" spans="1:5" x14ac:dyDescent="0.25">
      <c r="A147" t="s">
        <v>261</v>
      </c>
      <c r="B147">
        <f t="shared" si="6"/>
        <v>2047087</v>
      </c>
      <c r="C147">
        <f t="shared" si="7"/>
        <v>47087</v>
      </c>
      <c r="D147">
        <f t="shared" si="8"/>
        <v>2147087</v>
      </c>
      <c r="E147" t="s">
        <v>30</v>
      </c>
    </row>
    <row r="148" spans="1:5" x14ac:dyDescent="0.25">
      <c r="A148" t="s">
        <v>322</v>
      </c>
      <c r="B148">
        <f t="shared" si="6"/>
        <v>2047088</v>
      </c>
      <c r="C148">
        <f t="shared" si="7"/>
        <v>47088</v>
      </c>
      <c r="D148">
        <f t="shared" si="8"/>
        <v>2147088</v>
      </c>
      <c r="E148" t="s">
        <v>30</v>
      </c>
    </row>
    <row r="149" spans="1:5" x14ac:dyDescent="0.25">
      <c r="A149" t="s">
        <v>323</v>
      </c>
      <c r="B149">
        <f t="shared" si="6"/>
        <v>2047090</v>
      </c>
      <c r="C149">
        <f t="shared" si="7"/>
        <v>47090</v>
      </c>
      <c r="D149">
        <f t="shared" si="8"/>
        <v>2147090</v>
      </c>
      <c r="E149" t="s">
        <v>30</v>
      </c>
    </row>
    <row r="150" spans="1:5" x14ac:dyDescent="0.25">
      <c r="A150" t="s">
        <v>202</v>
      </c>
      <c r="B150">
        <f t="shared" si="6"/>
        <v>2047091</v>
      </c>
      <c r="C150">
        <f t="shared" si="7"/>
        <v>47091</v>
      </c>
      <c r="D150">
        <f t="shared" si="8"/>
        <v>2147091</v>
      </c>
      <c r="E150" t="s">
        <v>30</v>
      </c>
    </row>
    <row r="151" spans="1:5" x14ac:dyDescent="0.25">
      <c r="A151" t="s">
        <v>203</v>
      </c>
      <c r="B151">
        <f t="shared" si="6"/>
        <v>2047092</v>
      </c>
      <c r="C151">
        <f t="shared" si="7"/>
        <v>47092</v>
      </c>
      <c r="D151">
        <f t="shared" si="8"/>
        <v>2147092</v>
      </c>
      <c r="E151" t="s">
        <v>46</v>
      </c>
    </row>
    <row r="152" spans="1:5" x14ac:dyDescent="0.25">
      <c r="A152" t="s">
        <v>262</v>
      </c>
      <c r="B152">
        <f t="shared" si="6"/>
        <v>2047121</v>
      </c>
      <c r="C152">
        <f t="shared" si="7"/>
        <v>47121</v>
      </c>
      <c r="D152">
        <f t="shared" si="8"/>
        <v>2147121</v>
      </c>
      <c r="E152" t="s">
        <v>35</v>
      </c>
    </row>
    <row r="153" spans="1:5" x14ac:dyDescent="0.25">
      <c r="A153" t="s">
        <v>263</v>
      </c>
      <c r="B153">
        <f t="shared" si="6"/>
        <v>2047122</v>
      </c>
      <c r="C153">
        <f t="shared" si="7"/>
        <v>47122</v>
      </c>
      <c r="D153">
        <f t="shared" si="8"/>
        <v>2147122</v>
      </c>
      <c r="E153" t="s">
        <v>35</v>
      </c>
    </row>
    <row r="154" spans="1:5" x14ac:dyDescent="0.25">
      <c r="A154" t="s">
        <v>264</v>
      </c>
      <c r="B154">
        <f t="shared" si="6"/>
        <v>2047123</v>
      </c>
      <c r="C154">
        <f t="shared" si="7"/>
        <v>47123</v>
      </c>
      <c r="D154">
        <f t="shared" si="8"/>
        <v>2147123</v>
      </c>
      <c r="E154" t="s">
        <v>38</v>
      </c>
    </row>
    <row r="155" spans="1:5" x14ac:dyDescent="0.25">
      <c r="A155" t="s">
        <v>143</v>
      </c>
      <c r="B155">
        <f t="shared" si="6"/>
        <v>2047125</v>
      </c>
      <c r="C155">
        <f t="shared" si="7"/>
        <v>47125</v>
      </c>
      <c r="D155">
        <f t="shared" si="8"/>
        <v>2147125</v>
      </c>
      <c r="E155" t="s">
        <v>33</v>
      </c>
    </row>
    <row r="156" spans="1:5" x14ac:dyDescent="0.25">
      <c r="A156" t="s">
        <v>265</v>
      </c>
      <c r="B156">
        <f t="shared" si="6"/>
        <v>2047126</v>
      </c>
      <c r="C156">
        <f t="shared" si="7"/>
        <v>47126</v>
      </c>
      <c r="D156">
        <f t="shared" si="8"/>
        <v>2147126</v>
      </c>
      <c r="E156" t="s">
        <v>30</v>
      </c>
    </row>
    <row r="157" spans="1:5" x14ac:dyDescent="0.25">
      <c r="A157" t="s">
        <v>324</v>
      </c>
      <c r="B157">
        <f t="shared" si="6"/>
        <v>2047127</v>
      </c>
      <c r="C157">
        <f t="shared" si="7"/>
        <v>47127</v>
      </c>
      <c r="D157">
        <f t="shared" si="8"/>
        <v>2147127</v>
      </c>
      <c r="E157" t="s">
        <v>42</v>
      </c>
    </row>
    <row r="158" spans="1:5" x14ac:dyDescent="0.25">
      <c r="A158" t="s">
        <v>325</v>
      </c>
      <c r="B158">
        <f t="shared" si="6"/>
        <v>2047129</v>
      </c>
      <c r="C158">
        <f t="shared" si="7"/>
        <v>47129</v>
      </c>
      <c r="D158">
        <f t="shared" si="8"/>
        <v>2147129</v>
      </c>
      <c r="E158" t="s">
        <v>30</v>
      </c>
    </row>
    <row r="159" spans="1:5" x14ac:dyDescent="0.25">
      <c r="A159" t="s">
        <v>144</v>
      </c>
      <c r="B159">
        <f t="shared" si="6"/>
        <v>2047132</v>
      </c>
      <c r="C159">
        <f t="shared" si="7"/>
        <v>47132</v>
      </c>
      <c r="D159">
        <f t="shared" si="8"/>
        <v>2147132</v>
      </c>
      <c r="E159" t="s">
        <v>33</v>
      </c>
    </row>
    <row r="160" spans="1:5" x14ac:dyDescent="0.25">
      <c r="A160" t="s">
        <v>204</v>
      </c>
      <c r="B160">
        <f t="shared" si="6"/>
        <v>2047150</v>
      </c>
      <c r="C160">
        <f t="shared" si="7"/>
        <v>47150</v>
      </c>
      <c r="D160">
        <f t="shared" si="8"/>
        <v>2147150</v>
      </c>
      <c r="E160" t="s">
        <v>30</v>
      </c>
    </row>
    <row r="161" spans="1:5" x14ac:dyDescent="0.25">
      <c r="A161" t="s">
        <v>205</v>
      </c>
      <c r="B161">
        <f t="shared" si="6"/>
        <v>2047151</v>
      </c>
      <c r="C161">
        <f t="shared" si="7"/>
        <v>47151</v>
      </c>
      <c r="D161">
        <f t="shared" si="8"/>
        <v>2147151</v>
      </c>
      <c r="E161" t="s">
        <v>30</v>
      </c>
    </row>
    <row r="162" spans="1:5" x14ac:dyDescent="0.25">
      <c r="A162" t="s">
        <v>206</v>
      </c>
      <c r="B162">
        <f t="shared" si="6"/>
        <v>2047152</v>
      </c>
      <c r="C162">
        <f t="shared" si="7"/>
        <v>47152</v>
      </c>
      <c r="D162">
        <f t="shared" si="8"/>
        <v>2147152</v>
      </c>
      <c r="E162" t="s">
        <v>46</v>
      </c>
    </row>
    <row r="163" spans="1:5" x14ac:dyDescent="0.25">
      <c r="A163" t="s">
        <v>207</v>
      </c>
      <c r="B163">
        <f t="shared" si="6"/>
        <v>2047153</v>
      </c>
      <c r="C163">
        <f t="shared" si="7"/>
        <v>47153</v>
      </c>
      <c r="D163">
        <f t="shared" si="8"/>
        <v>2147153</v>
      </c>
      <c r="E163" t="s">
        <v>32</v>
      </c>
    </row>
    <row r="164" spans="1:5" x14ac:dyDescent="0.25">
      <c r="A164" t="s">
        <v>326</v>
      </c>
      <c r="B164">
        <f t="shared" si="6"/>
        <v>2047154</v>
      </c>
      <c r="C164">
        <f t="shared" si="7"/>
        <v>47154</v>
      </c>
      <c r="D164">
        <f t="shared" si="8"/>
        <v>2147154</v>
      </c>
      <c r="E164" t="s">
        <v>48</v>
      </c>
    </row>
    <row r="165" spans="1:5" x14ac:dyDescent="0.25">
      <c r="A165" t="s">
        <v>208</v>
      </c>
      <c r="B165">
        <f t="shared" si="6"/>
        <v>2047155</v>
      </c>
      <c r="C165">
        <f t="shared" si="7"/>
        <v>47155</v>
      </c>
      <c r="D165">
        <f t="shared" si="8"/>
        <v>2147155</v>
      </c>
      <c r="E165" t="s">
        <v>32</v>
      </c>
    </row>
    <row r="166" spans="1:5" x14ac:dyDescent="0.25">
      <c r="A166" t="s">
        <v>209</v>
      </c>
      <c r="B166">
        <f t="shared" si="6"/>
        <v>2047156</v>
      </c>
      <c r="C166">
        <f t="shared" si="7"/>
        <v>47156</v>
      </c>
      <c r="D166">
        <f t="shared" si="8"/>
        <v>2147156</v>
      </c>
      <c r="E166" t="s">
        <v>32</v>
      </c>
    </row>
    <row r="167" spans="1:5" x14ac:dyDescent="0.25">
      <c r="A167" t="s">
        <v>210</v>
      </c>
      <c r="B167">
        <f t="shared" si="6"/>
        <v>2047157</v>
      </c>
      <c r="C167">
        <f t="shared" si="7"/>
        <v>47157</v>
      </c>
      <c r="D167">
        <f t="shared" si="8"/>
        <v>2147157</v>
      </c>
      <c r="E167" t="s">
        <v>30</v>
      </c>
    </row>
    <row r="168" spans="1:5" x14ac:dyDescent="0.25">
      <c r="A168" t="s">
        <v>266</v>
      </c>
      <c r="B168">
        <f t="shared" si="6"/>
        <v>2047158</v>
      </c>
      <c r="C168">
        <f t="shared" si="7"/>
        <v>47158</v>
      </c>
      <c r="D168">
        <f t="shared" si="8"/>
        <v>2147158</v>
      </c>
      <c r="E168" t="s">
        <v>282</v>
      </c>
    </row>
    <row r="169" spans="1:5" x14ac:dyDescent="0.25">
      <c r="A169" t="s">
        <v>267</v>
      </c>
      <c r="B169">
        <f t="shared" si="6"/>
        <v>2047159</v>
      </c>
      <c r="C169">
        <f t="shared" si="7"/>
        <v>47159</v>
      </c>
      <c r="D169">
        <f t="shared" si="8"/>
        <v>2147159</v>
      </c>
      <c r="E169" t="s">
        <v>236</v>
      </c>
    </row>
    <row r="170" spans="1:5" x14ac:dyDescent="0.25">
      <c r="A170" t="s">
        <v>268</v>
      </c>
      <c r="B170">
        <f t="shared" si="6"/>
        <v>2047160</v>
      </c>
      <c r="C170">
        <f t="shared" si="7"/>
        <v>47160</v>
      </c>
      <c r="D170">
        <f t="shared" si="8"/>
        <v>2147160</v>
      </c>
      <c r="E170" t="s">
        <v>49</v>
      </c>
    </row>
    <row r="171" spans="1:5" x14ac:dyDescent="0.25">
      <c r="A171" t="s">
        <v>327</v>
      </c>
      <c r="B171">
        <f t="shared" si="6"/>
        <v>2047162</v>
      </c>
      <c r="C171">
        <f t="shared" si="7"/>
        <v>47162</v>
      </c>
      <c r="D171">
        <f t="shared" si="8"/>
        <v>2147162</v>
      </c>
      <c r="E171" t="s">
        <v>31</v>
      </c>
    </row>
    <row r="172" spans="1:5" x14ac:dyDescent="0.25">
      <c r="A172" t="s">
        <v>269</v>
      </c>
      <c r="B172">
        <f t="shared" si="6"/>
        <v>2047163</v>
      </c>
      <c r="C172">
        <f t="shared" si="7"/>
        <v>47163</v>
      </c>
      <c r="D172">
        <f t="shared" si="8"/>
        <v>2147163</v>
      </c>
      <c r="E172" t="s">
        <v>42</v>
      </c>
    </row>
    <row r="173" spans="1:5" x14ac:dyDescent="0.25">
      <c r="A173" t="s">
        <v>270</v>
      </c>
      <c r="B173">
        <f t="shared" si="6"/>
        <v>2047164</v>
      </c>
      <c r="C173">
        <f t="shared" si="7"/>
        <v>47164</v>
      </c>
      <c r="D173">
        <f t="shared" si="8"/>
        <v>2147164</v>
      </c>
      <c r="E173" t="s">
        <v>42</v>
      </c>
    </row>
    <row r="174" spans="1:5" x14ac:dyDescent="0.25">
      <c r="A174" t="s">
        <v>328</v>
      </c>
      <c r="B174">
        <f t="shared" si="6"/>
        <v>2047166</v>
      </c>
      <c r="C174">
        <f t="shared" si="7"/>
        <v>47166</v>
      </c>
      <c r="D174">
        <f t="shared" si="8"/>
        <v>2147166</v>
      </c>
      <c r="E174" t="s">
        <v>277</v>
      </c>
    </row>
    <row r="175" spans="1:5" x14ac:dyDescent="0.25">
      <c r="A175" t="s">
        <v>329</v>
      </c>
      <c r="B175">
        <f t="shared" si="6"/>
        <v>2047168</v>
      </c>
      <c r="C175">
        <f t="shared" si="7"/>
        <v>47168</v>
      </c>
      <c r="D175">
        <f t="shared" si="8"/>
        <v>2147168</v>
      </c>
      <c r="E175" t="s">
        <v>236</v>
      </c>
    </row>
    <row r="176" spans="1:5" x14ac:dyDescent="0.25">
      <c r="A176" t="s">
        <v>330</v>
      </c>
      <c r="B176">
        <f t="shared" si="6"/>
        <v>2047169</v>
      </c>
      <c r="C176">
        <f t="shared" si="7"/>
        <v>47169</v>
      </c>
      <c r="D176">
        <f t="shared" si="8"/>
        <v>2147169</v>
      </c>
      <c r="E176" t="s">
        <v>30</v>
      </c>
    </row>
    <row r="177" spans="1:5" x14ac:dyDescent="0.25">
      <c r="A177" t="s">
        <v>331</v>
      </c>
      <c r="B177">
        <f t="shared" si="6"/>
        <v>2047171</v>
      </c>
      <c r="C177">
        <f t="shared" si="7"/>
        <v>47171</v>
      </c>
      <c r="D177">
        <f t="shared" si="8"/>
        <v>2147171</v>
      </c>
      <c r="E177" t="s">
        <v>30</v>
      </c>
    </row>
    <row r="178" spans="1:5" x14ac:dyDescent="0.25">
      <c r="A178" t="s">
        <v>332</v>
      </c>
      <c r="B178">
        <f t="shared" si="6"/>
        <v>2047172</v>
      </c>
      <c r="C178">
        <f t="shared" si="7"/>
        <v>47172</v>
      </c>
      <c r="D178">
        <f t="shared" si="8"/>
        <v>2147172</v>
      </c>
      <c r="E178" t="s">
        <v>236</v>
      </c>
    </row>
    <row r="179" spans="1:5" x14ac:dyDescent="0.25">
      <c r="A179" t="s">
        <v>333</v>
      </c>
      <c r="B179">
        <f t="shared" si="6"/>
        <v>2047174</v>
      </c>
      <c r="C179">
        <f t="shared" si="7"/>
        <v>47174</v>
      </c>
      <c r="D179">
        <f t="shared" si="8"/>
        <v>2147174</v>
      </c>
      <c r="E179" t="s">
        <v>346</v>
      </c>
    </row>
    <row r="180" spans="1:5" x14ac:dyDescent="0.25">
      <c r="A180" t="s">
        <v>334</v>
      </c>
      <c r="B180">
        <f t="shared" si="6"/>
        <v>2047175</v>
      </c>
      <c r="C180">
        <f t="shared" si="7"/>
        <v>47175</v>
      </c>
      <c r="D180">
        <f t="shared" si="8"/>
        <v>2147175</v>
      </c>
      <c r="E180" t="s">
        <v>42</v>
      </c>
    </row>
    <row r="181" spans="1:5" x14ac:dyDescent="0.25">
      <c r="A181" t="s">
        <v>335</v>
      </c>
      <c r="B181">
        <f t="shared" si="6"/>
        <v>2048101</v>
      </c>
      <c r="C181">
        <f t="shared" si="7"/>
        <v>48101</v>
      </c>
      <c r="D181">
        <f t="shared" si="8"/>
        <v>2148101</v>
      </c>
      <c r="E181" t="s">
        <v>38</v>
      </c>
    </row>
    <row r="182" spans="1:5" x14ac:dyDescent="0.25">
      <c r="A182" t="s">
        <v>336</v>
      </c>
      <c r="B182">
        <f t="shared" si="6"/>
        <v>2048114</v>
      </c>
      <c r="C182">
        <f t="shared" si="7"/>
        <v>48114</v>
      </c>
      <c r="D182">
        <f t="shared" si="8"/>
        <v>2148114</v>
      </c>
      <c r="E182" t="s">
        <v>38</v>
      </c>
    </row>
    <row r="183" spans="1:5" x14ac:dyDescent="0.25">
      <c r="A183" t="s">
        <v>337</v>
      </c>
      <c r="B183">
        <f t="shared" si="6"/>
        <v>2049008</v>
      </c>
      <c r="C183">
        <f t="shared" si="7"/>
        <v>49008</v>
      </c>
      <c r="D183">
        <f t="shared" si="8"/>
        <v>2149008</v>
      </c>
      <c r="E183" t="s">
        <v>34</v>
      </c>
    </row>
    <row r="184" spans="1:5" x14ac:dyDescent="0.25">
      <c r="A184" t="s">
        <v>338</v>
      </c>
      <c r="B184">
        <f t="shared" si="6"/>
        <v>2049009</v>
      </c>
      <c r="C184">
        <f t="shared" si="7"/>
        <v>49009</v>
      </c>
      <c r="D184">
        <f t="shared" si="8"/>
        <v>2149009</v>
      </c>
      <c r="E184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 TR GTO FED OG 21 </vt:lpstr>
      <vt:lpstr>Hoja2</vt:lpstr>
      <vt:lpstr>Hoja3</vt:lpstr>
      <vt:lpstr>'I TR GTO FED OG 21 '!Área_de_impresión</vt:lpstr>
      <vt:lpstr>'I TR GTO FED OG 21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Cesar Campos Caldera</dc:creator>
  <cp:lastModifiedBy>Flavio Cesar Campos Caldera</cp:lastModifiedBy>
  <cp:lastPrinted>2021-04-23T14:59:25Z</cp:lastPrinted>
  <dcterms:created xsi:type="dcterms:W3CDTF">2018-01-31T17:45:00Z</dcterms:created>
  <dcterms:modified xsi:type="dcterms:W3CDTF">2021-04-23T19:13:18Z</dcterms:modified>
</cp:coreProperties>
</file>