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ZMedina\Desktop\TITULO V  1er. Trimestre 2022\Información\Aportaciones Federales en Materia de Educación\Faeta Ceptez\"/>
    </mc:Choice>
  </mc:AlternateContent>
  <xr:revisionPtr revIDLastSave="0" documentId="13_ncr:1_{81A97FCD-6909-454B-938F-F2BE6D09FE53}" xr6:coauthVersionLast="45" xr6:coauthVersionMax="47" xr10:uidLastSave="{00000000-0000-0000-0000-000000000000}"/>
  <bookViews>
    <workbookView xWindow="-120" yWindow="-120" windowWidth="24240" windowHeight="13140" tabRatio="82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1'!$A$14:$Y$14</definedName>
    <definedName name="_xlnm.Print_Area" localSheetId="1">'A Y  II D3'!$A$1:$Y$36</definedName>
    <definedName name="_xlnm.Print_Area" localSheetId="2">'A Y II D4'!$A$1:$U$38</definedName>
    <definedName name="_xlnm.Print_Area" localSheetId="4">'II B) Y 1'!$A$1:$Y$204</definedName>
    <definedName name="_xlnm.Print_Area" localSheetId="5">'II C y 1_'!$B$1:$V$212</definedName>
    <definedName name="_xlnm.Print_Area" localSheetId="6">'II D) 2'!$A$1:$S$60</definedName>
    <definedName name="Elige_el_Periodo…">Listas!$B$11:$B$15</definedName>
    <definedName name="OLE_LINK1" localSheetId="5">'II C y 1_'!$G$199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5" i="1" l="1"/>
  <c r="I34" i="1"/>
  <c r="O33" i="1" l="1"/>
  <c r="I33" i="1"/>
  <c r="S47" i="12"/>
  <c r="O48" i="12"/>
  <c r="O47" i="12"/>
  <c r="I30" i="1"/>
  <c r="M30" i="1" s="1"/>
  <c r="O30" i="1" s="1"/>
  <c r="N15" i="9"/>
  <c r="C15" i="9"/>
  <c r="M41" i="7" l="1"/>
  <c r="C42" i="7"/>
  <c r="I29" i="1" s="1"/>
  <c r="K28" i="1"/>
  <c r="V192" i="6"/>
  <c r="S28" i="1" s="1"/>
  <c r="S27" i="1" s="1"/>
  <c r="U190" i="6"/>
  <c r="Q28" i="1" s="1"/>
  <c r="Q27" i="1" s="1"/>
  <c r="P190" i="6"/>
  <c r="E190" i="6"/>
  <c r="Y187" i="21"/>
  <c r="C187" i="21"/>
  <c r="I27" i="1" s="1"/>
  <c r="M29" i="1" l="1"/>
  <c r="O29" i="1" s="1"/>
  <c r="I40" i="1"/>
  <c r="M40" i="1" s="1"/>
  <c r="O40" i="1" s="1"/>
  <c r="I28" i="1"/>
  <c r="M27" i="1"/>
  <c r="O27" i="1" l="1"/>
  <c r="O28" i="1" s="1"/>
  <c r="M28" i="1"/>
  <c r="Q19" i="3"/>
  <c r="P17" i="3"/>
  <c r="M17" i="3"/>
  <c r="C17" i="3"/>
  <c r="I25" i="1" l="1"/>
  <c r="M25" i="1"/>
  <c r="O25" i="1" s="1"/>
  <c r="Q24" i="1"/>
  <c r="Q25" i="1" s="1"/>
  <c r="I24" i="1"/>
  <c r="M24" i="1" s="1"/>
  <c r="O24" i="1" s="1"/>
  <c r="Q19" i="2"/>
  <c r="S24" i="1" s="1"/>
  <c r="S25" i="1" s="1"/>
  <c r="P17" i="2"/>
  <c r="M17" i="2"/>
  <c r="C17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<sst xmlns="http://schemas.openxmlformats.org/spreadsheetml/2006/main" count="10385" uniqueCount="1316">
  <si>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</si>
  <si>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</si>
  <si>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</si>
  <si>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</si>
  <si>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</si>
  <si>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</si>
  <si>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</si>
  <si>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</si>
  <si>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</si>
  <si>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</si>
  <si>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</si>
  <si>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</si>
  <si>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</si>
  <si>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</si>
  <si>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</si>
  <si>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</si>
  <si>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</si>
  <si>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</si>
  <si>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</si>
  <si>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</si>
  <si>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</si>
  <si>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</si>
  <si>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</si>
  <si>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</si>
  <si>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</si>
  <si>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</si>
  <si>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</si>
  <si>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</si>
  <si>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</si>
  <si>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</si>
  <si>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</si>
  <si>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</si>
  <si>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</si>
  <si>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</si>
  <si>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</si>
  <si>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</si>
  <si>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</si>
  <si>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</si>
  <si>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</si>
  <si>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</si>
  <si>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</si>
  <si>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</si>
  <si>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</si>
  <si>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</si>
  <si>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</si>
  <si>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</si>
  <si>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</si>
  <si>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</si>
  <si>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</si>
  <si>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</si>
  <si>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</si>
  <si>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</si>
  <si>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</si>
  <si>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</si>
  <si>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</si>
  <si>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</si>
  <si>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</si>
  <si>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</si>
  <si>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</si>
  <si>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</si>
  <si>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</si>
  <si>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</si>
  <si>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</si>
  <si>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</si>
  <si>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</si>
  <si>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</si>
  <si>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</si>
  <si>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</si>
  <si>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</si>
  <si>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</si>
  <si>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</si>
  <si>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</si>
  <si>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</si>
  <si>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</si>
  <si>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</si>
  <si>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</si>
  <si>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</si>
  <si>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</si>
  <si>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</si>
  <si>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</si>
  <si>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</si>
  <si>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</si>
  <si>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</si>
  <si>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</si>
  <si>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</si>
  <si>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</si>
  <si>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</si>
  <si>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</si>
  <si>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</si>
  <si>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</si>
  <si>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</si>
  <si>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</si>
  <si>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</si>
  <si>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</si>
  <si>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</si>
  <si>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</si>
  <si>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</si>
  <si>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</si>
  <si>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</si>
  <si>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</si>
  <si>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</si>
  <si>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</si>
  <si>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</si>
  <si>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</si>
  <si>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</si>
  <si>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</si>
  <si>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</si>
  <si>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</si>
  <si>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</si>
  <si>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</si>
  <si>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</si>
  <si>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</si>
  <si>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</si>
  <si>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</si>
  <si>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</si>
  <si>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</si>
  <si>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</si>
  <si>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</si>
  <si>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</si>
  <si>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</si>
  <si>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</si>
  <si>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</si>
  <si>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</si>
  <si>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</si>
  <si>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</si>
  <si>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</si>
  <si>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</si>
  <si>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</si>
  <si>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</si>
  <si>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</si>
  <si>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</si>
  <si>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</si>
  <si>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</si>
  <si>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</si>
  <si>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</si>
  <si>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</si>
  <si>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</si>
  <si>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</si>
  <si>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</si>
  <si>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</si>
  <si>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</si>
  <si>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</si>
  <si>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</si>
  <si>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</si>
  <si>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</si>
  <si>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</si>
  <si>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</si>
  <si>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</si>
  <si>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</si>
  <si>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</si>
  <si>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</si>
  <si>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</si>
  <si>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</si>
  <si>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</si>
  <si>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</si>
  <si>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</si>
  <si>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</si>
  <si>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</si>
  <si>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</si>
  <si>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</si>
  <si>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</si>
  <si>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</si>
  <si>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</si>
  <si>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</si>
  <si>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</si>
  <si>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</si>
  <si>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</si>
  <si>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</si>
  <si>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</si>
  <si>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</si>
  <si>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</si>
  <si>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</si>
  <si>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</si>
  <si>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</si>
  <si>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</si>
  <si>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</si>
  <si>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</si>
  <si>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</si>
  <si>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</si>
  <si>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</si>
  <si>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</si>
  <si>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</si>
  <si>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</si>
  <si>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</si>
  <si>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</si>
  <si>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</si>
  <si>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</si>
  <si>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</si>
  <si>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</si>
  <si>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</si>
  <si>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</si>
  <si>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</si>
  <si>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</si>
  <si>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</si>
  <si>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</si>
  <si>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</si>
  <si>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</si>
  <si>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</si>
  <si>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</si>
  <si>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</si>
  <si>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</si>
  <si>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</si>
  <si>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</si>
  <si>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</si>
  <si>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</si>
  <si>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</si>
  <si>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</si>
  <si>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</si>
  <si>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</si>
  <si>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</si>
  <si>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</si>
  <si>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</si>
  <si>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</si>
  <si>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</si>
  <si>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</si>
  <si>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</si>
  <si>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</si>
  <si>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</si>
  <si>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</si>
  <si>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</si>
  <si>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</si>
  <si>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</si>
  <si>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</si>
  <si>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</si>
  <si>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</si>
  <si>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</si>
  <si>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</si>
  <si>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</si>
  <si>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</si>
  <si>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</si>
  <si>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</si>
  <si>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</si>
  <si>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</si>
  <si>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</si>
  <si>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</si>
  <si>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</si>
  <si>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</si>
  <si>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</si>
  <si>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</si>
  <si>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</si>
  <si>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</si>
  <si>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</si>
  <si>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</si>
  <si>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</si>
  <si>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</si>
  <si>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</si>
  <si>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</si>
  <si>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</si>
  <si>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</si>
  <si>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</si>
  <si>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</si>
  <si>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</si>
  <si>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</si>
  <si>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</si>
  <si>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</si>
  <si>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</si>
  <si>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</si>
  <si>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</si>
  <si>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</si>
  <si>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</si>
  <si>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</si>
  <si>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</si>
  <si>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</si>
  <si>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</si>
  <si>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</si>
  <si>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</si>
  <si>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</si>
  <si>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</si>
  <si>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</si>
  <si>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</si>
  <si>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</si>
  <si>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</si>
  <si>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</si>
  <si>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</si>
  <si>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</si>
  <si>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</si>
  <si>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</si>
  <si>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</si>
  <si>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</si>
  <si>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</si>
  <si>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</si>
  <si>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</si>
  <si>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</si>
  <si>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</si>
  <si>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</si>
  <si>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</si>
  <si>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</si>
  <si>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</si>
  <si>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</si>
  <si>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</si>
  <si>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</si>
  <si>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</si>
  <si>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</si>
  <si>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</si>
  <si>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</si>
  <si>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</si>
  <si>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</si>
  <si>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</si>
  <si>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</si>
  <si>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</si>
  <si>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</si>
  <si>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</si>
  <si>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</si>
  <si>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</si>
  <si>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ZACATECAS</t>
  </si>
  <si>
    <t>MIBP891018L50</t>
  </si>
  <si>
    <t>MIBP891018MSLRRR08</t>
  </si>
  <si>
    <t>PERLA CECILIA MIRANDA BARRERAS</t>
  </si>
  <si>
    <t>11311103100305CF342010.006823</t>
  </si>
  <si>
    <t>CF34201</t>
  </si>
  <si>
    <t>32DTP0001C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</si>
  <si>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</si>
  <si>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</si>
  <si>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</si>
  <si>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</si>
  <si>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</si>
  <si>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</si>
  <si>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</si>
  <si>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</si>
  <si>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</si>
  <si>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</si>
  <si>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</si>
  <si>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</si>
  <si>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</si>
  <si>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</si>
  <si>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</si>
  <si>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</si>
  <si>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</si>
  <si>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</si>
  <si>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</si>
  <si>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</si>
  <si>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</si>
  <si>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</si>
  <si>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</si>
  <si>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</si>
  <si>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32DTP0002B</t>
  </si>
  <si>
    <t>PFZ-353-2019</t>
  </si>
  <si>
    <t>03</t>
  </si>
  <si>
    <t xml:space="preserve">Comision Sindical o su refrendo </t>
  </si>
  <si>
    <t>BEEA8506084E7</t>
  </si>
  <si>
    <t>BEEA850608HZSTSR03</t>
  </si>
  <si>
    <t>JOSE AURELIANO BETANCOURT ESCALANTE</t>
  </si>
  <si>
    <t>0</t>
  </si>
  <si>
    <t>1</t>
  </si>
  <si>
    <t>0.00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</si>
  <si>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</si>
  <si>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</si>
  <si>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</si>
  <si>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</si>
  <si>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</si>
  <si>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</si>
  <si>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</si>
  <si>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</si>
  <si>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</si>
  <si>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</si>
  <si>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</si>
  <si>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</si>
  <si>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</si>
  <si>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</si>
  <si>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</si>
  <si>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</si>
  <si>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</si>
  <si>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</si>
  <si>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</si>
  <si>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</si>
  <si>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</si>
  <si>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</si>
  <si>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</si>
  <si>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</si>
  <si>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</si>
  <si>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</si>
  <si>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</si>
  <si>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</si>
  <si>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</si>
  <si>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</si>
  <si>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</si>
  <si>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</si>
  <si>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</si>
  <si>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</si>
  <si>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</si>
  <si>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</si>
  <si>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TEKV6005214SA</t>
  </si>
  <si>
    <t>TEKV600521HCLNRL08</t>
  </si>
  <si>
    <t>VALENTIN TENIENTE KERCKOFF</t>
  </si>
  <si>
    <t>UIRF630809FQ4</t>
  </si>
  <si>
    <t>UIRF630809HZSRJR09</t>
  </si>
  <si>
    <t>FRANCISCO JAVIER URIBE ROJAS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</si>
  <si>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</si>
  <si>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</si>
  <si>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</si>
  <si>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</si>
  <si>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</si>
  <si>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</si>
  <si>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</si>
  <si>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</si>
  <si>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</si>
  <si>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</si>
  <si>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</si>
  <si>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</si>
  <si>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</si>
  <si>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</si>
  <si>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</si>
  <si>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</si>
  <si>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</si>
  <si>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</si>
  <si>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</si>
  <si>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</si>
  <si>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</si>
  <si>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</si>
  <si>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</si>
  <si>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</si>
  <si>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NUBA750318BR5</t>
  </si>
  <si>
    <t>NUBA750318HZSXRN02</t>
  </si>
  <si>
    <t>JOSE ANTONIO NUÑEZ BARRIENTOS</t>
  </si>
  <si>
    <t>ROGG760703AX2</t>
  </si>
  <si>
    <t>ROGG760703MZSDRD07</t>
  </si>
  <si>
    <t>MA. GUADALUPE RODRIGUEZ GUERRERO</t>
  </si>
  <si>
    <t>ROGC780619J35</t>
  </si>
  <si>
    <t>ROGC780619MZSMNN11</t>
  </si>
  <si>
    <t>MA.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</si>
  <si>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</si>
  <si>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</si>
  <si>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</si>
  <si>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</si>
  <si>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</si>
  <si>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</si>
  <si>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</si>
  <si>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</si>
  <si>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</si>
  <si>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</si>
  <si>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</si>
  <si>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</si>
  <si>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</si>
  <si>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</si>
  <si>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</si>
  <si>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</si>
  <si>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</si>
  <si>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</si>
  <si>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</si>
  <si>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</si>
  <si>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</si>
  <si>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</si>
  <si>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</si>
  <si>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</si>
  <si>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</si>
  <si>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</si>
  <si>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</si>
  <si>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</si>
  <si>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</si>
  <si>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</si>
  <si>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</si>
  <si>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</si>
  <si>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</si>
  <si>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DESJ571208DG9</t>
  </si>
  <si>
    <t>DESJ571208HASLTS00</t>
  </si>
  <si>
    <t>J. JESUS DELGADO SOTO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</si>
  <si>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</si>
  <si>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</si>
  <si>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</si>
  <si>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</si>
  <si>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</si>
  <si>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</si>
  <si>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</si>
  <si>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</si>
  <si>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</si>
  <si>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</si>
  <si>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</si>
  <si>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</si>
  <si>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</si>
  <si>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</si>
  <si>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</si>
  <si>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</si>
  <si>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</si>
  <si>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</si>
  <si>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</si>
  <si>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</si>
  <si>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</si>
  <si>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</si>
  <si>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</si>
  <si>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</si>
  <si>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</si>
  <si>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</si>
  <si>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</si>
  <si>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</si>
  <si>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</si>
  <si>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</si>
  <si>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</si>
  <si>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</si>
  <si>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</si>
  <si>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</si>
  <si>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</si>
  <si>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</si>
  <si>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</si>
  <si>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</si>
  <si>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</si>
  <si>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</si>
  <si>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</si>
  <si>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</si>
  <si>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</si>
  <si>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</si>
  <si>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</si>
  <si>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</si>
  <si>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</si>
  <si>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</si>
  <si>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</si>
  <si>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</si>
  <si>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</si>
  <si>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</si>
  <si>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</si>
  <si>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</si>
  <si>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</si>
  <si>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</si>
  <si>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</si>
  <si>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</si>
  <si>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</si>
  <si>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</si>
  <si>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</si>
  <si>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</si>
  <si>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</si>
  <si>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</si>
  <si>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</si>
  <si>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</si>
  <si>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</si>
  <si>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</si>
  <si>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</si>
  <si>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</si>
  <si>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</si>
  <si>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</si>
  <si>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</si>
  <si>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</si>
  <si>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</si>
  <si>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</si>
  <si>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EOGC660503MZSSLR16</t>
  </si>
  <si>
    <t>MA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</si>
  <si>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</si>
  <si>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</si>
  <si>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</si>
  <si>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</si>
  <si>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</si>
  <si>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</si>
  <si>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</si>
  <si>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</si>
  <si>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</si>
  <si>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</si>
  <si>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</si>
  <si>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</si>
  <si>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</si>
  <si>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</si>
  <si>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</si>
  <si>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</si>
  <si>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</si>
  <si>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</si>
  <si>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</si>
  <si>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</si>
  <si>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</si>
  <si>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</si>
  <si>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</si>
  <si>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</si>
  <si>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</si>
  <si>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</si>
  <si>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</si>
  <si>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</si>
  <si>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</si>
  <si>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</si>
  <si>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</si>
  <si>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</si>
  <si>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</si>
  <si>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</si>
  <si>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</si>
  <si>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</si>
  <si>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</si>
  <si>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</si>
  <si>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</si>
  <si>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</si>
  <si>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</si>
  <si>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</si>
  <si>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OORG690811CQ9</t>
  </si>
  <si>
    <t>OORG690811MZSCMD18</t>
  </si>
  <si>
    <t>MA GUADALUPE OCHOA ROMAN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</si>
  <si>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</si>
  <si>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</si>
  <si>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</si>
  <si>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</si>
  <si>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</si>
  <si>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</si>
  <si>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</si>
  <si>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</si>
  <si>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</si>
  <si>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</si>
  <si>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</si>
  <si>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</si>
  <si>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</si>
  <si>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</si>
  <si>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</si>
  <si>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AIGC790623J18</t>
  </si>
  <si>
    <t>AIGC790623MZSLNN02</t>
  </si>
  <si>
    <t>MA. CONCEPCION ALVIZO GONZALEZ</t>
  </si>
  <si>
    <t>32DPT0003A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</si>
  <si>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</si>
  <si>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</si>
  <si>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</si>
  <si>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</si>
  <si>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</si>
  <si>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</si>
  <si>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GAVE8703227G8</t>
  </si>
  <si>
    <t>GAVE870322HZSLLD06</t>
  </si>
  <si>
    <t>EDGAR GALICIA VALLE</t>
  </si>
  <si>
    <t>JUJY8301089H2</t>
  </si>
  <si>
    <t>JUJY830108MZSRRR00</t>
  </si>
  <si>
    <t>YURILIA JUAREZ JUAREZ</t>
  </si>
  <si>
    <t>LOLF791015729</t>
  </si>
  <si>
    <t>LOLF791015HNLPPL04</t>
  </si>
  <si>
    <t>JOSE FELIPE LOPEZ LOPEZ</t>
  </si>
  <si>
    <t>SACF690711US4</t>
  </si>
  <si>
    <t>SACF690711HZSLRL02</t>
  </si>
  <si>
    <t>FELIPE DE JESUS SALAS CORONADO</t>
  </si>
  <si>
    <t>COSL781210U46</t>
  </si>
  <si>
    <t>COSL781210HMNVGS13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</si>
  <si>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</si>
  <si>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</si>
  <si>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</si>
  <si>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</si>
  <si>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</si>
  <si>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</si>
  <si>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</si>
  <si>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HEAB7803135H5</t>
  </si>
  <si>
    <t>HEAB780313MZSRST01</t>
  </si>
  <si>
    <t>BEATRIZ ALEJANDRA HERRERA ASCACIO</t>
  </si>
  <si>
    <t>RORO8602243X6</t>
  </si>
  <si>
    <t>RORO860224HZSSLL06</t>
  </si>
  <si>
    <t>OLLIN TLAOLI ROSALES DEL REAL</t>
  </si>
  <si>
    <t>RORV771218V42</t>
  </si>
  <si>
    <t>RORV771218HNLDYC04</t>
  </si>
  <si>
    <t>VICTOR MANUEL RODRIGUEZ REYNA</t>
  </si>
  <si>
    <t>CAMM720722SS1</t>
  </si>
  <si>
    <t>CAMM720722HDGMRG00</t>
  </si>
  <si>
    <t>MAGDALENO CAMACHO MARTINEZ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</si>
  <si>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</si>
  <si>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</si>
  <si>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</si>
  <si>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</si>
  <si>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</si>
  <si>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</si>
  <si>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MARS820323F78</t>
  </si>
  <si>
    <t>MARS820323MZSRBN24</t>
  </si>
  <si>
    <t>SANDRA JANET MARTINEZ ROBLES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</si>
  <si>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</si>
  <si>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</si>
  <si>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</si>
  <si>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</si>
  <si>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</si>
  <si>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</si>
  <si>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</si>
  <si>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MORG890619HZSNMR02</t>
  </si>
  <si>
    <t>GERARDO MONTOYA RAMIREZ</t>
  </si>
  <si>
    <t>RARB560924H66</t>
  </si>
  <si>
    <t>RARB560924MDGMMS02</t>
  </si>
  <si>
    <t>BASILIA RAMÍREZ RAMÍREZ</t>
  </si>
  <si>
    <t>MACM820803CI1</t>
  </si>
  <si>
    <t>MACM820803HZSRRR01</t>
  </si>
  <si>
    <t>MARCO LIBORIO MARTINEZ CARDONA</t>
  </si>
  <si>
    <t>GOLH710320MX2</t>
  </si>
  <si>
    <t>GOLH710320HDFNPC00</t>
  </si>
  <si>
    <t>HÉCTOR ALEJANDRO GONZÁLEZ LÓPEZ</t>
  </si>
  <si>
    <t>RAQO880520429</t>
  </si>
  <si>
    <t>RAQO880520HCLNNS08</t>
  </si>
  <si>
    <t>OSVALDO RANGEL QUIÑONES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</si>
  <si>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</si>
  <si>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</si>
  <si>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</si>
  <si>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</si>
  <si>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</si>
  <si>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</si>
  <si>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</si>
  <si>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</si>
  <si>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JOSUÉ DURÓN MEDINA</t>
  </si>
  <si>
    <t>RACM650522NC7</t>
  </si>
  <si>
    <t>RACM650522HZSMRR04</t>
  </si>
  <si>
    <t>MARTIN RAMIREZ CORDERO</t>
  </si>
  <si>
    <t>FIGO820510RL3</t>
  </si>
  <si>
    <t>FIGO820510HZSRRM00</t>
  </si>
  <si>
    <t>OMAR JOSÉ GILBERTO FRIAS GARCÍA</t>
  </si>
  <si>
    <t>CASF860402KZ5</t>
  </si>
  <si>
    <t>CASF860402HZSHRL01</t>
  </si>
  <si>
    <t>FELIPE DE JESUS CHAVEZ SERRANO</t>
  </si>
  <si>
    <t>DABL631226CU9</t>
  </si>
  <si>
    <t>DABL631226MZSVLR04</t>
  </si>
  <si>
    <t>LAURA ELENA DÁVALOS BELTRÁN</t>
  </si>
  <si>
    <t>CIFR891207VB7</t>
  </si>
  <si>
    <t>CIFR891207HZSHLL08</t>
  </si>
  <si>
    <t>RAUL JUAN MANUEL CHIHUAHUA FLORES</t>
  </si>
  <si>
    <t>MECH890822630</t>
  </si>
  <si>
    <t>MECH890822MZSNHR05</t>
  </si>
  <si>
    <t>HORTENCIA IMELDA MÉNDEZ CHÁVEZ</t>
  </si>
  <si>
    <t>AAMJ700923C52</t>
  </si>
  <si>
    <t>AAMJ700923HZSDRS03</t>
  </si>
  <si>
    <t>JESUS ALBERTO ADAME MERCADO</t>
  </si>
  <si>
    <t>AUMB790405D49</t>
  </si>
  <si>
    <t>AUMB790405MZSGCL09</t>
  </si>
  <si>
    <t>BELARMINA AGÜERO MACIAS</t>
  </si>
  <si>
    <t>LOPC820916ES4</t>
  </si>
  <si>
    <t>LOPC820916MZSPXL09</t>
  </si>
  <si>
    <t>CLAUDIA IVETH LÓPEZ PIÑON</t>
  </si>
  <si>
    <t>SOLL671126PQ1</t>
  </si>
  <si>
    <t>SOLL671126MZSLBR05</t>
  </si>
  <si>
    <t>MA. DE LOURDES SOLIS LOBATOS</t>
  </si>
  <si>
    <t>AIAC5807231Y3</t>
  </si>
  <si>
    <t>AIAC580723HZSRYS07</t>
  </si>
  <si>
    <t>CESAR ARIAS AYALA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</si>
  <si>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</si>
  <si>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</si>
  <si>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</si>
  <si>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</si>
  <si>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</si>
  <si>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</si>
  <si>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MEZJ730323DC2</t>
  </si>
  <si>
    <t>MEZJ730323MZSNPS00</t>
  </si>
  <si>
    <t>JOSEFINA MENDEZ ZAPATA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</si>
  <si>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</si>
  <si>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</si>
  <si>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</si>
  <si>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</si>
  <si>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</si>
  <si>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</si>
  <si>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</si>
  <si>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</si>
  <si>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</si>
  <si>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MAMJ940713J94</t>
  </si>
  <si>
    <t>MAMJ940713HCLCRN08</t>
  </si>
  <si>
    <t>JUAN FRANCISCO MACIAS MARTINEZ</t>
  </si>
  <si>
    <t>NUCJ980701Q19</t>
  </si>
  <si>
    <t>NUCJ980701HZSXRN03</t>
  </si>
  <si>
    <t>JUAN JOSÉ NUÑEZ CARRANZA</t>
  </si>
  <si>
    <t>SALH720427F48</t>
  </si>
  <si>
    <t>SALH720427MCLNNL00</t>
  </si>
  <si>
    <t>HILDA GABRIELA SANCHEZ LINARES</t>
  </si>
  <si>
    <t>NULK881021U87</t>
  </si>
  <si>
    <t>NULK881021MZSXNR08</t>
  </si>
  <si>
    <t>KAREN PATRICIA NÚÑEZ LUNA</t>
  </si>
  <si>
    <t>ROBA9511024S3</t>
  </si>
  <si>
    <t>RXBA951102MZSDRB08</t>
  </si>
  <si>
    <t>ABIGAÍL  RODRÍGUEZ  BARRIOS</t>
  </si>
  <si>
    <t>BAGI730731P61</t>
  </si>
  <si>
    <t>BAGI730731HZSRRG01</t>
  </si>
  <si>
    <t>IGNACIO BARRIOS GURROLA</t>
  </si>
  <si>
    <t>MABR750829EH9</t>
  </si>
  <si>
    <t>MABR750829MZSRRS05</t>
  </si>
  <si>
    <t>ROSALBA MARTÍNEZ BERUMEN</t>
  </si>
  <si>
    <t>MOZP830228LP0</t>
  </si>
  <si>
    <t>MOZP830228HZSRVD09</t>
  </si>
  <si>
    <t>PEDRO ANTONIO MORALES ZAVALA</t>
  </si>
  <si>
    <t>SAQD811207KRA</t>
  </si>
  <si>
    <t>SAQD811207MZSCVR05</t>
  </si>
  <si>
    <t>DORA BEATRIZ SAUCEDO QUEVEDO</t>
  </si>
  <si>
    <t>EOGJ510710QEA</t>
  </si>
  <si>
    <t>EOGJ510710HZSSZN02</t>
  </si>
  <si>
    <t>JUAN MANUEL ESCOBEDO GUZMAN</t>
  </si>
  <si>
    <t>GACG9210184C6</t>
  </si>
  <si>
    <t>GACG921018MZSRMD05</t>
  </si>
  <si>
    <t>GUADALUPE GARCIA CAMACHO</t>
  </si>
  <si>
    <t>ROHG951219JM5</t>
  </si>
  <si>
    <t>ROHG951219MZSDRD05</t>
  </si>
  <si>
    <t>MARIA GUADALUPE RODRIGUEZ HERNANDEZ</t>
  </si>
  <si>
    <t>COMM9806179V9</t>
  </si>
  <si>
    <t>COMM980617HZSNRR05</t>
  </si>
  <si>
    <t>MAURICIO DE JESUS  CONTRERAS MARTINEZ</t>
  </si>
  <si>
    <t>ROGV800422MF5</t>
  </si>
  <si>
    <t>ROGV800422MZSDRR08</t>
  </si>
  <si>
    <t>VIRGINIA RODRIGUEZ GUERRERO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</si>
  <si>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</si>
  <si>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</si>
  <si>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</si>
  <si>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</si>
  <si>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</si>
  <si>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</si>
  <si>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</si>
  <si>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</si>
  <si>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</si>
  <si>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</si>
  <si>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</si>
  <si>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</si>
  <si>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GUVJ890503UM7</t>
  </si>
  <si>
    <t>GUVJ890503HZSRNS06</t>
  </si>
  <si>
    <t>JESUS CARLOS GUERRERO VANEGAS</t>
  </si>
  <si>
    <t>FOGL8408186W1</t>
  </si>
  <si>
    <t>FOGL840818HZSLTS06</t>
  </si>
  <si>
    <t>LUIS FERNANDO FLORES GAETA</t>
  </si>
  <si>
    <t>FOSJ780103P80</t>
  </si>
  <si>
    <t>FOSJ780103HZSLLN06</t>
  </si>
  <si>
    <t>JUAN CARLOS FLORES SOLIS</t>
  </si>
  <si>
    <t>ZAMN950506J49</t>
  </si>
  <si>
    <t>ZAMN950506HZSMJT07</t>
  </si>
  <si>
    <t>NETZER ZAMUDIO MEJIA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</si>
  <si>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</si>
  <si>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</si>
  <si>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</si>
  <si>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</si>
  <si>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</si>
  <si>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</si>
  <si>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</si>
  <si>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</si>
  <si>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</si>
  <si>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SUCM9701016MA</t>
  </si>
  <si>
    <t>SUCM970101HZSRSR00</t>
  </si>
  <si>
    <t>MARCOS SUAREZ CASTAÑON</t>
  </si>
  <si>
    <t>SAVL891016Q19</t>
  </si>
  <si>
    <t>SAVL891016HZSNZN06</t>
  </si>
  <si>
    <t>LEONARDO ALBERTO SANDOVAL VAZQUEZ</t>
  </si>
  <si>
    <t>IACA8008118M9</t>
  </si>
  <si>
    <t>IACA800811HZSBND07</t>
  </si>
  <si>
    <t>ADAN IBARRA CONTRERAS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</si>
  <si>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</si>
  <si>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</si>
  <si>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</si>
  <si>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</si>
  <si>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</si>
  <si>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</si>
  <si>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</si>
  <si>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</si>
  <si>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</si>
  <si>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COMA951122SVA</t>
  </si>
  <si>
    <t>COMA951122MZSRRL08</t>
  </si>
  <si>
    <t>ALMA CECILIA CORTEZ MARTINEZ</t>
  </si>
  <si>
    <t>FOVT721221BD2</t>
  </si>
  <si>
    <t>FOVT721221MDFLRN03</t>
  </si>
  <si>
    <t>TANIA CYNTHIA FLORES VARGAS</t>
  </si>
  <si>
    <t>CARJ670619899</t>
  </si>
  <si>
    <t>CARJ670619MZSLSL03</t>
  </si>
  <si>
    <t>JULIA  CALVILLO ROSALES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</si>
  <si>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</si>
  <si>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</si>
  <si>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</si>
  <si>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</si>
  <si>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</si>
  <si>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</si>
  <si>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</si>
  <si>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</si>
  <si>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</si>
  <si>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CIVV850806JD9</t>
  </si>
  <si>
    <t>CIVV850806HCLSGC06</t>
  </si>
  <si>
    <t>VICTOR MANUEL CISNEROS VEGA</t>
  </si>
  <si>
    <t>MORF931129HW6</t>
  </si>
  <si>
    <t>MORF931129HZSLMR08</t>
  </si>
  <si>
    <t>FRANCISCO MOLINA RAMIREZ</t>
  </si>
  <si>
    <t>VALL960402FEA</t>
  </si>
  <si>
    <t>VALL960402MZSLNR04</t>
  </si>
  <si>
    <t>LAURA NALLELY VALADEZ LUNA</t>
  </si>
  <si>
    <t>LOTL990831TH6</t>
  </si>
  <si>
    <t>LOTL990831MCLPRD05</t>
  </si>
  <si>
    <t>LEIDY LOPEZ TREVIÑO</t>
  </si>
  <si>
    <t>100</t>
  </si>
  <si>
    <t>30102</t>
  </si>
  <si>
    <t>0.0</t>
  </si>
  <si>
    <t>1131</t>
  </si>
  <si>
    <t>1103</t>
  </si>
  <si>
    <t>1003</t>
  </si>
  <si>
    <t>05</t>
  </si>
  <si>
    <t>DF050</t>
  </si>
  <si>
    <t>3</t>
  </si>
  <si>
    <t>20220101</t>
  </si>
  <si>
    <t>20220331</t>
  </si>
  <si>
    <t>20109</t>
  </si>
  <si>
    <t>8.0</t>
  </si>
  <si>
    <t>CF33206</t>
  </si>
  <si>
    <t>00.0</t>
  </si>
  <si>
    <t>14524</t>
  </si>
  <si>
    <t>2</t>
  </si>
  <si>
    <t>120</t>
  </si>
  <si>
    <t>DF001</t>
  </si>
  <si>
    <t>DF002</t>
  </si>
  <si>
    <t>20214</t>
  </si>
  <si>
    <t>AT009</t>
  </si>
  <si>
    <t>AE009-1</t>
  </si>
  <si>
    <t>DF081</t>
  </si>
  <si>
    <t>AE009-9</t>
  </si>
  <si>
    <t>20401</t>
  </si>
  <si>
    <t>S01201</t>
  </si>
  <si>
    <t>6850</t>
  </si>
  <si>
    <t>DF003</t>
  </si>
  <si>
    <t>20215</t>
  </si>
  <si>
    <t>A03202</t>
  </si>
  <si>
    <t>6781</t>
  </si>
  <si>
    <t>10203</t>
  </si>
  <si>
    <t>CF19201</t>
  </si>
  <si>
    <t>6802</t>
  </si>
  <si>
    <t>10213</t>
  </si>
  <si>
    <t>S01202</t>
  </si>
  <si>
    <t>6793</t>
  </si>
  <si>
    <t>L5XCBI</t>
  </si>
  <si>
    <t>DF043</t>
  </si>
  <si>
    <t>13462</t>
  </si>
  <si>
    <t>6801</t>
  </si>
  <si>
    <t>AT004</t>
  </si>
  <si>
    <t>AE004-10</t>
  </si>
  <si>
    <t>10205</t>
  </si>
  <si>
    <t>T08201</t>
  </si>
  <si>
    <t>11461</t>
  </si>
  <si>
    <t>DF041</t>
  </si>
  <si>
    <t>L5XATEC</t>
  </si>
  <si>
    <t>DF131</t>
  </si>
  <si>
    <t>AE004-6</t>
  </si>
  <si>
    <t>6813</t>
  </si>
  <si>
    <t>DF004</t>
  </si>
  <si>
    <t>DF203</t>
  </si>
  <si>
    <t>DF084</t>
  </si>
  <si>
    <t>6842</t>
  </si>
  <si>
    <t>6830</t>
  </si>
  <si>
    <t>DF0123</t>
  </si>
  <si>
    <t>DF005</t>
  </si>
  <si>
    <t>DF202</t>
  </si>
  <si>
    <t>AE009-8</t>
  </si>
  <si>
    <t>DF103</t>
  </si>
  <si>
    <t>CF33204</t>
  </si>
  <si>
    <t>6800</t>
  </si>
  <si>
    <t>6798</t>
  </si>
  <si>
    <t>6832</t>
  </si>
  <si>
    <t>13464</t>
  </si>
  <si>
    <t>DF006</t>
  </si>
  <si>
    <t>DF007</t>
  </si>
  <si>
    <t>DF206</t>
  </si>
  <si>
    <t>6849</t>
  </si>
  <si>
    <t>DF040</t>
  </si>
  <si>
    <t>13607</t>
  </si>
  <si>
    <t>DF010</t>
  </si>
  <si>
    <t>DF052</t>
  </si>
  <si>
    <t>40401</t>
  </si>
  <si>
    <t>D004</t>
  </si>
  <si>
    <t>12644</t>
  </si>
  <si>
    <t>4</t>
  </si>
  <si>
    <t>14526</t>
  </si>
  <si>
    <t>6811</t>
  </si>
  <si>
    <t>DF086</t>
  </si>
  <si>
    <t>DF139</t>
  </si>
  <si>
    <t>DF140</t>
  </si>
  <si>
    <t>DF053</t>
  </si>
  <si>
    <t>6846</t>
  </si>
  <si>
    <t>DF054</t>
  </si>
  <si>
    <t>DF012</t>
  </si>
  <si>
    <t>12608</t>
  </si>
  <si>
    <t>13465</t>
  </si>
  <si>
    <t>DF088</t>
  </si>
  <si>
    <t>DF013</t>
  </si>
  <si>
    <t>DF055</t>
  </si>
  <si>
    <t>D00011</t>
  </si>
  <si>
    <t>14692</t>
  </si>
  <si>
    <t>DF014</t>
  </si>
  <si>
    <t>DF207</t>
  </si>
  <si>
    <t>DF059</t>
  </si>
  <si>
    <t>6844</t>
  </si>
  <si>
    <t>DF057</t>
  </si>
  <si>
    <t>DF058</t>
  </si>
  <si>
    <t>DF138</t>
  </si>
  <si>
    <t>14691</t>
  </si>
  <si>
    <t>DF110</t>
  </si>
  <si>
    <t>DF015</t>
  </si>
  <si>
    <t>6845</t>
  </si>
  <si>
    <t>DF016</t>
  </si>
  <si>
    <t>DF061</t>
  </si>
  <si>
    <t>DF062</t>
  </si>
  <si>
    <t>DF042</t>
  </si>
  <si>
    <t>AE013</t>
  </si>
  <si>
    <t>DF064</t>
  </si>
  <si>
    <t>DF065</t>
  </si>
  <si>
    <t>DF066</t>
  </si>
  <si>
    <t>DF091</t>
  </si>
  <si>
    <t>DF106</t>
  </si>
  <si>
    <t>DF092</t>
  </si>
  <si>
    <t>DF021</t>
  </si>
  <si>
    <t>AE004-7</t>
  </si>
  <si>
    <t>DF069</t>
  </si>
  <si>
    <t>10202</t>
  </si>
  <si>
    <t>CF21202</t>
  </si>
  <si>
    <t>6839</t>
  </si>
  <si>
    <t>6778</t>
  </si>
  <si>
    <t>6797</t>
  </si>
  <si>
    <t>6822</t>
  </si>
  <si>
    <t>AE009-10</t>
  </si>
  <si>
    <t>20202</t>
  </si>
  <si>
    <t>CF18203</t>
  </si>
  <si>
    <t>6810</t>
  </si>
  <si>
    <t>DF212F</t>
  </si>
  <si>
    <t>20402</t>
  </si>
  <si>
    <t>CF18201</t>
  </si>
  <si>
    <t>6819</t>
  </si>
  <si>
    <t>6817</t>
  </si>
  <si>
    <t>DF200</t>
  </si>
  <si>
    <t>DF070</t>
  </si>
  <si>
    <t>DF071</t>
  </si>
  <si>
    <t>6809</t>
  </si>
  <si>
    <t>CF33203</t>
  </si>
  <si>
    <t>6838</t>
  </si>
  <si>
    <t>AE004-9</t>
  </si>
  <si>
    <t>6823</t>
  </si>
  <si>
    <t>14525</t>
  </si>
  <si>
    <t>DF204</t>
  </si>
  <si>
    <t>DF024</t>
  </si>
  <si>
    <t>DF046</t>
  </si>
  <si>
    <t>DF0120</t>
  </si>
  <si>
    <t>DF136</t>
  </si>
  <si>
    <t>6852</t>
  </si>
  <si>
    <t>DF125</t>
  </si>
  <si>
    <t>DF072</t>
  </si>
  <si>
    <t>DF132</t>
  </si>
  <si>
    <t>6783</t>
  </si>
  <si>
    <t>DF073</t>
  </si>
  <si>
    <t>DF025</t>
  </si>
  <si>
    <t>DF027</t>
  </si>
  <si>
    <t>DF076</t>
  </si>
  <si>
    <t>DF026</t>
  </si>
  <si>
    <t>DF028</t>
  </si>
  <si>
    <t>6815</t>
  </si>
  <si>
    <t>11952</t>
  </si>
  <si>
    <t>DF029</t>
  </si>
  <si>
    <t>DF077</t>
  </si>
  <si>
    <t>AT002</t>
  </si>
  <si>
    <t>AT002-3</t>
  </si>
  <si>
    <t>6828</t>
  </si>
  <si>
    <t>AE004-12</t>
  </si>
  <si>
    <t>13608</t>
  </si>
  <si>
    <t>DF0115</t>
  </si>
  <si>
    <t>DF031</t>
  </si>
  <si>
    <t>DF0114</t>
  </si>
  <si>
    <t>6826</t>
  </si>
  <si>
    <t>AE007</t>
  </si>
  <si>
    <t>AE007-5</t>
  </si>
  <si>
    <t>DF033</t>
  </si>
  <si>
    <t>6835</t>
  </si>
  <si>
    <t>CF04201</t>
  </si>
  <si>
    <t>6825</t>
  </si>
  <si>
    <t>DF032</t>
  </si>
  <si>
    <t>6831</t>
  </si>
  <si>
    <t>DF116</t>
  </si>
  <si>
    <t>DF078</t>
  </si>
  <si>
    <t>DF0100</t>
  </si>
  <si>
    <t>DF201</t>
  </si>
  <si>
    <t>DF111</t>
  </si>
  <si>
    <t>14527</t>
  </si>
  <si>
    <t>6847</t>
  </si>
  <si>
    <t>AE001</t>
  </si>
  <si>
    <t>AE001-1</t>
  </si>
  <si>
    <t>DF093</t>
  </si>
  <si>
    <t>DF037</t>
  </si>
  <si>
    <t>6820</t>
  </si>
  <si>
    <t>DF127</t>
  </si>
  <si>
    <t>DF035</t>
  </si>
  <si>
    <t>13606</t>
  </si>
  <si>
    <t>DF047</t>
  </si>
  <si>
    <t>DF036</t>
  </si>
  <si>
    <t>DF034</t>
  </si>
  <si>
    <t>DF0113</t>
  </si>
  <si>
    <t>AE007-3</t>
  </si>
  <si>
    <t>AT010</t>
  </si>
  <si>
    <t>AE010-1</t>
  </si>
  <si>
    <t>DF056</t>
  </si>
  <si>
    <t>6808</t>
  </si>
  <si>
    <t>DF108</t>
  </si>
  <si>
    <t>13463</t>
  </si>
  <si>
    <t>6841</t>
  </si>
  <si>
    <t>DF104</t>
  </si>
  <si>
    <t>DF080</t>
  </si>
  <si>
    <t>DF079</t>
  </si>
  <si>
    <t>13609</t>
  </si>
  <si>
    <t>DF099</t>
  </si>
  <si>
    <t>6795</t>
  </si>
  <si>
    <t>DF141</t>
  </si>
  <si>
    <t>I</t>
  </si>
  <si>
    <t>57</t>
  </si>
  <si>
    <t>II</t>
  </si>
  <si>
    <t>99999</t>
  </si>
  <si>
    <t>54</t>
  </si>
  <si>
    <t>64</t>
  </si>
  <si>
    <t>202206</t>
  </si>
  <si>
    <t>III</t>
  </si>
  <si>
    <t>27</t>
  </si>
  <si>
    <t>202201</t>
  </si>
  <si>
    <t>15</t>
  </si>
  <si>
    <t>02</t>
  </si>
  <si>
    <t>202202</t>
  </si>
  <si>
    <t>IV</t>
  </si>
  <si>
    <t>31</t>
  </si>
  <si>
    <t>202204</t>
  </si>
  <si>
    <t>202104</t>
  </si>
  <si>
    <t>56</t>
  </si>
  <si>
    <t>62</t>
  </si>
  <si>
    <t>51</t>
  </si>
  <si>
    <t>58</t>
  </si>
  <si>
    <t>59</t>
  </si>
  <si>
    <t>6808FIN</t>
  </si>
  <si>
    <t>14527FIN</t>
  </si>
  <si>
    <t>04-II-III</t>
  </si>
  <si>
    <t>15-II-III</t>
  </si>
  <si>
    <t>00.00</t>
  </si>
  <si>
    <t>01/03/1991</t>
  </si>
  <si>
    <t>01/12/1991</t>
  </si>
  <si>
    <t>21</t>
  </si>
  <si>
    <t>20</t>
  </si>
  <si>
    <t>BACHILLERATO TÉCNICO</t>
  </si>
  <si>
    <t>SECRETARÍA "C"</t>
  </si>
  <si>
    <t>P</t>
  </si>
  <si>
    <t>AE SECRETARIA C</t>
  </si>
  <si>
    <t>AE JEFE DE PROYECTO</t>
  </si>
  <si>
    <t>65</t>
  </si>
  <si>
    <t>AE DIRECTOR DE PLANTEL</t>
  </si>
  <si>
    <t>61</t>
  </si>
  <si>
    <t>AE  ASISTENTE ESCOLAR Y SOCIAL</t>
  </si>
  <si>
    <t>AE  AUXILIAR DE SERVICIOS BASICOS</t>
  </si>
  <si>
    <t>66</t>
  </si>
  <si>
    <t>AE SUBJEFE TÉCNICO ESPECIALISTA</t>
  </si>
  <si>
    <t>53</t>
  </si>
  <si>
    <t>AE TÉCNICO FINANCIERO</t>
  </si>
  <si>
    <t>SECRETARIA "B"</t>
  </si>
  <si>
    <t>07</t>
  </si>
  <si>
    <t>AUXILIAR DE SEGURIDAD</t>
  </si>
  <si>
    <t>SUPERVISOR DE MANTENIMIENTO</t>
  </si>
  <si>
    <t>09</t>
  </si>
  <si>
    <t>TUTOR ESCOLAR</t>
  </si>
  <si>
    <t>06</t>
  </si>
  <si>
    <t>ASISTENTE ESCOLAR Y SOCIAL</t>
  </si>
  <si>
    <t>TÉCNICO FINANCIERO</t>
  </si>
  <si>
    <t>SUBJEFE TÉCNICO ESPECIALISTA</t>
  </si>
  <si>
    <t>13</t>
  </si>
  <si>
    <t>8</t>
  </si>
  <si>
    <t>JEFE DE PROYECTO</t>
  </si>
  <si>
    <t>TÉCNICO BIBLIOTECARIO</t>
  </si>
  <si>
    <t>COORDINADOR EJECUTIVO II</t>
  </si>
  <si>
    <t>DIRECTOR DE PLANTEL "B" Y "C" II</t>
  </si>
  <si>
    <t>TECNICO INSTRUCTOR "A"</t>
  </si>
  <si>
    <t>H</t>
  </si>
  <si>
    <t>34</t>
  </si>
  <si>
    <t>PROFESOR INSTRUCTOR "C"</t>
  </si>
  <si>
    <t>33</t>
  </si>
  <si>
    <t>TECNICO CB I</t>
  </si>
  <si>
    <t>TECNICO CB  II</t>
  </si>
  <si>
    <t>23</t>
  </si>
  <si>
    <t>ASISTENTE DE SERVICIOS BÁSICOS</t>
  </si>
  <si>
    <t>AUXILIAR DE SERVICIOS GENERALES</t>
  </si>
  <si>
    <t>04</t>
  </si>
  <si>
    <t>TÉCNICO EN GRAFICACIÓN</t>
  </si>
  <si>
    <t>08</t>
  </si>
  <si>
    <t>999999</t>
  </si>
  <si>
    <t>40.0</t>
  </si>
  <si>
    <t>20.0</t>
  </si>
  <si>
    <t>F</t>
  </si>
  <si>
    <t>P3</t>
  </si>
  <si>
    <t>5045</t>
  </si>
  <si>
    <t>BONIFICACION_B</t>
  </si>
  <si>
    <t>1131-01</t>
  </si>
  <si>
    <t>20220316</t>
  </si>
  <si>
    <t>99999999</t>
  </si>
  <si>
    <t>2600</t>
  </si>
  <si>
    <t>PUNTUALIDAD Y ASISTENCIA.</t>
  </si>
  <si>
    <t>HRS. BASE F.</t>
  </si>
  <si>
    <t>1131-02</t>
  </si>
  <si>
    <t>HRS. TIEMPO DET. F.</t>
  </si>
  <si>
    <t>2800</t>
  </si>
  <si>
    <t>DESPENSA MANDOS MEDIOS</t>
  </si>
  <si>
    <t>SALARIO BASE ADMTVO.</t>
  </si>
  <si>
    <t>1602</t>
  </si>
  <si>
    <t>DESARROLLO Y CAPACITACIÓN</t>
  </si>
  <si>
    <t>2517</t>
  </si>
  <si>
    <t>ESTIMULO POR PRODUCTIVIDAD</t>
  </si>
  <si>
    <t>2518</t>
  </si>
  <si>
    <t>COMPENSACION GARANTIZADA</t>
  </si>
  <si>
    <t>2655</t>
  </si>
  <si>
    <t>APARATOS ORTOPEDICOS</t>
  </si>
  <si>
    <t>2766</t>
  </si>
  <si>
    <t>PRIMA DE ANTIGÜEDAD</t>
  </si>
  <si>
    <t>DESPENSA</t>
  </si>
  <si>
    <t>2805</t>
  </si>
  <si>
    <t>PREVISION SOCIAL MULT.</t>
  </si>
  <si>
    <t>2850</t>
  </si>
  <si>
    <t>CONDICIONES INSALUBRES</t>
  </si>
  <si>
    <t>2553</t>
  </si>
  <si>
    <t>DIAS ECONOMICOS</t>
  </si>
  <si>
    <t>2565</t>
  </si>
  <si>
    <t>AJUSTE SALARIAL</t>
  </si>
  <si>
    <t>2573</t>
  </si>
  <si>
    <t>DIAS DE DESCANSO</t>
  </si>
  <si>
    <t>2680</t>
  </si>
  <si>
    <t>ANTEOJOS O LENTES DE CONTACTO</t>
  </si>
  <si>
    <t>3623</t>
  </si>
  <si>
    <t>PRIMA VACACIONAL MANDOS MEDIOS</t>
  </si>
  <si>
    <t>PRIMA VACACIONAL OPERATIVO</t>
  </si>
  <si>
    <t>2701</t>
  </si>
  <si>
    <t>ESTIMULO 20 AÑOS</t>
  </si>
  <si>
    <t>ESTIMULO 15 AÑOS</t>
  </si>
  <si>
    <t>2754</t>
  </si>
  <si>
    <t>GUARDERIA</t>
  </si>
  <si>
    <t>3613</t>
  </si>
  <si>
    <t>AGUINALDO ADM.</t>
  </si>
  <si>
    <t>AGUINALDO DOCENTE HRS. BASE F.</t>
  </si>
  <si>
    <t>AGUINALDO COMP. GARANTIZADA</t>
  </si>
  <si>
    <t>SALARIO BASE ADMTVO. M</t>
  </si>
  <si>
    <t>1015</t>
  </si>
  <si>
    <t>AJUSTE CARGA HORARIA FED</t>
  </si>
  <si>
    <t>R_SALARIO BASE ADMTVO.</t>
  </si>
  <si>
    <t>1591-60</t>
  </si>
  <si>
    <t>1711</t>
  </si>
  <si>
    <t>1592</t>
  </si>
  <si>
    <t>1597</t>
  </si>
  <si>
    <t>1541-50</t>
  </si>
  <si>
    <t>1541-51</t>
  </si>
  <si>
    <t>1712-76</t>
  </si>
  <si>
    <t>1541-49</t>
  </si>
  <si>
    <t>APARATOS ORTOPEDICOS 2</t>
  </si>
  <si>
    <t>1541-39</t>
  </si>
  <si>
    <t>1712-75</t>
  </si>
  <si>
    <t>1541-47</t>
  </si>
  <si>
    <t>1311</t>
  </si>
  <si>
    <t>1541-42</t>
  </si>
  <si>
    <t>1541-44</t>
  </si>
  <si>
    <t>1591-59</t>
  </si>
  <si>
    <t>1341</t>
  </si>
  <si>
    <t>1322-19</t>
  </si>
  <si>
    <t>1322-23</t>
  </si>
  <si>
    <t>AGUINALDO DOCENTE AJUSTE CARGA HORARIA FED</t>
  </si>
  <si>
    <t>1322-21</t>
  </si>
  <si>
    <t>AGUINALDO DOCENTE HRS. TIEMPO DET. F.</t>
  </si>
  <si>
    <t>1321-16</t>
  </si>
  <si>
    <t>I.S.P.T. A RETENER</t>
  </si>
  <si>
    <t>5710</t>
  </si>
  <si>
    <t>ANTICIPO DE SUELDO</t>
  </si>
  <si>
    <t>D</t>
  </si>
  <si>
    <t>D3</t>
  </si>
  <si>
    <t>HRS. NO IMPART. F</t>
  </si>
  <si>
    <t>INCAPACIDAD</t>
  </si>
  <si>
    <t>1927</t>
  </si>
  <si>
    <t>SEGURO DE DAÑOS FOVISSSTE</t>
  </si>
  <si>
    <t>2700</t>
  </si>
  <si>
    <t>COMPRA DE UNIFORME</t>
  </si>
  <si>
    <t>2735</t>
  </si>
  <si>
    <t>SEGURO DE VIDA METLIFE.</t>
  </si>
  <si>
    <t>SEGURO DE VIDA THONA</t>
  </si>
  <si>
    <t>2737</t>
  </si>
  <si>
    <t>SEGURO IND. GNP</t>
  </si>
  <si>
    <t>SEGURO IND. GNP DOCENTE</t>
  </si>
  <si>
    <t>SEGURO IND. METLIFE</t>
  </si>
  <si>
    <t>2846</t>
  </si>
  <si>
    <t>DESC. POR PAGO DOBLE</t>
  </si>
  <si>
    <t>2912</t>
  </si>
  <si>
    <t>AHORRO SOLIDARIO CTA IND</t>
  </si>
  <si>
    <t>2920</t>
  </si>
  <si>
    <t>SEGURO DE RETIRO</t>
  </si>
  <si>
    <t>R_I.S.P.T. A RETENER</t>
  </si>
  <si>
    <t>I.S.P.T. A RETENER_B</t>
  </si>
  <si>
    <t>SUBSIDIO AL EMPLEO</t>
  </si>
  <si>
    <t>DESC. ANTICIPO DE SUELDO</t>
  </si>
  <si>
    <t>6250</t>
  </si>
  <si>
    <t>SEG.SALUD T.ACTIVO</t>
  </si>
  <si>
    <t>R_SEG.SALUD T.ACTIVO</t>
  </si>
  <si>
    <t>6251</t>
  </si>
  <si>
    <t>SEG.SALUD T.PENSIONADO</t>
  </si>
  <si>
    <t>R_SEG.SALUD T.PENSIONADO</t>
  </si>
  <si>
    <t>6252</t>
  </si>
  <si>
    <t>SEG.INVALIDEZ Y VIDA</t>
  </si>
  <si>
    <t>R_SEG.INVALIDEZ Y VIDA</t>
  </si>
  <si>
    <t>6253</t>
  </si>
  <si>
    <t>S.SOCIALES Y CULT.</t>
  </si>
  <si>
    <t>R_S.SOCIALES Y CULT.</t>
  </si>
  <si>
    <t>6254</t>
  </si>
  <si>
    <t>CESANTIA AVANZADA DOCENTE</t>
  </si>
  <si>
    <t>S.RET.CES. AVANZADA</t>
  </si>
  <si>
    <t>S.RET.CESANTIA AVZDA.</t>
  </si>
  <si>
    <t>R_S.RET.CESANTIA AVZDA.</t>
  </si>
  <si>
    <t>6255</t>
  </si>
  <si>
    <t>DESCUENTO IMSS</t>
  </si>
  <si>
    <t>RETENCION IMSS.</t>
  </si>
  <si>
    <t>6261</t>
  </si>
  <si>
    <t>CREDITO FONACOT.</t>
  </si>
  <si>
    <t>6266</t>
  </si>
  <si>
    <t>KAPITAL FINANCIERA A.F.</t>
  </si>
  <si>
    <t>8095</t>
  </si>
  <si>
    <t>CRED. HIP. CRECIENTE</t>
  </si>
  <si>
    <t>CRED. INFONAVIT</t>
  </si>
  <si>
    <t>DESC. CRED. INFONAVIT</t>
  </si>
  <si>
    <t>8135</t>
  </si>
  <si>
    <t>PRESTAMO ISSSTE</t>
  </si>
  <si>
    <t>8523</t>
  </si>
  <si>
    <t>CUOTA SINDICAL ADMTVO.</t>
  </si>
  <si>
    <t>R_CUOTA SINDICAL ADMTVO.</t>
  </si>
  <si>
    <t>CUOTA SINDICAL DOC. EST..</t>
  </si>
  <si>
    <t>CUOTA SINDICAL DOCENTES.</t>
  </si>
  <si>
    <t>8580</t>
  </si>
  <si>
    <t>PEN. ALIM. 1</t>
  </si>
  <si>
    <t>11311103100305AT0040.00AE004-7</t>
  </si>
  <si>
    <t>11311103100305D0040.0012608</t>
  </si>
  <si>
    <t>11311103100305CF332060.0014527</t>
  </si>
  <si>
    <t>11311103100305CF182010.006819</t>
  </si>
  <si>
    <t>11311103100305L5XATEC0.00DF207</t>
  </si>
  <si>
    <t>11311103100305L5XATEC0.00DF0123</t>
  </si>
  <si>
    <t>11311103100305L5XATEC0.00DF046</t>
  </si>
  <si>
    <t>11311103100305L5XATEC0.00DF104</t>
  </si>
  <si>
    <t>11311103100305AT0090.00AE009-10</t>
  </si>
  <si>
    <t>11311103100305AT0090.00AE009-9</t>
  </si>
  <si>
    <t>11311103100305AT0100.00AE010-1</t>
  </si>
  <si>
    <t>11311103100305AT0090.00AE009-1</t>
  </si>
  <si>
    <t>11311103100305AE0070.00AE007-5</t>
  </si>
  <si>
    <t>11311103100305AE0070.00AE007-3</t>
  </si>
  <si>
    <t>11311103100305AT0040.00AE004-9</t>
  </si>
  <si>
    <t>11311103100305AE0010.00AE001-1</t>
  </si>
  <si>
    <t>11311103100305S012010.006797</t>
  </si>
  <si>
    <t>11311103100305S012010.006846</t>
  </si>
  <si>
    <t>11311103100305AT0090.00AE009-8</t>
  </si>
  <si>
    <t>11311103100305CF182010.006831</t>
  </si>
  <si>
    <t>11311103100305CF332060.0013462</t>
  </si>
  <si>
    <t>11311103100305S012010.006832</t>
  </si>
  <si>
    <t>11311103100305CF332060.0013465</t>
  </si>
  <si>
    <t>11311103100305AT0040.00AE004-6</t>
  </si>
  <si>
    <t>1131110310030504-II-III00.006808FIN</t>
  </si>
  <si>
    <t>1131110310030515-II-III00.0014527FIN</t>
  </si>
  <si>
    <t>ALTA</t>
  </si>
  <si>
    <t>MOVIMIENTO</t>
  </si>
  <si>
    <t>BAJA</t>
  </si>
  <si>
    <t>Héctor Alejandro González López</t>
  </si>
  <si>
    <t>Unidad de Enlace PEF / CONAC</t>
  </si>
  <si>
    <t>Guadalupe, Zac.  a 6 de abril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</si>
</sst>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1" tint="4.9989318521683403E-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</cellStyleXfs>
  <cellXfs count="512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49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3" fillId="0" borderId="0" xfId="0" applyFont="1"/>
    <xf numFmtId="0" fontId="50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4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14" fillId="0" borderId="0" xfId="0" applyFont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57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57" fillId="8" borderId="0" xfId="0" applyFont="1" applyFill="1" applyAlignment="1">
      <alignment horizontal="center"/>
    </xf>
    <xf numFmtId="0" fontId="57" fillId="8" borderId="0" xfId="0" applyNumberFormat="1" applyFont="1" applyFill="1" applyAlignment="1">
      <alignment horizontal="left"/>
    </xf>
    <xf numFmtId="0" fontId="57" fillId="8" borderId="0" xfId="0" applyNumberFormat="1" applyFont="1" applyFill="1" applyAlignment="1">
      <alignment horizontal="center"/>
    </xf>
    <xf numFmtId="2" fontId="57" fillId="8" borderId="0" xfId="0" applyNumberFormat="1" applyFont="1" applyFill="1" applyAlignment="1">
      <alignment horizontal="center"/>
    </xf>
    <xf numFmtId="2" fontId="58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7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60" fillId="0" borderId="0" xfId="0" applyFont="1"/>
    <xf numFmtId="0" fontId="60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60" fillId="5" borderId="11" xfId="0" applyFont="1" applyFill="1" applyBorder="1" applyAlignment="1" applyProtection="1"/>
    <xf numFmtId="0" fontId="60" fillId="5" borderId="0" xfId="0" applyFont="1" applyFill="1" applyBorder="1" applyAlignment="1" applyProtection="1"/>
    <xf numFmtId="0" fontId="14" fillId="0" borderId="0" xfId="0" applyFont="1" applyFill="1" applyAlignment="1" applyProtection="1">
      <alignment horizontal="center"/>
      <protection locked="0"/>
    </xf>
    <xf numFmtId="2" fontId="59" fillId="0" borderId="0" xfId="1" applyNumberFormat="1" applyFont="1" applyFill="1" applyBorder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5" fillId="5" borderId="6" xfId="0" applyFont="1" applyFill="1" applyBorder="1" applyAlignment="1" applyProtection="1">
      <alignment horizontal="right"/>
    </xf>
    <xf numFmtId="0" fontId="60" fillId="5" borderId="0" xfId="0" applyFont="1" applyFill="1" applyBorder="1" applyProtection="1"/>
    <xf numFmtId="43" fontId="60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60" fillId="5" borderId="5" xfId="0" applyFont="1" applyFill="1" applyBorder="1" applyProtection="1"/>
    <xf numFmtId="0" fontId="60" fillId="5" borderId="6" xfId="0" applyFont="1" applyFill="1" applyBorder="1" applyProtection="1"/>
    <xf numFmtId="0" fontId="55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61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57" fillId="0" borderId="0" xfId="0" applyFont="1" applyFill="1" applyAlignment="1" applyProtection="1">
      <alignment horizontal="center"/>
      <protection locked="0"/>
    </xf>
    <xf numFmtId="0" fontId="57" fillId="0" borderId="0" xfId="0" applyNumberFormat="1" applyFont="1" applyFill="1" applyAlignment="1" applyProtection="1">
      <alignment horizontal="center"/>
      <protection locked="0"/>
    </xf>
    <xf numFmtId="1" fontId="57" fillId="0" borderId="0" xfId="0" applyNumberFormat="1" applyFont="1" applyFill="1" applyAlignment="1" applyProtection="1">
      <alignment horizontal="center"/>
      <protection locked="0"/>
    </xf>
    <xf numFmtId="168" fontId="57" fillId="0" borderId="0" xfId="0" applyNumberFormat="1" applyFont="1" applyFill="1" applyAlignment="1" applyProtection="1">
      <alignment horizontal="center"/>
      <protection locked="0"/>
    </xf>
    <xf numFmtId="0" fontId="40" fillId="0" borderId="0" xfId="0" applyFont="1" applyFill="1" applyAlignment="1" applyProtection="1">
      <alignment horizontal="center"/>
      <protection locked="0"/>
    </xf>
    <xf numFmtId="164" fontId="40" fillId="0" borderId="0" xfId="0" applyNumberFormat="1" applyFont="1" applyFill="1" applyAlignment="1" applyProtection="1">
      <alignment horizontal="center"/>
      <protection locked="0"/>
    </xf>
    <xf numFmtId="166" fontId="57" fillId="0" borderId="0" xfId="0" applyNumberFormat="1" applyFont="1" applyFill="1" applyAlignment="1" applyProtection="1">
      <alignment horizontal="center"/>
      <protection locked="0"/>
    </xf>
    <xf numFmtId="2" fontId="57" fillId="0" borderId="0" xfId="1" applyNumberFormat="1" applyFont="1" applyFill="1" applyBorder="1" applyAlignment="1" applyProtection="1">
      <alignment horizontal="center"/>
      <protection locked="0"/>
    </xf>
    <xf numFmtId="2" fontId="58" fillId="0" borderId="0" xfId="0" applyNumberFormat="1" applyFont="1" applyFill="1" applyAlignment="1" applyProtection="1">
      <alignment horizontal="center"/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57" fillId="0" borderId="0" xfId="0" applyFont="1" applyFill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14" fontId="57" fillId="0" borderId="0" xfId="0" applyNumberFormat="1" applyFont="1" applyFill="1" applyBorder="1" applyAlignment="1" applyProtection="1">
      <alignment horizontal="center"/>
      <protection locked="0"/>
    </xf>
    <xf numFmtId="49" fontId="40" fillId="0" borderId="0" xfId="0" applyNumberFormat="1" applyFont="1" applyFill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 applyProtection="1"/>
    <xf numFmtId="0" fontId="65" fillId="5" borderId="6" xfId="0" applyFont="1" applyFill="1" applyBorder="1" applyProtection="1"/>
    <xf numFmtId="0" fontId="65" fillId="5" borderId="6" xfId="0" applyFont="1" applyFill="1" applyBorder="1" applyAlignment="1" applyProtection="1">
      <alignment horizontal="right"/>
    </xf>
    <xf numFmtId="0" fontId="65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5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5" fillId="5" borderId="12" xfId="0" applyFont="1" applyFill="1" applyBorder="1" applyAlignment="1" applyProtection="1"/>
    <xf numFmtId="0" fontId="65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5" fillId="5" borderId="5" xfId="0" applyFont="1" applyFill="1" applyBorder="1" applyAlignment="1" applyProtection="1"/>
    <xf numFmtId="0" fontId="65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2" fillId="5" borderId="8" xfId="0" applyFont="1" applyFill="1" applyBorder="1" applyProtection="1"/>
    <xf numFmtId="0" fontId="62" fillId="5" borderId="9" xfId="0" applyFont="1" applyFill="1" applyBorder="1" applyProtection="1"/>
    <xf numFmtId="0" fontId="62" fillId="5" borderId="10" xfId="0" applyFont="1" applyFill="1" applyBorder="1" applyAlignment="1" applyProtection="1">
      <alignment horizontal="right"/>
    </xf>
    <xf numFmtId="0" fontId="51" fillId="5" borderId="8" xfId="0" applyFont="1" applyFill="1" applyBorder="1" applyProtection="1"/>
    <xf numFmtId="0" fontId="51" fillId="5" borderId="9" xfId="0" applyFont="1" applyFill="1" applyBorder="1" applyProtection="1"/>
    <xf numFmtId="0" fontId="51" fillId="5" borderId="10" xfId="0" applyFont="1" applyFill="1" applyBorder="1" applyAlignment="1" applyProtection="1">
      <alignment horizontal="right"/>
    </xf>
    <xf numFmtId="0" fontId="51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7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Border="1" applyProtection="1">
      <protection locked="0"/>
    </xf>
    <xf numFmtId="0" fontId="14" fillId="0" borderId="13" xfId="0" applyFont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8" fillId="0" borderId="0" xfId="0" applyFont="1"/>
    <xf numFmtId="0" fontId="61" fillId="6" borderId="13" xfId="0" applyFont="1" applyFill="1" applyBorder="1" applyAlignment="1" applyProtection="1">
      <alignment horizontal="center" vertical="center" wrapText="1"/>
    </xf>
    <xf numFmtId="0" fontId="61" fillId="7" borderId="13" xfId="0" applyFont="1" applyFill="1" applyBorder="1" applyAlignment="1" applyProtection="1">
      <alignment horizontal="center" vertical="center" wrapText="1"/>
    </xf>
    <xf numFmtId="0" fontId="68" fillId="0" borderId="13" xfId="0" applyFont="1" applyBorder="1"/>
    <xf numFmtId="0" fontId="68" fillId="0" borderId="13" xfId="0" applyFont="1" applyFill="1" applyBorder="1"/>
    <xf numFmtId="0" fontId="62" fillId="0" borderId="13" xfId="0" applyFont="1" applyBorder="1"/>
    <xf numFmtId="0" fontId="61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8" fillId="0" borderId="0" xfId="0" applyFont="1" applyFill="1" applyBorder="1"/>
    <xf numFmtId="0" fontId="61" fillId="0" borderId="0" xfId="0" applyFont="1" applyFill="1" applyBorder="1"/>
    <xf numFmtId="0" fontId="61" fillId="8" borderId="0" xfId="0" applyFont="1" applyFill="1" applyBorder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Fill="1" applyBorder="1"/>
    <xf numFmtId="0" fontId="69" fillId="0" borderId="0" xfId="0" applyFont="1" applyFill="1" applyBorder="1"/>
    <xf numFmtId="0" fontId="68" fillId="0" borderId="12" xfId="0" applyFont="1" applyFill="1" applyBorder="1"/>
    <xf numFmtId="0" fontId="68" fillId="0" borderId="8" xfId="0" applyFont="1" applyFill="1" applyBorder="1"/>
    <xf numFmtId="0" fontId="68" fillId="0" borderId="9" xfId="0" applyFont="1" applyFill="1" applyBorder="1"/>
    <xf numFmtId="0" fontId="68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70" fillId="0" borderId="0" xfId="0" applyFont="1" applyProtection="1"/>
    <xf numFmtId="0" fontId="60" fillId="6" borderId="13" xfId="0" applyFont="1" applyFill="1" applyBorder="1" applyAlignment="1" applyProtection="1">
      <alignment horizontal="center" vertical="center" wrapText="1"/>
    </xf>
    <xf numFmtId="0" fontId="60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60" fillId="0" borderId="0" xfId="0" applyFont="1" applyFill="1" applyBorder="1"/>
    <xf numFmtId="0" fontId="70" fillId="0" borderId="0" xfId="0" applyFont="1"/>
    <xf numFmtId="4" fontId="5" fillId="5" borderId="0" xfId="1" applyNumberFormat="1" applyFont="1" applyFill="1" applyBorder="1" applyProtection="1">
      <protection locked="0"/>
    </xf>
    <xf numFmtId="0" fontId="70" fillId="0" borderId="0" xfId="0" applyFont="1" applyFill="1" applyBorder="1"/>
    <xf numFmtId="0" fontId="70" fillId="0" borderId="12" xfId="0" applyFont="1" applyFill="1" applyBorder="1"/>
    <xf numFmtId="0" fontId="66" fillId="0" borderId="11" xfId="0" applyFont="1" applyFill="1" applyBorder="1"/>
    <xf numFmtId="0" fontId="66" fillId="0" borderId="0" xfId="0" applyFont="1" applyFill="1" applyBorder="1"/>
    <xf numFmtId="0" fontId="71" fillId="0" borderId="0" xfId="0" applyFont="1"/>
    <xf numFmtId="0" fontId="15" fillId="0" borderId="12" xfId="0" applyFont="1" applyFill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15" fillId="5" borderId="8" xfId="0" applyFont="1" applyFill="1" applyBorder="1"/>
    <xf numFmtId="0" fontId="15" fillId="5" borderId="9" xfId="0" applyFont="1" applyFill="1" applyBorder="1"/>
    <xf numFmtId="0" fontId="51" fillId="5" borderId="9" xfId="0" applyFont="1" applyFill="1" applyBorder="1"/>
    <xf numFmtId="0" fontId="51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1" fillId="5" borderId="8" xfId="0" applyFont="1" applyFill="1" applyBorder="1"/>
    <xf numFmtId="0" fontId="51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52" fillId="0" borderId="13" xfId="5" applyBorder="1"/>
    <xf numFmtId="0" fontId="52" fillId="0" borderId="13" xfId="5" applyBorder="1" applyAlignment="1">
      <alignment horizontal="left"/>
    </xf>
    <xf numFmtId="0" fontId="52" fillId="0" borderId="13" xfId="5" quotePrefix="1" applyBorder="1"/>
    <xf numFmtId="14" fontId="0" fillId="0" borderId="13" xfId="0" applyNumberFormat="1" applyBorder="1"/>
    <xf numFmtId="0" fontId="0" fillId="0" borderId="13" xfId="0" applyFont="1" applyBorder="1" applyAlignment="1">
      <alignment horizontal="left"/>
    </xf>
    <xf numFmtId="0" fontId="48" fillId="0" borderId="13" xfId="0" applyFont="1" applyFill="1" applyBorder="1" applyAlignment="1">
      <alignment horizontal="left" vertical="center" wrapText="1"/>
    </xf>
    <xf numFmtId="0" fontId="48" fillId="0" borderId="13" xfId="0" applyNumberFormat="1" applyFont="1" applyFill="1" applyBorder="1" applyAlignment="1">
      <alignment horizontal="left" vertical="center"/>
    </xf>
    <xf numFmtId="0" fontId="48" fillId="0" borderId="13" xfId="0" quotePrefix="1" applyFont="1" applyFill="1" applyBorder="1" applyAlignment="1">
      <alignment horizontal="left" vertical="center" wrapText="1"/>
    </xf>
    <xf numFmtId="14" fontId="48" fillId="0" borderId="13" xfId="0" applyNumberFormat="1" applyFont="1" applyFill="1" applyBorder="1" applyAlignment="1">
      <alignment horizontal="left" vertical="center" wrapText="1"/>
    </xf>
    <xf numFmtId="2" fontId="0" fillId="0" borderId="13" xfId="0" applyNumberFormat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quotePrefix="1" applyBorder="1"/>
    <xf numFmtId="0" fontId="72" fillId="0" borderId="13" xfId="0" applyFont="1" applyFill="1" applyBorder="1" applyAlignment="1">
      <alignment horizontal="left"/>
    </xf>
    <xf numFmtId="0" fontId="72" fillId="0" borderId="13" xfId="0" applyFont="1" applyFill="1" applyBorder="1" applyAlignment="1">
      <alignment horizontal="left" wrapText="1"/>
    </xf>
    <xf numFmtId="0" fontId="5" fillId="0" borderId="0" xfId="0" applyFont="1" applyBorder="1" applyAlignment="1"/>
    <xf numFmtId="0" fontId="55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6" fillId="3" borderId="0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 applyProtection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0" fillId="6" borderId="13" xfId="0" applyFont="1" applyFill="1" applyBorder="1" applyAlignment="1" applyProtection="1">
      <alignment horizontal="center" vertical="center" wrapText="1"/>
    </xf>
    <xf numFmtId="0" fontId="60" fillId="0" borderId="0" xfId="0" applyFont="1" applyFill="1" applyBorder="1" applyAlignment="1">
      <alignment horizontal="center"/>
    </xf>
    <xf numFmtId="0" fontId="60" fillId="6" borderId="13" xfId="0" applyFont="1" applyFill="1" applyBorder="1" applyAlignment="1" applyProtection="1">
      <alignment horizontal="center" vertical="center"/>
    </xf>
    <xf numFmtId="0" fontId="60" fillId="0" borderId="0" xfId="0" applyFont="1" applyFill="1" applyBorder="1" applyAlignment="1">
      <alignment horizontal="right"/>
    </xf>
    <xf numFmtId="0" fontId="60" fillId="5" borderId="11" xfId="0" applyFont="1" applyFill="1" applyBorder="1" applyAlignment="1" applyProtection="1">
      <alignment horizontal="left"/>
    </xf>
    <xf numFmtId="0" fontId="60" fillId="5" borderId="0" xfId="0" applyFont="1" applyFill="1" applyBorder="1" applyAlignment="1" applyProtection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1" fillId="5" borderId="11" xfId="0" applyFont="1" applyFill="1" applyBorder="1" applyAlignment="1" applyProtection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3" fillId="5" borderId="0" xfId="0" applyFont="1" applyFill="1" applyBorder="1" applyAlignment="1" applyProtection="1">
      <alignment horizontal="right"/>
    </xf>
    <xf numFmtId="0" fontId="60" fillId="5" borderId="6" xfId="0" applyFont="1" applyFill="1" applyBorder="1" applyAlignment="1" applyProtection="1">
      <alignment horizontal="right"/>
    </xf>
    <xf numFmtId="0" fontId="61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5" fillId="5" borderId="0" xfId="0" applyFont="1" applyFill="1" applyBorder="1" applyAlignment="1" applyProtection="1">
      <alignment horizontal="right"/>
    </xf>
    <xf numFmtId="0" fontId="65" fillId="5" borderId="6" xfId="0" applyFont="1" applyFill="1" applyBorder="1" applyAlignment="1" applyProtection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61" fillId="6" borderId="13" xfId="0" applyFont="1" applyFill="1" applyBorder="1" applyAlignment="1" applyProtection="1">
      <alignment horizontal="center" vertical="center" wrapText="1"/>
    </xf>
    <xf numFmtId="0" fontId="61" fillId="7" borderId="13" xfId="0" applyFont="1" applyFill="1" applyBorder="1" applyAlignment="1">
      <alignment horizontal="center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907677</xdr:colOff>
      <xdr:row>47</xdr:row>
      <xdr:rowOff>20067</xdr:rowOff>
    </xdr:from>
    <xdr:to>
      <xdr:col>4</xdr:col>
      <xdr:colOff>1344457</xdr:colOff>
      <xdr:row>53</xdr:row>
      <xdr:rowOff>185630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AC1CBF-C30E-4BF8-9EA9-036365794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677" y="12637891"/>
          <a:ext cx="1815104" cy="13085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12</xdr:row>
      <xdr:rowOff>27214</xdr:rowOff>
    </xdr:from>
    <xdr:to>
      <xdr:col>11</xdr:col>
      <xdr:colOff>3679596</xdr:colOff>
      <xdr:row>24</xdr:row>
      <xdr:rowOff>118860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7C5808-F000-484D-81C0-F687FDDAD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2680607"/>
          <a:ext cx="17667739" cy="2377646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136071</xdr:colOff>
      <xdr:row>35</xdr:row>
      <xdr:rowOff>0</xdr:rowOff>
    </xdr:from>
    <xdr:to>
      <xdr:col>3</xdr:col>
      <xdr:colOff>631282</xdr:colOff>
      <xdr:row>41</xdr:row>
      <xdr:rowOff>165563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7B7931-4D8B-4B5F-9850-BEB96986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928" y="7034893"/>
          <a:ext cx="1815104" cy="13085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730250</xdr:colOff>
      <xdr:row>54</xdr:row>
      <xdr:rowOff>31750</xdr:rowOff>
    </xdr:from>
    <xdr:to>
      <xdr:col>4</xdr:col>
      <xdr:colOff>1688104</xdr:colOff>
      <xdr:row>61</xdr:row>
      <xdr:rowOff>6813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E1DD53-8533-4A6A-9624-DBD6999E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0" y="10890250"/>
          <a:ext cx="1815104" cy="130856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587375</xdr:colOff>
      <xdr:row>55</xdr:row>
      <xdr:rowOff>0</xdr:rowOff>
    </xdr:from>
    <xdr:to>
      <xdr:col>3</xdr:col>
      <xdr:colOff>2402479</xdr:colOff>
      <xdr:row>61</xdr:row>
      <xdr:rowOff>165563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883CAC-C910-47DE-9755-67AAEFC89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1525250"/>
          <a:ext cx="1815104" cy="130856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93</xdr:row>
      <xdr:rowOff>31750</xdr:rowOff>
    </xdr:from>
    <xdr:to>
      <xdr:col>4</xdr:col>
      <xdr:colOff>227604</xdr:colOff>
      <xdr:row>100</xdr:row>
      <xdr:rowOff>6813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21440E-AF50-4174-B1F9-AFD146A6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18351500"/>
          <a:ext cx="1815104" cy="13085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13607</xdr:colOff>
      <xdr:row>14</xdr:row>
      <xdr:rowOff>0</xdr:rowOff>
    </xdr:from>
    <xdr:ext cx="13852071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A764949C-E2ED-4C5E-B900-EE02D2B1A07C}"/>
            </a:ext>
          </a:extLst>
        </xdr:cNvPr>
        <xdr:cNvSpPr/>
      </xdr:nvSpPr>
      <xdr:spPr>
        <a:xfrm>
          <a:off x="95250" y="8041822"/>
          <a:ext cx="13852071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108858</xdr:colOff>
      <xdr:row>34</xdr:row>
      <xdr:rowOff>0</xdr:rowOff>
    </xdr:from>
    <xdr:to>
      <xdr:col>3</xdr:col>
      <xdr:colOff>590462</xdr:colOff>
      <xdr:row>40</xdr:row>
      <xdr:rowOff>165563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CCCF11-175A-4C7F-A9ED-83478DE60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679" y="11865429"/>
          <a:ext cx="1815104" cy="130856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349250</xdr:colOff>
      <xdr:row>13</xdr:row>
      <xdr:rowOff>142875</xdr:rowOff>
    </xdr:from>
    <xdr:ext cx="17668875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EDE2C15-0E7B-4C67-BD41-23225D4402E1}"/>
            </a:ext>
          </a:extLst>
        </xdr:cNvPr>
        <xdr:cNvSpPr/>
      </xdr:nvSpPr>
      <xdr:spPr>
        <a:xfrm>
          <a:off x="3190875" y="3111500"/>
          <a:ext cx="1766887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936625</xdr:colOff>
      <xdr:row>35</xdr:row>
      <xdr:rowOff>63500</xdr:rowOff>
    </xdr:from>
    <xdr:to>
      <xdr:col>3</xdr:col>
      <xdr:colOff>1148354</xdr:colOff>
      <xdr:row>41</xdr:row>
      <xdr:rowOff>133813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944315-FC01-4EB6-9651-DF189188C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75" y="7524750"/>
          <a:ext cx="1815104" cy="13085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40821</xdr:colOff>
      <xdr:row>15</xdr:row>
      <xdr:rowOff>136071</xdr:rowOff>
    </xdr:from>
    <xdr:ext cx="17668875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CCACAF5-80EA-4E2E-9AA5-0839D6729088}"/>
            </a:ext>
          </a:extLst>
        </xdr:cNvPr>
        <xdr:cNvSpPr/>
      </xdr:nvSpPr>
      <xdr:spPr>
        <a:xfrm>
          <a:off x="2095500" y="3633107"/>
          <a:ext cx="1766887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54429</xdr:colOff>
      <xdr:row>40</xdr:row>
      <xdr:rowOff>13608</xdr:rowOff>
    </xdr:from>
    <xdr:to>
      <xdr:col>3</xdr:col>
      <xdr:colOff>821783</xdr:colOff>
      <xdr:row>46</xdr:row>
      <xdr:rowOff>179171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0A8F6B-377E-4F93-85CE-C4E6DFD59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8" y="8273144"/>
          <a:ext cx="1815104" cy="130856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299357</xdr:rowOff>
    </xdr:from>
    <xdr:ext cx="17668875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B9D4F3E-5A48-4D71-9040-AF3E05ECCE1F}"/>
            </a:ext>
          </a:extLst>
        </xdr:cNvPr>
        <xdr:cNvSpPr/>
      </xdr:nvSpPr>
      <xdr:spPr>
        <a:xfrm>
          <a:off x="0" y="2748643"/>
          <a:ext cx="1766887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1047750</xdr:colOff>
      <xdr:row>28</xdr:row>
      <xdr:rowOff>176893</xdr:rowOff>
    </xdr:from>
    <xdr:to>
      <xdr:col>3</xdr:col>
      <xdr:colOff>740139</xdr:colOff>
      <xdr:row>35</xdr:row>
      <xdr:rowOff>151956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39E1BC-6374-4637-A771-8646637C1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1" y="5973536"/>
          <a:ext cx="1815104" cy="130856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46</xdr:row>
      <xdr:rowOff>142875</xdr:rowOff>
    </xdr:from>
    <xdr:to>
      <xdr:col>2</xdr:col>
      <xdr:colOff>2100854</xdr:colOff>
      <xdr:row>53</xdr:row>
      <xdr:rowOff>117938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08BBC0-FED0-45B5-8A36-57F4487F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8890000"/>
          <a:ext cx="1815104" cy="13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280802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231322</xdr:colOff>
      <xdr:row>26</xdr:row>
      <xdr:rowOff>40821</xdr:rowOff>
    </xdr:from>
    <xdr:to>
      <xdr:col>3</xdr:col>
      <xdr:colOff>753747</xdr:colOff>
      <xdr:row>33</xdr:row>
      <xdr:rowOff>15884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45F283-076D-4DB3-93A3-3A8F1DF49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5769428"/>
          <a:ext cx="1815104" cy="13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26</xdr:row>
      <xdr:rowOff>31750</xdr:rowOff>
    </xdr:from>
    <xdr:to>
      <xdr:col>3</xdr:col>
      <xdr:colOff>751479</xdr:colOff>
      <xdr:row>33</xdr:row>
      <xdr:rowOff>6813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D212E6-9C4E-4192-A250-158D47AE8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86375"/>
          <a:ext cx="1815104" cy="1308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206375</xdr:colOff>
      <xdr:row>11</xdr:row>
      <xdr:rowOff>587375</xdr:rowOff>
    </xdr:from>
    <xdr:ext cx="17668875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CB6AAC5-433C-48E7-8374-E6FF751AD43A}"/>
            </a:ext>
          </a:extLst>
        </xdr:cNvPr>
        <xdr:cNvSpPr/>
      </xdr:nvSpPr>
      <xdr:spPr>
        <a:xfrm>
          <a:off x="285750" y="2968625"/>
          <a:ext cx="1766887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127000</xdr:colOff>
      <xdr:row>35</xdr:row>
      <xdr:rowOff>174625</xdr:rowOff>
    </xdr:from>
    <xdr:to>
      <xdr:col>3</xdr:col>
      <xdr:colOff>767354</xdr:colOff>
      <xdr:row>42</xdr:row>
      <xdr:rowOff>149688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912B5B-F413-4831-B3FC-C54B60A8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5" y="7651750"/>
          <a:ext cx="1815104" cy="13085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317500</xdr:colOff>
      <xdr:row>193</xdr:row>
      <xdr:rowOff>15875</xdr:rowOff>
    </xdr:from>
    <xdr:to>
      <xdr:col>3</xdr:col>
      <xdr:colOff>719729</xdr:colOff>
      <xdr:row>199</xdr:row>
      <xdr:rowOff>181438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4B8094-FF40-4B7F-9FE8-F2F9F9ADE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37274500"/>
          <a:ext cx="1815104" cy="13085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225136</xdr:colOff>
      <xdr:row>200</xdr:row>
      <xdr:rowOff>173182</xdr:rowOff>
    </xdr:from>
    <xdr:to>
      <xdr:col>4</xdr:col>
      <xdr:colOff>360376</xdr:colOff>
      <xdr:row>207</xdr:row>
      <xdr:rowOff>148245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2232F7-CB15-41AA-8259-EA2A9D3B0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227" y="38862000"/>
          <a:ext cx="1815104" cy="13085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1333501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48</xdr:row>
      <xdr:rowOff>174625</xdr:rowOff>
    </xdr:from>
    <xdr:to>
      <xdr:col>3</xdr:col>
      <xdr:colOff>751479</xdr:colOff>
      <xdr:row>55</xdr:row>
      <xdr:rowOff>149688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934D90-CF51-488F-B4FB-3FB4AEA6A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500" y="9794875"/>
          <a:ext cx="1815104" cy="13085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122465</xdr:colOff>
      <xdr:row>25</xdr:row>
      <xdr:rowOff>176893</xdr:rowOff>
    </xdr:from>
    <xdr:to>
      <xdr:col>3</xdr:col>
      <xdr:colOff>740140</xdr:colOff>
      <xdr:row>32</xdr:row>
      <xdr:rowOff>151956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A47226-A0F1-42F5-A314-77C09238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322" y="5646964"/>
          <a:ext cx="1815104" cy="13085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13</xdr:row>
      <xdr:rowOff>0</xdr:rowOff>
    </xdr:from>
    <xdr:ext cx="17668875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F8B0D6C-13E4-4062-8501-DE58CC5250F2}"/>
            </a:ext>
          </a:extLst>
        </xdr:cNvPr>
        <xdr:cNvSpPr/>
      </xdr:nvSpPr>
      <xdr:spPr>
        <a:xfrm>
          <a:off x="253008" y="3289102"/>
          <a:ext cx="1766887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1294805</xdr:colOff>
      <xdr:row>34</xdr:row>
      <xdr:rowOff>29767</xdr:rowOff>
    </xdr:from>
    <xdr:to>
      <xdr:col>3</xdr:col>
      <xdr:colOff>579831</xdr:colOff>
      <xdr:row>40</xdr:row>
      <xdr:rowOff>177470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79FCAB6-A5C1-4528-BC11-8378F5212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3" y="7381876"/>
          <a:ext cx="1815104" cy="130856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87" totalsRowShown="0" headerRowDxfId="23" dataDxfId="22" tableBorderDxfId="21">
  <sortState xmlns:xlrd2="http://schemas.microsoft.com/office/spreadsheetml/2017/richdata2" ref="B16:V383">
    <sortCondition ref="N16:N383"/>
    <sortCondition ref="L16:L383"/>
    <sortCondition ref="M16:M383"/>
    <sortCondition ref="P16:P383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T57"/>
  <sheetViews>
    <sheetView showGridLines="0" tabSelected="1" zoomScale="85" zoomScaleNormal="85" workbookViewId="0">
      <selection activeCell="C52" sqref="C52:F52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17" t="s">
        <v>0</v>
      </c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</row>
    <row r="11" spans="2:20" ht="21" customHeight="1" x14ac:dyDescent="0.25"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</row>
    <row r="12" spans="2:20" ht="21" customHeight="1" x14ac:dyDescent="0.25"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04" t="s">
        <v>1</v>
      </c>
      <c r="C16" s="404"/>
      <c r="D16" s="404"/>
      <c r="E16" s="405" t="s">
        <v>278</v>
      </c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405"/>
      <c r="S16" s="405"/>
      <c r="T16" s="1"/>
    </row>
    <row r="17" spans="2:20" ht="18.75" x14ac:dyDescent="0.3">
      <c r="B17" s="281" t="s">
        <v>2</v>
      </c>
      <c r="C17" s="282"/>
      <c r="D17" s="282"/>
      <c r="E17" s="405" t="s">
        <v>242</v>
      </c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1"/>
    </row>
    <row r="18" spans="2:20" ht="18.75" x14ac:dyDescent="0.3">
      <c r="B18" s="281" t="s">
        <v>3</v>
      </c>
      <c r="C18" s="282"/>
      <c r="D18" s="283"/>
      <c r="E18" s="418" t="s">
        <v>300</v>
      </c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294</v>
      </c>
      <c r="J20" s="2"/>
      <c r="K20" s="2" t="s">
        <v>4</v>
      </c>
      <c r="L20" s="2"/>
      <c r="M20" s="3" t="s">
        <v>295</v>
      </c>
      <c r="N20" s="2"/>
      <c r="O20" s="215" t="s">
        <v>296</v>
      </c>
      <c r="P20" s="2"/>
      <c r="Q20" s="3" t="s">
        <v>279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53">
        <v>1</v>
      </c>
      <c r="C24" s="174" t="s">
        <v>7</v>
      </c>
      <c r="D24" s="411" t="s">
        <v>8</v>
      </c>
      <c r="E24" s="411"/>
      <c r="F24" s="411"/>
      <c r="G24" s="412"/>
      <c r="H24" s="172"/>
      <c r="I24" s="216">
        <f>'A Y  II D3'!C17</f>
        <v>4</v>
      </c>
      <c r="J24" s="254"/>
      <c r="K24" s="216">
        <v>1</v>
      </c>
      <c r="L24" s="254"/>
      <c r="M24" s="216">
        <f>I24</f>
        <v>4</v>
      </c>
      <c r="N24" s="216"/>
      <c r="O24" s="216">
        <f>M24</f>
        <v>4</v>
      </c>
      <c r="P24" s="216"/>
      <c r="Q24" s="256">
        <f>'A Y  II D3'!P17</f>
        <v>143988.95000000001</v>
      </c>
      <c r="R24" s="254"/>
      <c r="S24" s="216">
        <f>'A Y  II D3'!Q19</f>
        <v>245629.59</v>
      </c>
      <c r="T24" s="5"/>
    </row>
    <row r="25" spans="2:20" ht="24" customHeight="1" x14ac:dyDescent="0.25">
      <c r="B25" s="253">
        <v>2</v>
      </c>
      <c r="C25" s="174" t="s">
        <v>9</v>
      </c>
      <c r="D25" s="411" t="s">
        <v>10</v>
      </c>
      <c r="E25" s="411"/>
      <c r="F25" s="411"/>
      <c r="G25" s="412"/>
      <c r="H25" s="172"/>
      <c r="I25" s="216">
        <f>'A Y II D4'!C17</f>
        <v>4</v>
      </c>
      <c r="J25" s="254"/>
      <c r="K25" s="216">
        <v>1</v>
      </c>
      <c r="L25" s="254"/>
      <c r="M25" s="216">
        <f>'A Y II D4'!C17</f>
        <v>4</v>
      </c>
      <c r="N25" s="216"/>
      <c r="O25" s="216">
        <f>M25</f>
        <v>4</v>
      </c>
      <c r="P25" s="216"/>
      <c r="Q25" s="256">
        <f>Q24</f>
        <v>143988.95000000001</v>
      </c>
      <c r="R25" s="254"/>
      <c r="S25" s="216">
        <f>S24</f>
        <v>245629.59</v>
      </c>
      <c r="T25" s="5"/>
    </row>
    <row r="26" spans="2:20" ht="42" customHeight="1" x14ac:dyDescent="0.25">
      <c r="B26" s="253">
        <v>3</v>
      </c>
      <c r="C26" s="174" t="s">
        <v>11</v>
      </c>
      <c r="D26" s="413" t="s">
        <v>12</v>
      </c>
      <c r="E26" s="413"/>
      <c r="F26" s="413"/>
      <c r="G26" s="414"/>
      <c r="H26" s="173"/>
      <c r="I26" s="216" t="s">
        <v>292</v>
      </c>
      <c r="J26" s="254"/>
      <c r="K26" s="216" t="s">
        <v>292</v>
      </c>
      <c r="L26" s="254"/>
      <c r="M26" s="216" t="s">
        <v>292</v>
      </c>
      <c r="N26" s="216"/>
      <c r="O26" s="216" t="s">
        <v>292</v>
      </c>
      <c r="P26" s="216"/>
      <c r="Q26" s="216" t="s">
        <v>292</v>
      </c>
      <c r="R26" s="254"/>
      <c r="S26" s="216" t="s">
        <v>292</v>
      </c>
      <c r="T26" s="5"/>
    </row>
    <row r="27" spans="2:20" ht="24" customHeight="1" x14ac:dyDescent="0.25">
      <c r="B27" s="253">
        <v>4</v>
      </c>
      <c r="C27" s="174" t="s">
        <v>13</v>
      </c>
      <c r="D27" s="409" t="s">
        <v>14</v>
      </c>
      <c r="E27" s="409"/>
      <c r="F27" s="409"/>
      <c r="G27" s="410"/>
      <c r="H27" s="172"/>
      <c r="I27" s="216">
        <f>'II B) Y 1'!C187</f>
        <v>173</v>
      </c>
      <c r="J27" s="254"/>
      <c r="K27" s="216">
        <v>4</v>
      </c>
      <c r="L27" s="254"/>
      <c r="M27" s="216">
        <f>I27</f>
        <v>173</v>
      </c>
      <c r="N27" s="216"/>
      <c r="O27" s="216">
        <f>M27</f>
        <v>173</v>
      </c>
      <c r="P27" s="254"/>
      <c r="Q27" s="216">
        <f>Q28</f>
        <v>10617325.810000001</v>
      </c>
      <c r="R27" s="254"/>
      <c r="S27" s="216">
        <f>S28</f>
        <v>3469040.4400000027</v>
      </c>
      <c r="T27" s="5"/>
    </row>
    <row r="28" spans="2:20" ht="24" customHeight="1" x14ac:dyDescent="0.25">
      <c r="B28" s="253">
        <v>5</v>
      </c>
      <c r="C28" s="174" t="s">
        <v>15</v>
      </c>
      <c r="D28" s="409" t="s">
        <v>16</v>
      </c>
      <c r="E28" s="409"/>
      <c r="F28" s="409"/>
      <c r="G28" s="410"/>
      <c r="H28" s="172"/>
      <c r="I28" s="216">
        <f>I27</f>
        <v>173</v>
      </c>
      <c r="J28" s="254"/>
      <c r="K28" s="216">
        <f>K27</f>
        <v>4</v>
      </c>
      <c r="L28" s="254"/>
      <c r="M28" s="216">
        <f>M27</f>
        <v>173</v>
      </c>
      <c r="N28" s="216"/>
      <c r="O28" s="216">
        <f>O27</f>
        <v>173</v>
      </c>
      <c r="P28" s="216"/>
      <c r="Q28" s="216">
        <f>'II C y 1_'!U190</f>
        <v>10617325.810000001</v>
      </c>
      <c r="R28" s="254"/>
      <c r="S28" s="216">
        <f>'II C y 1_'!V192</f>
        <v>3469040.4400000027</v>
      </c>
      <c r="T28" s="5"/>
    </row>
    <row r="29" spans="2:20" ht="24" customHeight="1" x14ac:dyDescent="0.25">
      <c r="B29" s="253">
        <v>6</v>
      </c>
      <c r="C29" s="174" t="s">
        <v>17</v>
      </c>
      <c r="D29" s="409" t="s">
        <v>18</v>
      </c>
      <c r="E29" s="409"/>
      <c r="F29" s="409"/>
      <c r="G29" s="410"/>
      <c r="H29" s="172"/>
      <c r="I29" s="216">
        <f>'II D) 2'!C42</f>
        <v>27</v>
      </c>
      <c r="J29" s="254"/>
      <c r="K29" s="216">
        <v>1</v>
      </c>
      <c r="L29" s="254"/>
      <c r="M29" s="216">
        <f>I29</f>
        <v>27</v>
      </c>
      <c r="N29" s="216"/>
      <c r="O29" s="216">
        <f>M29</f>
        <v>27</v>
      </c>
      <c r="P29" s="216"/>
      <c r="Q29" s="216" t="s">
        <v>292</v>
      </c>
      <c r="R29" s="255"/>
      <c r="S29" s="216" t="s">
        <v>292</v>
      </c>
      <c r="T29" s="5"/>
    </row>
    <row r="30" spans="2:20" ht="24" customHeight="1" x14ac:dyDescent="0.25">
      <c r="B30" s="253">
        <v>7</v>
      </c>
      <c r="C30" s="174" t="s">
        <v>298</v>
      </c>
      <c r="D30" s="409" t="s">
        <v>19</v>
      </c>
      <c r="E30" s="409"/>
      <c r="F30" s="409"/>
      <c r="G30" s="410"/>
      <c r="H30" s="172"/>
      <c r="I30" s="216">
        <f>'II D) 4'!C15</f>
        <v>2</v>
      </c>
      <c r="J30" s="254"/>
      <c r="K30" s="216">
        <v>1</v>
      </c>
      <c r="L30" s="254"/>
      <c r="M30" s="216">
        <f>I30</f>
        <v>2</v>
      </c>
      <c r="N30" s="216"/>
      <c r="O30" s="216">
        <f>M30</f>
        <v>2</v>
      </c>
      <c r="P30" s="216"/>
      <c r="Q30" s="216" t="s">
        <v>292</v>
      </c>
      <c r="R30" s="255"/>
      <c r="S30" s="216" t="s">
        <v>292</v>
      </c>
      <c r="T30" s="5"/>
    </row>
    <row r="31" spans="2:20" ht="24" customHeight="1" x14ac:dyDescent="0.25">
      <c r="B31" s="253">
        <v>8</v>
      </c>
      <c r="C31" s="174" t="s">
        <v>299</v>
      </c>
      <c r="D31" s="409" t="s">
        <v>20</v>
      </c>
      <c r="E31" s="409"/>
      <c r="F31" s="409"/>
      <c r="G31" s="410"/>
      <c r="H31" s="172"/>
      <c r="I31" s="216" t="s">
        <v>292</v>
      </c>
      <c r="J31" s="254"/>
      <c r="K31" s="216" t="s">
        <v>292</v>
      </c>
      <c r="L31" s="254"/>
      <c r="M31" s="216" t="s">
        <v>292</v>
      </c>
      <c r="N31" s="216">
        <v>0</v>
      </c>
      <c r="O31" s="216" t="s">
        <v>292</v>
      </c>
      <c r="P31" s="216"/>
      <c r="Q31" s="216" t="s">
        <v>292</v>
      </c>
      <c r="R31" s="254"/>
      <c r="S31" s="216" t="s">
        <v>292</v>
      </c>
      <c r="T31" s="5"/>
    </row>
    <row r="32" spans="2:20" ht="24" customHeight="1" x14ac:dyDescent="0.25">
      <c r="B32" s="253">
        <v>9</v>
      </c>
      <c r="C32" s="174" t="s">
        <v>21</v>
      </c>
      <c r="D32" s="409" t="s">
        <v>22</v>
      </c>
      <c r="E32" s="409"/>
      <c r="F32" s="409"/>
      <c r="G32" s="410"/>
      <c r="H32" s="172"/>
      <c r="I32" s="216" t="s">
        <v>292</v>
      </c>
      <c r="J32" s="254"/>
      <c r="K32" s="216" t="s">
        <v>292</v>
      </c>
      <c r="L32" s="254"/>
      <c r="M32" s="216" t="s">
        <v>292</v>
      </c>
      <c r="N32" s="216"/>
      <c r="O32" s="216" t="s">
        <v>292</v>
      </c>
      <c r="P32" s="216"/>
      <c r="Q32" s="216" t="s">
        <v>292</v>
      </c>
      <c r="R32" s="254"/>
      <c r="S32" s="216" t="s">
        <v>292</v>
      </c>
      <c r="T32" s="5"/>
    </row>
    <row r="33" spans="2:20" ht="24" customHeight="1" x14ac:dyDescent="0.25">
      <c r="B33" s="253">
        <v>10</v>
      </c>
      <c r="C33" s="174" t="s">
        <v>23</v>
      </c>
      <c r="D33" s="409" t="s">
        <v>24</v>
      </c>
      <c r="E33" s="409"/>
      <c r="F33" s="409"/>
      <c r="G33" s="410"/>
      <c r="H33" s="172"/>
      <c r="I33" s="216">
        <f>COUNTA('II D) 7 1'!E13:E46)</f>
        <v>34</v>
      </c>
      <c r="J33" s="254"/>
      <c r="K33" s="216">
        <v>1</v>
      </c>
      <c r="L33" s="254"/>
      <c r="M33" s="216" t="s">
        <v>292</v>
      </c>
      <c r="N33" s="216"/>
      <c r="O33" s="216">
        <f>SUM('II D) 7 1'!Q13:Q46)</f>
        <v>72</v>
      </c>
      <c r="P33" s="216"/>
      <c r="Q33" s="216" t="s">
        <v>292</v>
      </c>
      <c r="R33" s="254"/>
      <c r="S33" s="216" t="s">
        <v>292</v>
      </c>
      <c r="T33" s="5"/>
    </row>
    <row r="34" spans="2:20" ht="24" customHeight="1" x14ac:dyDescent="0.25">
      <c r="B34" s="253">
        <v>11</v>
      </c>
      <c r="C34" s="174" t="s">
        <v>25</v>
      </c>
      <c r="D34" s="409" t="s">
        <v>26</v>
      </c>
      <c r="E34" s="409"/>
      <c r="F34" s="409"/>
      <c r="G34" s="410"/>
      <c r="H34" s="172"/>
      <c r="I34" s="216">
        <f>COUNTA('II D) 7 2 '!D22:D46)</f>
        <v>25</v>
      </c>
      <c r="J34" s="254"/>
      <c r="K34" s="216">
        <v>1</v>
      </c>
      <c r="L34" s="254"/>
      <c r="M34" s="216" t="s">
        <v>292</v>
      </c>
      <c r="N34" s="216"/>
      <c r="O34" s="216" t="s">
        <v>292</v>
      </c>
      <c r="P34" s="216"/>
      <c r="Q34" s="216" t="s">
        <v>292</v>
      </c>
      <c r="R34" s="254"/>
      <c r="S34" s="216" t="s">
        <v>292</v>
      </c>
      <c r="T34" s="5"/>
    </row>
    <row r="35" spans="2:20" ht="24" customHeight="1" x14ac:dyDescent="0.25">
      <c r="B35" s="253">
        <v>12</v>
      </c>
      <c r="C35" s="174" t="s">
        <v>27</v>
      </c>
      <c r="D35" s="409" t="s">
        <v>28</v>
      </c>
      <c r="E35" s="409"/>
      <c r="F35" s="409"/>
      <c r="G35" s="410"/>
      <c r="H35" s="172"/>
      <c r="I35" s="216">
        <f>COUNTA('II D) 7 3'!C12:C88)</f>
        <v>77</v>
      </c>
      <c r="J35" s="254"/>
      <c r="K35" s="216">
        <v>3</v>
      </c>
      <c r="L35" s="254"/>
      <c r="M35" s="216" t="s">
        <v>292</v>
      </c>
      <c r="N35" s="216"/>
      <c r="O35" s="216" t="s">
        <v>292</v>
      </c>
      <c r="P35" s="216"/>
      <c r="Q35" s="216" t="s">
        <v>292</v>
      </c>
      <c r="R35" s="254"/>
      <c r="S35" s="216" t="s">
        <v>292</v>
      </c>
      <c r="T35" s="5"/>
    </row>
    <row r="36" spans="2:20" ht="24" customHeight="1" x14ac:dyDescent="0.25">
      <c r="B36" s="253">
        <v>13</v>
      </c>
      <c r="C36" s="174" t="s">
        <v>29</v>
      </c>
      <c r="D36" s="409" t="s">
        <v>30</v>
      </c>
      <c r="E36" s="409"/>
      <c r="F36" s="409"/>
      <c r="G36" s="410"/>
      <c r="H36" s="172"/>
      <c r="I36" s="216" t="s">
        <v>292</v>
      </c>
      <c r="J36" s="254"/>
      <c r="K36" s="216" t="s">
        <v>292</v>
      </c>
      <c r="L36" s="254"/>
      <c r="M36" s="216" t="s">
        <v>292</v>
      </c>
      <c r="N36" s="216"/>
      <c r="O36" s="216" t="s">
        <v>292</v>
      </c>
      <c r="P36" s="216"/>
      <c r="Q36" s="216" t="s">
        <v>292</v>
      </c>
      <c r="R36" s="254"/>
      <c r="S36" s="216" t="s">
        <v>292</v>
      </c>
      <c r="T36" s="5"/>
    </row>
    <row r="37" spans="2:20" ht="40.5" customHeight="1" x14ac:dyDescent="0.25">
      <c r="B37" s="253">
        <v>14</v>
      </c>
      <c r="C37" s="174" t="s">
        <v>31</v>
      </c>
      <c r="D37" s="413" t="s">
        <v>32</v>
      </c>
      <c r="E37" s="413"/>
      <c r="F37" s="413"/>
      <c r="G37" s="414"/>
      <c r="H37" s="173"/>
      <c r="I37" s="216" t="s">
        <v>292</v>
      </c>
      <c r="J37" s="254"/>
      <c r="K37" s="216" t="s">
        <v>292</v>
      </c>
      <c r="L37" s="254"/>
      <c r="M37" s="216" t="s">
        <v>292</v>
      </c>
      <c r="N37" s="216"/>
      <c r="O37" s="216" t="s">
        <v>292</v>
      </c>
      <c r="P37" s="216"/>
      <c r="Q37" s="216" t="s">
        <v>292</v>
      </c>
      <c r="R37" s="254"/>
      <c r="S37" s="216" t="s">
        <v>292</v>
      </c>
      <c r="T37" s="5"/>
    </row>
    <row r="38" spans="2:20" ht="41.25" customHeight="1" x14ac:dyDescent="0.25">
      <c r="B38" s="253">
        <v>15</v>
      </c>
      <c r="C38" s="174" t="s">
        <v>33</v>
      </c>
      <c r="D38" s="413" t="s">
        <v>34</v>
      </c>
      <c r="E38" s="413"/>
      <c r="F38" s="413"/>
      <c r="G38" s="414"/>
      <c r="H38" s="173"/>
      <c r="I38" s="216" t="s">
        <v>292</v>
      </c>
      <c r="J38" s="254"/>
      <c r="K38" s="216" t="s">
        <v>292</v>
      </c>
      <c r="L38" s="254"/>
      <c r="M38" s="216" t="s">
        <v>292</v>
      </c>
      <c r="N38" s="216"/>
      <c r="O38" s="216" t="s">
        <v>292</v>
      </c>
      <c r="P38" s="216"/>
      <c r="Q38" s="216" t="s">
        <v>292</v>
      </c>
      <c r="R38" s="254"/>
      <c r="S38" s="216" t="s">
        <v>292</v>
      </c>
      <c r="T38" s="5"/>
    </row>
    <row r="39" spans="2:20" ht="60" customHeight="1" x14ac:dyDescent="0.25">
      <c r="B39" s="253">
        <v>16</v>
      </c>
      <c r="C39" s="174" t="s">
        <v>35</v>
      </c>
      <c r="D39" s="415" t="s">
        <v>36</v>
      </c>
      <c r="E39" s="415"/>
      <c r="F39" s="415"/>
      <c r="G39" s="416"/>
      <c r="H39" s="173"/>
      <c r="I39" s="216" t="s">
        <v>292</v>
      </c>
      <c r="J39" s="254"/>
      <c r="K39" s="216" t="s">
        <v>292</v>
      </c>
      <c r="L39" s="254"/>
      <c r="M39" s="216" t="s">
        <v>292</v>
      </c>
      <c r="N39" s="216"/>
      <c r="O39" s="216" t="s">
        <v>292</v>
      </c>
      <c r="P39" s="216"/>
      <c r="Q39" s="216" t="s">
        <v>292</v>
      </c>
      <c r="R39" s="254"/>
      <c r="S39" s="216" t="s">
        <v>292</v>
      </c>
      <c r="T39" s="5"/>
    </row>
    <row r="40" spans="2:20" ht="24" customHeight="1" x14ac:dyDescent="0.25">
      <c r="B40" s="253">
        <v>17</v>
      </c>
      <c r="C40" s="174" t="s">
        <v>280</v>
      </c>
      <c r="D40" s="415" t="s">
        <v>233</v>
      </c>
      <c r="E40" s="415"/>
      <c r="F40" s="415"/>
      <c r="G40" s="416"/>
      <c r="H40" s="173"/>
      <c r="I40" s="216">
        <f>I29</f>
        <v>27</v>
      </c>
      <c r="J40" s="254"/>
      <c r="K40" s="216">
        <v>1</v>
      </c>
      <c r="L40" s="254"/>
      <c r="M40" s="216">
        <f>I40</f>
        <v>27</v>
      </c>
      <c r="N40" s="216"/>
      <c r="O40" s="216">
        <f>M40</f>
        <v>27</v>
      </c>
      <c r="P40" s="216"/>
      <c r="Q40" s="216" t="s">
        <v>292</v>
      </c>
      <c r="R40" s="254"/>
      <c r="S40" s="216" t="s">
        <v>292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212"/>
      <c r="D45" s="213"/>
      <c r="E45" s="213"/>
      <c r="F45" s="214"/>
    </row>
    <row r="46" spans="2:20" x14ac:dyDescent="0.25">
      <c r="C46" s="406" t="s">
        <v>1313</v>
      </c>
      <c r="D46" s="407"/>
      <c r="E46" s="407"/>
      <c r="F46" s="408"/>
    </row>
    <row r="47" spans="2:20" x14ac:dyDescent="0.25">
      <c r="C47" s="419" t="s">
        <v>37</v>
      </c>
      <c r="D47" s="420"/>
      <c r="E47" s="420"/>
      <c r="F47" s="421"/>
    </row>
    <row r="48" spans="2:20" x14ac:dyDescent="0.25">
      <c r="C48" s="205"/>
      <c r="D48" s="206"/>
      <c r="E48" s="206"/>
      <c r="F48" s="207"/>
    </row>
    <row r="49" spans="3:6" x14ac:dyDescent="0.25">
      <c r="C49" s="406" t="s">
        <v>1314</v>
      </c>
      <c r="D49" s="407"/>
      <c r="E49" s="407"/>
      <c r="F49" s="408"/>
    </row>
    <row r="50" spans="3:6" x14ac:dyDescent="0.25">
      <c r="C50" s="419" t="s">
        <v>38</v>
      </c>
      <c r="D50" s="420"/>
      <c r="E50" s="420"/>
      <c r="F50" s="421"/>
    </row>
    <row r="51" spans="3:6" x14ac:dyDescent="0.25">
      <c r="C51" s="205"/>
      <c r="D51" s="206"/>
      <c r="E51" s="206"/>
      <c r="F51" s="207"/>
    </row>
    <row r="52" spans="3:6" x14ac:dyDescent="0.25">
      <c r="C52" s="406"/>
      <c r="D52" s="407"/>
      <c r="E52" s="407"/>
      <c r="F52" s="408"/>
    </row>
    <row r="53" spans="3:6" x14ac:dyDescent="0.25">
      <c r="C53" s="419" t="s">
        <v>39</v>
      </c>
      <c r="D53" s="420"/>
      <c r="E53" s="420"/>
      <c r="F53" s="421"/>
    </row>
    <row r="54" spans="3:6" x14ac:dyDescent="0.25">
      <c r="C54" s="205"/>
      <c r="D54" s="206"/>
      <c r="E54" s="206"/>
      <c r="F54" s="207"/>
    </row>
    <row r="55" spans="3:6" x14ac:dyDescent="0.25">
      <c r="C55" s="422" t="s">
        <v>1315</v>
      </c>
      <c r="D55" s="407"/>
      <c r="E55" s="407"/>
      <c r="F55" s="408"/>
    </row>
    <row r="56" spans="3:6" x14ac:dyDescent="0.25">
      <c r="C56" s="419" t="s">
        <v>297</v>
      </c>
      <c r="D56" s="420"/>
      <c r="E56" s="420"/>
      <c r="F56" s="421"/>
    </row>
    <row r="57" spans="3:6" x14ac:dyDescent="0.25">
      <c r="C57" s="406"/>
      <c r="D57" s="407"/>
      <c r="E57" s="407"/>
      <c r="F57" s="408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6"/>
  <sheetViews>
    <sheetView showGridLines="0" topLeftCell="A19" zoomScale="70" zoomScaleNormal="70" workbookViewId="0">
      <selection activeCell="B40" sqref="B40:D40"/>
    </sheetView>
  </sheetViews>
  <sheetFormatPr baseColWidth="10" defaultColWidth="38.140625" defaultRowHeight="15" x14ac:dyDescent="0.2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88" t="s">
        <v>145</v>
      </c>
      <c r="C7" s="289"/>
      <c r="D7" s="289"/>
      <c r="E7" s="289"/>
      <c r="F7" s="289"/>
      <c r="G7" s="289"/>
      <c r="H7" s="289"/>
      <c r="I7" s="289"/>
      <c r="J7" s="289"/>
      <c r="K7" s="289"/>
      <c r="L7" s="290" t="str">
        <f>'Caratula Resumen'!E16</f>
        <v xml:space="preserve"> ZACATECAS </v>
      </c>
      <c r="M7" s="291"/>
    </row>
    <row r="8" spans="1:247" ht="18.75" x14ac:dyDescent="0.3">
      <c r="B8" s="475" t="str">
        <f>'Caratula Resumen'!E17</f>
        <v>Fondo de Aportaciones para la Educación Tecnológica y de Adultos/Colegio Nacional de Educación Profesional Técnica (FAETA/CONALEP)</v>
      </c>
      <c r="C8" s="476"/>
      <c r="D8" s="476"/>
      <c r="E8" s="476"/>
      <c r="F8" s="476"/>
      <c r="G8" s="476"/>
      <c r="H8" s="292"/>
      <c r="I8" s="292"/>
      <c r="J8" s="292"/>
      <c r="K8" s="292"/>
      <c r="L8" s="293" t="str">
        <f>'Caratula Resumen'!E18</f>
        <v>1er. Trimestre 2022</v>
      </c>
      <c r="M8" s="294"/>
      <c r="N8" s="200"/>
      <c r="O8" s="200"/>
      <c r="P8" s="200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 x14ac:dyDescent="0.25">
      <c r="A11" s="64"/>
      <c r="B11" s="435" t="s">
        <v>41</v>
      </c>
      <c r="C11" s="433" t="s">
        <v>140</v>
      </c>
      <c r="D11" s="433" t="s">
        <v>42</v>
      </c>
      <c r="E11" s="433" t="s">
        <v>43</v>
      </c>
      <c r="F11" s="433" t="s">
        <v>44</v>
      </c>
      <c r="G11" s="473" t="s">
        <v>146</v>
      </c>
      <c r="H11" s="433" t="s">
        <v>147</v>
      </c>
      <c r="I11" s="433"/>
      <c r="J11" s="433" t="s">
        <v>148</v>
      </c>
      <c r="K11" s="433"/>
      <c r="L11" s="473" t="s">
        <v>149</v>
      </c>
      <c r="M11" s="473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35"/>
      <c r="C12" s="433"/>
      <c r="D12" s="433"/>
      <c r="E12" s="433"/>
      <c r="F12" s="433"/>
      <c r="G12" s="473"/>
      <c r="H12" s="276" t="s">
        <v>61</v>
      </c>
      <c r="I12" s="276" t="s">
        <v>62</v>
      </c>
      <c r="J12" s="295" t="s">
        <v>64</v>
      </c>
      <c r="K12" s="276" t="s">
        <v>65</v>
      </c>
      <c r="L12" s="473"/>
      <c r="M12" s="473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37" customFormat="1" ht="15" customHeight="1" x14ac:dyDescent="0.25">
      <c r="A13" s="250"/>
      <c r="B13" s="286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  <c r="AS13" s="251"/>
      <c r="AT13" s="251"/>
      <c r="AU13" s="251"/>
      <c r="AV13" s="251"/>
      <c r="AW13" s="251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  <c r="CE13" s="251"/>
      <c r="CF13" s="251"/>
      <c r="CG13" s="251"/>
      <c r="CH13" s="251"/>
      <c r="CI13" s="251"/>
      <c r="CJ13" s="251"/>
      <c r="CK13" s="251"/>
      <c r="CL13" s="251"/>
      <c r="CM13" s="251"/>
      <c r="CN13" s="251"/>
      <c r="CO13" s="251"/>
      <c r="CP13" s="251"/>
      <c r="CQ13" s="251"/>
      <c r="CR13" s="251"/>
      <c r="CS13" s="251"/>
      <c r="CT13" s="251"/>
      <c r="CU13" s="251"/>
      <c r="CV13" s="251"/>
      <c r="CW13" s="251"/>
      <c r="CX13" s="251"/>
      <c r="CY13" s="251"/>
      <c r="CZ13" s="251"/>
      <c r="DA13" s="251"/>
      <c r="DB13" s="251"/>
      <c r="DC13" s="251"/>
      <c r="DD13" s="251"/>
      <c r="DE13" s="251"/>
      <c r="DF13" s="251"/>
      <c r="DG13" s="251"/>
      <c r="DH13" s="251"/>
      <c r="DI13" s="251"/>
      <c r="DJ13" s="251"/>
      <c r="DK13" s="251"/>
      <c r="DL13" s="251"/>
      <c r="DM13" s="251"/>
      <c r="DN13" s="251"/>
      <c r="DO13" s="251"/>
      <c r="DP13" s="251"/>
      <c r="DQ13" s="251"/>
      <c r="DR13" s="251"/>
      <c r="DS13" s="251"/>
      <c r="DT13" s="251"/>
      <c r="DU13" s="251"/>
      <c r="DV13" s="251"/>
      <c r="DW13" s="251"/>
      <c r="DX13" s="251"/>
      <c r="DY13" s="251"/>
      <c r="DZ13" s="251"/>
      <c r="EA13" s="251"/>
      <c r="EB13" s="251"/>
      <c r="EC13" s="251"/>
      <c r="ED13" s="251"/>
      <c r="EE13" s="251"/>
      <c r="EF13" s="251"/>
      <c r="EG13" s="251"/>
      <c r="EH13" s="251"/>
      <c r="EI13" s="251"/>
      <c r="EJ13" s="251"/>
      <c r="EK13" s="251"/>
      <c r="EL13" s="251"/>
      <c r="EM13" s="251"/>
      <c r="EN13" s="251"/>
      <c r="EO13" s="251"/>
      <c r="EP13" s="251"/>
      <c r="EQ13" s="251"/>
      <c r="ER13" s="251"/>
      <c r="ES13" s="251"/>
      <c r="ET13" s="251"/>
      <c r="EU13" s="251"/>
      <c r="EV13" s="251"/>
      <c r="EW13" s="251"/>
      <c r="EX13" s="251"/>
      <c r="EY13" s="251"/>
      <c r="EZ13" s="251"/>
      <c r="FA13" s="251"/>
      <c r="FB13" s="251"/>
      <c r="FC13" s="251"/>
      <c r="FD13" s="251"/>
      <c r="FE13" s="251"/>
      <c r="FF13" s="251"/>
      <c r="FG13" s="251"/>
      <c r="FH13" s="251"/>
      <c r="FI13" s="251"/>
      <c r="FJ13" s="251"/>
      <c r="FK13" s="251"/>
      <c r="FL13" s="251"/>
      <c r="FM13" s="251"/>
      <c r="FN13" s="251"/>
      <c r="FO13" s="251"/>
      <c r="FP13" s="251"/>
      <c r="FQ13" s="251"/>
      <c r="FR13" s="251"/>
      <c r="FS13" s="251"/>
      <c r="FT13" s="251"/>
      <c r="FU13" s="251"/>
      <c r="FV13" s="251"/>
      <c r="FW13" s="251"/>
      <c r="FX13" s="251"/>
      <c r="FY13" s="251"/>
      <c r="FZ13" s="251"/>
      <c r="GA13" s="251"/>
      <c r="GB13" s="251"/>
      <c r="GC13" s="251"/>
      <c r="GD13" s="251"/>
      <c r="GE13" s="251"/>
      <c r="GF13" s="251"/>
      <c r="GG13" s="251"/>
      <c r="GH13" s="251"/>
      <c r="GI13" s="251"/>
      <c r="GJ13" s="251"/>
      <c r="GK13" s="251"/>
      <c r="GL13" s="251"/>
      <c r="GM13" s="251"/>
      <c r="GN13" s="251"/>
      <c r="GO13" s="251"/>
      <c r="GP13" s="251"/>
      <c r="GQ13" s="251"/>
      <c r="GR13" s="251"/>
      <c r="GS13" s="251"/>
      <c r="GT13" s="251"/>
      <c r="GU13" s="251"/>
      <c r="GV13" s="251"/>
      <c r="GW13" s="251"/>
      <c r="GX13" s="251"/>
      <c r="GY13" s="251"/>
      <c r="GZ13" s="251"/>
      <c r="HA13" s="251"/>
      <c r="HB13" s="251"/>
      <c r="HC13" s="251"/>
      <c r="HD13" s="251"/>
      <c r="HE13" s="251"/>
      <c r="HF13" s="251"/>
      <c r="HG13" s="251"/>
      <c r="HH13" s="251"/>
      <c r="HI13" s="251"/>
      <c r="HJ13" s="251"/>
      <c r="HK13" s="251"/>
      <c r="HL13" s="251"/>
      <c r="HM13" s="251"/>
      <c r="HN13" s="251"/>
      <c r="HO13" s="251"/>
      <c r="HP13" s="251"/>
      <c r="HQ13" s="251"/>
      <c r="HR13" s="251"/>
      <c r="HS13" s="251"/>
      <c r="HT13" s="251"/>
      <c r="HU13" s="251"/>
      <c r="HV13" s="251"/>
      <c r="HW13" s="251"/>
      <c r="HX13" s="251"/>
      <c r="HY13" s="251"/>
      <c r="HZ13" s="251"/>
      <c r="IA13" s="251"/>
      <c r="IB13" s="251"/>
      <c r="IC13" s="251"/>
      <c r="ID13" s="251"/>
      <c r="IE13" s="251"/>
      <c r="IF13" s="251"/>
      <c r="IG13" s="251"/>
      <c r="IH13" s="251"/>
    </row>
    <row r="14" spans="1:247" s="237" customFormat="1" ht="15" customHeight="1" x14ac:dyDescent="0.25">
      <c r="A14" s="250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  <c r="CP14" s="251"/>
      <c r="CQ14" s="251"/>
      <c r="CR14" s="251"/>
      <c r="CS14" s="251"/>
      <c r="CT14" s="251"/>
      <c r="CU14" s="251"/>
      <c r="CV14" s="251"/>
      <c r="CW14" s="251"/>
      <c r="CX14" s="251"/>
      <c r="CY14" s="251"/>
      <c r="CZ14" s="251"/>
      <c r="DA14" s="251"/>
      <c r="DB14" s="251"/>
      <c r="DC14" s="251"/>
      <c r="DD14" s="251"/>
      <c r="DE14" s="251"/>
      <c r="DF14" s="251"/>
      <c r="DG14" s="251"/>
      <c r="DH14" s="251"/>
      <c r="DI14" s="251"/>
      <c r="DJ14" s="251"/>
      <c r="DK14" s="251"/>
      <c r="DL14" s="251"/>
      <c r="DM14" s="251"/>
      <c r="DN14" s="251"/>
      <c r="DO14" s="251"/>
      <c r="DP14" s="251"/>
      <c r="DQ14" s="251"/>
      <c r="DR14" s="251"/>
      <c r="DS14" s="251"/>
      <c r="DT14" s="251"/>
      <c r="DU14" s="251"/>
      <c r="DV14" s="251"/>
      <c r="DW14" s="251"/>
      <c r="DX14" s="251"/>
      <c r="DY14" s="251"/>
      <c r="DZ14" s="251"/>
      <c r="EA14" s="251"/>
      <c r="EB14" s="251"/>
      <c r="EC14" s="251"/>
      <c r="ED14" s="251"/>
      <c r="EE14" s="251"/>
      <c r="EF14" s="251"/>
      <c r="EG14" s="251"/>
      <c r="EH14" s="251"/>
      <c r="EI14" s="251"/>
      <c r="EJ14" s="251"/>
      <c r="EK14" s="251"/>
      <c r="EL14" s="251"/>
      <c r="EM14" s="251"/>
      <c r="EN14" s="251"/>
      <c r="EO14" s="251"/>
      <c r="EP14" s="251"/>
      <c r="EQ14" s="251"/>
      <c r="ER14" s="251"/>
      <c r="ES14" s="251"/>
      <c r="ET14" s="251"/>
      <c r="EU14" s="251"/>
      <c r="EV14" s="251"/>
      <c r="EW14" s="251"/>
      <c r="EX14" s="251"/>
      <c r="EY14" s="251"/>
      <c r="EZ14" s="251"/>
      <c r="FA14" s="251"/>
      <c r="FB14" s="251"/>
      <c r="FC14" s="251"/>
      <c r="FD14" s="251"/>
      <c r="FE14" s="251"/>
      <c r="FF14" s="251"/>
      <c r="FG14" s="251"/>
      <c r="FH14" s="251"/>
      <c r="FI14" s="251"/>
      <c r="FJ14" s="251"/>
      <c r="FK14" s="251"/>
      <c r="FL14" s="251"/>
      <c r="FM14" s="251"/>
      <c r="FN14" s="251"/>
      <c r="FO14" s="251"/>
      <c r="FP14" s="251"/>
      <c r="FQ14" s="251"/>
      <c r="FR14" s="251"/>
      <c r="FS14" s="251"/>
      <c r="FT14" s="251"/>
      <c r="FU14" s="251"/>
      <c r="FV14" s="251"/>
      <c r="FW14" s="251"/>
      <c r="FX14" s="251"/>
      <c r="FY14" s="251"/>
      <c r="FZ14" s="251"/>
      <c r="GA14" s="251"/>
      <c r="GB14" s="251"/>
      <c r="GC14" s="251"/>
      <c r="GD14" s="251"/>
      <c r="GE14" s="251"/>
      <c r="GF14" s="251"/>
      <c r="GG14" s="251"/>
      <c r="GH14" s="251"/>
      <c r="GI14" s="251"/>
      <c r="GJ14" s="251"/>
      <c r="GK14" s="251"/>
      <c r="GL14" s="251"/>
      <c r="GM14" s="251"/>
      <c r="GN14" s="251"/>
      <c r="GO14" s="251"/>
      <c r="GP14" s="251"/>
      <c r="GQ14" s="251"/>
      <c r="GR14" s="251"/>
      <c r="GS14" s="251"/>
      <c r="GT14" s="251"/>
      <c r="GU14" s="251"/>
      <c r="GV14" s="251"/>
      <c r="GW14" s="251"/>
      <c r="GX14" s="251"/>
      <c r="GY14" s="251"/>
      <c r="GZ14" s="251"/>
      <c r="HA14" s="251"/>
      <c r="HB14" s="251"/>
      <c r="HC14" s="251"/>
      <c r="HD14" s="251"/>
      <c r="HE14" s="251"/>
      <c r="HF14" s="251"/>
      <c r="HG14" s="251"/>
      <c r="HH14" s="251"/>
      <c r="HI14" s="251"/>
      <c r="HJ14" s="251"/>
      <c r="HK14" s="251"/>
      <c r="HL14" s="251"/>
      <c r="HM14" s="251"/>
      <c r="HN14" s="251"/>
      <c r="HO14" s="251"/>
      <c r="HP14" s="251"/>
      <c r="HQ14" s="251"/>
      <c r="HR14" s="251"/>
      <c r="HS14" s="251"/>
      <c r="HT14" s="251"/>
      <c r="HU14" s="251"/>
      <c r="HV14" s="251"/>
      <c r="HW14" s="251"/>
      <c r="HX14" s="251"/>
      <c r="HY14" s="251"/>
      <c r="HZ14" s="251"/>
      <c r="IA14" s="251"/>
      <c r="IB14" s="251"/>
      <c r="IC14" s="251"/>
      <c r="ID14" s="251"/>
      <c r="IE14" s="251"/>
      <c r="IF14" s="251"/>
      <c r="IG14" s="251"/>
      <c r="IH14" s="251"/>
    </row>
    <row r="15" spans="1:247" s="237" customFormat="1" ht="15" customHeight="1" x14ac:dyDescent="0.25">
      <c r="A15" s="250"/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  <c r="CP15" s="251"/>
      <c r="CQ15" s="251"/>
      <c r="CR15" s="251"/>
      <c r="CS15" s="251"/>
      <c r="CT15" s="251"/>
      <c r="CU15" s="251"/>
      <c r="CV15" s="251"/>
      <c r="CW15" s="251"/>
      <c r="CX15" s="251"/>
      <c r="CY15" s="251"/>
      <c r="CZ15" s="251"/>
      <c r="DA15" s="251"/>
      <c r="DB15" s="251"/>
      <c r="DC15" s="251"/>
      <c r="DD15" s="251"/>
      <c r="DE15" s="251"/>
      <c r="DF15" s="251"/>
      <c r="DG15" s="251"/>
      <c r="DH15" s="251"/>
      <c r="DI15" s="251"/>
      <c r="DJ15" s="251"/>
      <c r="DK15" s="251"/>
      <c r="DL15" s="251"/>
      <c r="DM15" s="251"/>
      <c r="DN15" s="251"/>
      <c r="DO15" s="251"/>
      <c r="DP15" s="251"/>
      <c r="DQ15" s="251"/>
      <c r="DR15" s="251"/>
      <c r="DS15" s="251"/>
      <c r="DT15" s="251"/>
      <c r="DU15" s="251"/>
      <c r="DV15" s="251"/>
      <c r="DW15" s="251"/>
      <c r="DX15" s="251"/>
      <c r="DY15" s="251"/>
      <c r="DZ15" s="251"/>
      <c r="EA15" s="251"/>
      <c r="EB15" s="251"/>
      <c r="EC15" s="251"/>
      <c r="ED15" s="251"/>
      <c r="EE15" s="251"/>
      <c r="EF15" s="251"/>
      <c r="EG15" s="251"/>
      <c r="EH15" s="251"/>
      <c r="EI15" s="251"/>
      <c r="EJ15" s="251"/>
      <c r="EK15" s="251"/>
      <c r="EL15" s="251"/>
      <c r="EM15" s="251"/>
      <c r="EN15" s="251"/>
      <c r="EO15" s="251"/>
      <c r="EP15" s="251"/>
      <c r="EQ15" s="251"/>
      <c r="ER15" s="251"/>
      <c r="ES15" s="251"/>
      <c r="ET15" s="251"/>
      <c r="EU15" s="251"/>
      <c r="EV15" s="251"/>
      <c r="EW15" s="251"/>
      <c r="EX15" s="251"/>
      <c r="EY15" s="251"/>
      <c r="EZ15" s="251"/>
      <c r="FA15" s="251"/>
      <c r="FB15" s="251"/>
      <c r="FC15" s="251"/>
      <c r="FD15" s="251"/>
      <c r="FE15" s="251"/>
      <c r="FF15" s="251"/>
      <c r="FG15" s="251"/>
      <c r="FH15" s="251"/>
      <c r="FI15" s="251"/>
      <c r="FJ15" s="251"/>
      <c r="FK15" s="251"/>
      <c r="FL15" s="251"/>
      <c r="FM15" s="251"/>
      <c r="FN15" s="251"/>
      <c r="FO15" s="251"/>
      <c r="FP15" s="251"/>
      <c r="FQ15" s="251"/>
      <c r="FR15" s="251"/>
      <c r="FS15" s="251"/>
      <c r="FT15" s="251"/>
      <c r="FU15" s="251"/>
      <c r="FV15" s="251"/>
      <c r="FW15" s="251"/>
      <c r="FX15" s="251"/>
      <c r="FY15" s="251"/>
      <c r="FZ15" s="251"/>
      <c r="GA15" s="251"/>
      <c r="GB15" s="251"/>
      <c r="GC15" s="251"/>
      <c r="GD15" s="251"/>
      <c r="GE15" s="251"/>
      <c r="GF15" s="251"/>
      <c r="GG15" s="251"/>
      <c r="GH15" s="251"/>
      <c r="GI15" s="251"/>
      <c r="GJ15" s="251"/>
      <c r="GK15" s="251"/>
      <c r="GL15" s="251"/>
      <c r="GM15" s="251"/>
      <c r="GN15" s="251"/>
      <c r="GO15" s="251"/>
      <c r="GP15" s="251"/>
      <c r="GQ15" s="251"/>
      <c r="GR15" s="251"/>
      <c r="GS15" s="251"/>
      <c r="GT15" s="251"/>
      <c r="GU15" s="251"/>
      <c r="GV15" s="251"/>
      <c r="GW15" s="251"/>
      <c r="GX15" s="251"/>
      <c r="GY15" s="251"/>
      <c r="GZ15" s="251"/>
      <c r="HA15" s="251"/>
      <c r="HB15" s="251"/>
      <c r="HC15" s="251"/>
      <c r="HD15" s="251"/>
      <c r="HE15" s="251"/>
      <c r="HF15" s="251"/>
      <c r="HG15" s="251"/>
      <c r="HH15" s="251"/>
      <c r="HI15" s="251"/>
      <c r="HJ15" s="251"/>
      <c r="HK15" s="251"/>
      <c r="HL15" s="251"/>
      <c r="HM15" s="251"/>
      <c r="HN15" s="251"/>
      <c r="HO15" s="251"/>
      <c r="HP15" s="251"/>
      <c r="HQ15" s="251"/>
      <c r="HR15" s="251"/>
      <c r="HS15" s="251"/>
      <c r="HT15" s="251"/>
      <c r="HU15" s="251"/>
      <c r="HV15" s="251"/>
      <c r="HW15" s="251"/>
      <c r="HX15" s="251"/>
      <c r="HY15" s="251"/>
      <c r="HZ15" s="251"/>
      <c r="IA15" s="251"/>
      <c r="IB15" s="251"/>
      <c r="IC15" s="251"/>
      <c r="ID15" s="251"/>
      <c r="IE15" s="251"/>
      <c r="IF15" s="251"/>
      <c r="IG15" s="251"/>
      <c r="IH15" s="251"/>
    </row>
    <row r="16" spans="1:247" s="237" customFormat="1" ht="15" customHeight="1" x14ac:dyDescent="0.25">
      <c r="A16" s="250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251"/>
      <c r="DC16" s="251"/>
      <c r="DD16" s="251"/>
      <c r="DE16" s="251"/>
      <c r="DF16" s="251"/>
      <c r="DG16" s="251"/>
      <c r="DH16" s="251"/>
      <c r="DI16" s="251"/>
      <c r="DJ16" s="251"/>
      <c r="DK16" s="251"/>
      <c r="DL16" s="251"/>
      <c r="DM16" s="251"/>
      <c r="DN16" s="251"/>
      <c r="DO16" s="251"/>
      <c r="DP16" s="251"/>
      <c r="DQ16" s="251"/>
      <c r="DR16" s="251"/>
      <c r="DS16" s="251"/>
      <c r="DT16" s="251"/>
      <c r="DU16" s="251"/>
      <c r="DV16" s="251"/>
      <c r="DW16" s="251"/>
      <c r="DX16" s="251"/>
      <c r="DY16" s="251"/>
      <c r="DZ16" s="251"/>
      <c r="EA16" s="251"/>
      <c r="EB16" s="251"/>
      <c r="EC16" s="251"/>
      <c r="ED16" s="251"/>
      <c r="EE16" s="251"/>
      <c r="EF16" s="251"/>
      <c r="EG16" s="251"/>
      <c r="EH16" s="251"/>
      <c r="EI16" s="251"/>
      <c r="EJ16" s="251"/>
      <c r="EK16" s="251"/>
      <c r="EL16" s="251"/>
      <c r="EM16" s="251"/>
      <c r="EN16" s="251"/>
      <c r="EO16" s="251"/>
      <c r="EP16" s="251"/>
      <c r="EQ16" s="251"/>
      <c r="ER16" s="251"/>
      <c r="ES16" s="251"/>
      <c r="ET16" s="251"/>
      <c r="EU16" s="251"/>
      <c r="EV16" s="251"/>
      <c r="EW16" s="251"/>
      <c r="EX16" s="251"/>
      <c r="EY16" s="251"/>
      <c r="EZ16" s="251"/>
      <c r="FA16" s="251"/>
      <c r="FB16" s="251"/>
      <c r="FC16" s="251"/>
      <c r="FD16" s="251"/>
      <c r="FE16" s="251"/>
      <c r="FF16" s="251"/>
      <c r="FG16" s="251"/>
      <c r="FH16" s="251"/>
      <c r="FI16" s="251"/>
      <c r="FJ16" s="251"/>
      <c r="FK16" s="251"/>
      <c r="FL16" s="251"/>
      <c r="FM16" s="251"/>
      <c r="FN16" s="251"/>
      <c r="FO16" s="251"/>
      <c r="FP16" s="251"/>
      <c r="FQ16" s="251"/>
      <c r="FR16" s="251"/>
      <c r="FS16" s="251"/>
      <c r="FT16" s="251"/>
      <c r="FU16" s="251"/>
      <c r="FV16" s="251"/>
      <c r="FW16" s="251"/>
      <c r="FX16" s="251"/>
      <c r="FY16" s="251"/>
      <c r="FZ16" s="251"/>
      <c r="GA16" s="251"/>
      <c r="GB16" s="251"/>
      <c r="GC16" s="251"/>
      <c r="GD16" s="251"/>
      <c r="GE16" s="251"/>
      <c r="GF16" s="251"/>
      <c r="GG16" s="251"/>
      <c r="GH16" s="251"/>
      <c r="GI16" s="251"/>
      <c r="GJ16" s="251"/>
      <c r="GK16" s="251"/>
      <c r="GL16" s="251"/>
      <c r="GM16" s="251"/>
      <c r="GN16" s="251"/>
      <c r="GO16" s="251"/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251"/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1"/>
      <c r="IF16" s="251"/>
      <c r="IG16" s="251"/>
      <c r="IH16" s="251"/>
    </row>
    <row r="17" spans="1:242" s="237" customFormat="1" ht="15" customHeight="1" x14ac:dyDescent="0.25">
      <c r="A17" s="250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  <c r="CE17" s="251"/>
      <c r="CF17" s="251"/>
      <c r="CG17" s="251"/>
      <c r="CH17" s="251"/>
      <c r="CI17" s="251"/>
      <c r="CJ17" s="251"/>
      <c r="CK17" s="251"/>
      <c r="CL17" s="251"/>
      <c r="CM17" s="251"/>
      <c r="CN17" s="251"/>
      <c r="CO17" s="251"/>
      <c r="CP17" s="251"/>
      <c r="CQ17" s="251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51"/>
      <c r="EU17" s="251"/>
      <c r="EV17" s="251"/>
      <c r="EW17" s="251"/>
      <c r="EX17" s="251"/>
      <c r="EY17" s="251"/>
      <c r="EZ17" s="251"/>
      <c r="FA17" s="251"/>
      <c r="FB17" s="251"/>
      <c r="FC17" s="251"/>
      <c r="FD17" s="251"/>
      <c r="FE17" s="251"/>
      <c r="FF17" s="251"/>
      <c r="FG17" s="251"/>
      <c r="FH17" s="251"/>
      <c r="FI17" s="251"/>
      <c r="FJ17" s="251"/>
      <c r="FK17" s="251"/>
      <c r="FL17" s="251"/>
      <c r="FM17" s="251"/>
      <c r="FN17" s="251"/>
      <c r="FO17" s="251"/>
      <c r="FP17" s="251"/>
      <c r="FQ17" s="251"/>
      <c r="FR17" s="251"/>
      <c r="FS17" s="251"/>
      <c r="FT17" s="251"/>
      <c r="FU17" s="251"/>
      <c r="FV17" s="251"/>
      <c r="FW17" s="251"/>
      <c r="FX17" s="251"/>
      <c r="FY17" s="251"/>
      <c r="FZ17" s="251"/>
      <c r="GA17" s="251"/>
      <c r="GB17" s="251"/>
      <c r="GC17" s="251"/>
      <c r="GD17" s="251"/>
      <c r="GE17" s="251"/>
      <c r="GF17" s="251"/>
      <c r="GG17" s="251"/>
      <c r="GH17" s="251"/>
      <c r="GI17" s="251"/>
      <c r="GJ17" s="251"/>
      <c r="GK17" s="251"/>
      <c r="GL17" s="251"/>
      <c r="GM17" s="251"/>
      <c r="GN17" s="251"/>
      <c r="GO17" s="251"/>
      <c r="GP17" s="251"/>
      <c r="GQ17" s="251"/>
      <c r="GR17" s="251"/>
      <c r="GS17" s="251"/>
      <c r="GT17" s="251"/>
      <c r="GU17" s="251"/>
      <c r="GV17" s="251"/>
      <c r="GW17" s="251"/>
      <c r="GX17" s="251"/>
      <c r="GY17" s="251"/>
      <c r="GZ17" s="251"/>
      <c r="HA17" s="251"/>
      <c r="HB17" s="251"/>
      <c r="HC17" s="251"/>
      <c r="HD17" s="251"/>
      <c r="HE17" s="251"/>
      <c r="HF17" s="251"/>
      <c r="HG17" s="251"/>
      <c r="HH17" s="251"/>
      <c r="HI17" s="251"/>
      <c r="HJ17" s="251"/>
      <c r="HK17" s="251"/>
      <c r="HL17" s="251"/>
      <c r="HM17" s="251"/>
      <c r="HN17" s="251"/>
      <c r="HO17" s="251"/>
      <c r="HP17" s="251"/>
      <c r="HQ17" s="251"/>
      <c r="HR17" s="251"/>
      <c r="HS17" s="251"/>
      <c r="HT17" s="251"/>
      <c r="HU17" s="251"/>
      <c r="HV17" s="251"/>
      <c r="HW17" s="251"/>
      <c r="HX17" s="251"/>
      <c r="HY17" s="251"/>
      <c r="HZ17" s="251"/>
      <c r="IA17" s="251"/>
      <c r="IB17" s="251"/>
      <c r="IC17" s="251"/>
      <c r="ID17" s="251"/>
      <c r="IE17" s="251"/>
      <c r="IF17" s="251"/>
      <c r="IG17" s="251"/>
      <c r="IH17" s="251"/>
    </row>
    <row r="18" spans="1:242" s="237" customFormat="1" ht="15" customHeight="1" x14ac:dyDescent="0.25">
      <c r="A18" s="250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</row>
    <row r="19" spans="1:242" s="237" customFormat="1" ht="15" customHeight="1" x14ac:dyDescent="0.25">
      <c r="A19" s="250"/>
      <c r="B19" s="286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</row>
    <row r="20" spans="1:242" s="237" customFormat="1" ht="15" customHeight="1" x14ac:dyDescent="0.25">
      <c r="A20" s="250"/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</row>
    <row r="21" spans="1:242" s="237" customFormat="1" ht="15" customHeight="1" x14ac:dyDescent="0.25">
      <c r="A21" s="250"/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BZ21" s="251"/>
      <c r="CA21" s="251"/>
      <c r="CB21" s="251"/>
      <c r="CC21" s="251"/>
      <c r="CD21" s="251"/>
      <c r="CE21" s="251"/>
      <c r="CF21" s="251"/>
      <c r="CG21" s="251"/>
      <c r="CH21" s="251"/>
      <c r="CI21" s="251"/>
      <c r="CJ21" s="251"/>
      <c r="CK21" s="251"/>
      <c r="CL21" s="251"/>
      <c r="CM21" s="251"/>
      <c r="CN21" s="251"/>
      <c r="CO21" s="251"/>
      <c r="CP21" s="251"/>
      <c r="CQ21" s="251"/>
      <c r="CR21" s="251"/>
      <c r="CS21" s="251"/>
      <c r="CT21" s="251"/>
      <c r="CU21" s="251"/>
      <c r="CV21" s="251"/>
      <c r="CW21" s="251"/>
      <c r="CX21" s="251"/>
      <c r="CY21" s="251"/>
      <c r="CZ21" s="251"/>
      <c r="DA21" s="251"/>
      <c r="DB21" s="251"/>
      <c r="DC21" s="251"/>
      <c r="DD21" s="251"/>
      <c r="DE21" s="251"/>
      <c r="DF21" s="251"/>
      <c r="DG21" s="251"/>
      <c r="DH21" s="251"/>
      <c r="DI21" s="251"/>
      <c r="DJ21" s="251"/>
      <c r="DK21" s="251"/>
      <c r="DL21" s="251"/>
      <c r="DM21" s="251"/>
      <c r="DN21" s="251"/>
      <c r="DO21" s="251"/>
      <c r="DP21" s="251"/>
      <c r="DQ21" s="251"/>
      <c r="DR21" s="251"/>
      <c r="DS21" s="251"/>
      <c r="DT21" s="251"/>
      <c r="DU21" s="251"/>
      <c r="DV21" s="251"/>
      <c r="DW21" s="251"/>
      <c r="DX21" s="251"/>
      <c r="DY21" s="251"/>
      <c r="DZ21" s="251"/>
      <c r="EA21" s="251"/>
      <c r="EB21" s="251"/>
      <c r="EC21" s="251"/>
      <c r="ED21" s="251"/>
      <c r="EE21" s="251"/>
      <c r="EF21" s="251"/>
      <c r="EG21" s="251"/>
      <c r="EH21" s="251"/>
      <c r="EI21" s="251"/>
      <c r="EJ21" s="251"/>
      <c r="EK21" s="251"/>
      <c r="EL21" s="251"/>
      <c r="EM21" s="251"/>
      <c r="EN21" s="251"/>
      <c r="EO21" s="251"/>
      <c r="EP21" s="251"/>
      <c r="EQ21" s="251"/>
      <c r="ER21" s="251"/>
      <c r="ES21" s="251"/>
      <c r="ET21" s="251"/>
      <c r="EU21" s="251"/>
      <c r="EV21" s="251"/>
      <c r="EW21" s="251"/>
      <c r="EX21" s="251"/>
      <c r="EY21" s="251"/>
      <c r="EZ21" s="251"/>
      <c r="FA21" s="251"/>
      <c r="FB21" s="251"/>
      <c r="FC21" s="251"/>
      <c r="FD21" s="251"/>
      <c r="FE21" s="251"/>
      <c r="FF21" s="251"/>
      <c r="FG21" s="251"/>
      <c r="FH21" s="251"/>
      <c r="FI21" s="251"/>
      <c r="FJ21" s="251"/>
      <c r="FK21" s="251"/>
      <c r="FL21" s="251"/>
      <c r="FM21" s="251"/>
      <c r="FN21" s="251"/>
      <c r="FO21" s="251"/>
      <c r="FP21" s="251"/>
      <c r="FQ21" s="251"/>
      <c r="FR21" s="251"/>
      <c r="FS21" s="251"/>
      <c r="FT21" s="251"/>
      <c r="FU21" s="251"/>
      <c r="FV21" s="251"/>
      <c r="FW21" s="251"/>
      <c r="FX21" s="251"/>
      <c r="FY21" s="251"/>
      <c r="FZ21" s="251"/>
      <c r="GA21" s="251"/>
      <c r="GB21" s="251"/>
      <c r="GC21" s="251"/>
      <c r="GD21" s="251"/>
      <c r="GE21" s="251"/>
      <c r="GF21" s="251"/>
      <c r="GG21" s="251"/>
      <c r="GH21" s="251"/>
      <c r="GI21" s="251"/>
      <c r="GJ21" s="251"/>
      <c r="GK21" s="251"/>
      <c r="GL21" s="251"/>
      <c r="GM21" s="251"/>
      <c r="GN21" s="251"/>
      <c r="GO21" s="251"/>
      <c r="GP21" s="251"/>
      <c r="GQ21" s="251"/>
      <c r="GR21" s="251"/>
      <c r="GS21" s="251"/>
      <c r="GT21" s="251"/>
      <c r="GU21" s="251"/>
      <c r="GV21" s="251"/>
      <c r="GW21" s="251"/>
      <c r="GX21" s="251"/>
      <c r="GY21" s="251"/>
      <c r="GZ21" s="251"/>
      <c r="HA21" s="251"/>
      <c r="HB21" s="251"/>
      <c r="HC21" s="251"/>
      <c r="HD21" s="251"/>
      <c r="HE21" s="251"/>
      <c r="HF21" s="251"/>
      <c r="HG21" s="251"/>
      <c r="HH21" s="251"/>
      <c r="HI21" s="251"/>
      <c r="HJ21" s="251"/>
      <c r="HK21" s="251"/>
      <c r="HL21" s="251"/>
      <c r="HM21" s="251"/>
      <c r="HN21" s="251"/>
      <c r="HO21" s="251"/>
      <c r="HP21" s="251"/>
      <c r="HQ21" s="251"/>
      <c r="HR21" s="251"/>
      <c r="HS21" s="251"/>
      <c r="HT21" s="251"/>
      <c r="HU21" s="251"/>
      <c r="HV21" s="251"/>
      <c r="HW21" s="251"/>
      <c r="HX21" s="251"/>
      <c r="HY21" s="251"/>
      <c r="HZ21" s="251"/>
      <c r="IA21" s="251"/>
      <c r="IB21" s="251"/>
      <c r="IC21" s="251"/>
      <c r="ID21" s="251"/>
      <c r="IE21" s="251"/>
      <c r="IF21" s="251"/>
      <c r="IG21" s="251"/>
      <c r="IH21" s="251"/>
    </row>
    <row r="22" spans="1:242" s="237" customFormat="1" ht="15" customHeight="1" x14ac:dyDescent="0.25">
      <c r="A22" s="250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1"/>
      <c r="BZ22" s="251"/>
      <c r="CA22" s="251"/>
      <c r="CB22" s="251"/>
      <c r="CC22" s="251"/>
      <c r="CD22" s="251"/>
      <c r="CE22" s="251"/>
      <c r="CF22" s="251"/>
      <c r="CG22" s="251"/>
      <c r="CH22" s="251"/>
      <c r="CI22" s="251"/>
      <c r="CJ22" s="251"/>
      <c r="CK22" s="251"/>
      <c r="CL22" s="251"/>
      <c r="CM22" s="251"/>
      <c r="CN22" s="251"/>
      <c r="CO22" s="251"/>
      <c r="CP22" s="251"/>
      <c r="CQ22" s="251"/>
      <c r="CR22" s="251"/>
      <c r="CS22" s="251"/>
      <c r="CT22" s="251"/>
      <c r="CU22" s="251"/>
      <c r="CV22" s="251"/>
      <c r="CW22" s="251"/>
      <c r="CX22" s="251"/>
      <c r="CY22" s="251"/>
      <c r="CZ22" s="251"/>
      <c r="DA22" s="251"/>
      <c r="DB22" s="251"/>
      <c r="DC22" s="251"/>
      <c r="DD22" s="251"/>
      <c r="DE22" s="251"/>
      <c r="DF22" s="251"/>
      <c r="DG22" s="251"/>
      <c r="DH22" s="251"/>
      <c r="DI22" s="251"/>
      <c r="DJ22" s="251"/>
      <c r="DK22" s="251"/>
      <c r="DL22" s="251"/>
      <c r="DM22" s="251"/>
      <c r="DN22" s="251"/>
      <c r="DO22" s="251"/>
      <c r="DP22" s="251"/>
      <c r="DQ22" s="251"/>
      <c r="DR22" s="251"/>
      <c r="DS22" s="251"/>
      <c r="DT22" s="251"/>
      <c r="DU22" s="251"/>
      <c r="DV22" s="251"/>
      <c r="DW22" s="251"/>
      <c r="DX22" s="251"/>
      <c r="DY22" s="251"/>
      <c r="DZ22" s="251"/>
      <c r="EA22" s="251"/>
      <c r="EB22" s="251"/>
      <c r="EC22" s="251"/>
      <c r="ED22" s="251"/>
      <c r="EE22" s="251"/>
      <c r="EF22" s="251"/>
      <c r="EG22" s="251"/>
      <c r="EH22" s="251"/>
      <c r="EI22" s="251"/>
      <c r="EJ22" s="251"/>
      <c r="EK22" s="251"/>
      <c r="EL22" s="251"/>
      <c r="EM22" s="251"/>
      <c r="EN22" s="251"/>
      <c r="EO22" s="251"/>
      <c r="EP22" s="251"/>
      <c r="EQ22" s="251"/>
      <c r="ER22" s="251"/>
      <c r="ES22" s="251"/>
      <c r="ET22" s="251"/>
      <c r="EU22" s="251"/>
      <c r="EV22" s="251"/>
      <c r="EW22" s="251"/>
      <c r="EX22" s="251"/>
      <c r="EY22" s="251"/>
      <c r="EZ22" s="251"/>
      <c r="FA22" s="251"/>
      <c r="FB22" s="251"/>
      <c r="FC22" s="251"/>
      <c r="FD22" s="251"/>
      <c r="FE22" s="251"/>
      <c r="FF22" s="251"/>
      <c r="FG22" s="251"/>
      <c r="FH22" s="251"/>
      <c r="FI22" s="251"/>
      <c r="FJ22" s="251"/>
      <c r="FK22" s="251"/>
      <c r="FL22" s="251"/>
      <c r="FM22" s="251"/>
      <c r="FN22" s="251"/>
      <c r="FO22" s="251"/>
      <c r="FP22" s="251"/>
      <c r="FQ22" s="251"/>
      <c r="FR22" s="251"/>
      <c r="FS22" s="251"/>
      <c r="FT22" s="251"/>
      <c r="FU22" s="251"/>
      <c r="FV22" s="251"/>
      <c r="FW22" s="251"/>
      <c r="FX22" s="251"/>
      <c r="FY22" s="251"/>
      <c r="FZ22" s="251"/>
      <c r="GA22" s="251"/>
      <c r="GB22" s="251"/>
      <c r="GC22" s="251"/>
      <c r="GD22" s="251"/>
      <c r="GE22" s="251"/>
      <c r="GF22" s="251"/>
      <c r="GG22" s="251"/>
      <c r="GH22" s="251"/>
      <c r="GI22" s="251"/>
      <c r="GJ22" s="251"/>
      <c r="GK22" s="251"/>
      <c r="GL22" s="251"/>
      <c r="GM22" s="251"/>
      <c r="GN22" s="251"/>
      <c r="GO22" s="251"/>
      <c r="GP22" s="251"/>
      <c r="GQ22" s="251"/>
      <c r="GR22" s="251"/>
      <c r="GS22" s="251"/>
      <c r="GT22" s="251"/>
      <c r="GU22" s="251"/>
      <c r="GV22" s="251"/>
      <c r="GW22" s="251"/>
      <c r="GX22" s="251"/>
      <c r="GY22" s="251"/>
      <c r="GZ22" s="251"/>
      <c r="HA22" s="251"/>
      <c r="HB22" s="251"/>
      <c r="HC22" s="251"/>
      <c r="HD22" s="251"/>
      <c r="HE22" s="251"/>
      <c r="HF22" s="251"/>
      <c r="HG22" s="251"/>
      <c r="HH22" s="251"/>
      <c r="HI22" s="251"/>
      <c r="HJ22" s="251"/>
      <c r="HK22" s="251"/>
      <c r="HL22" s="251"/>
      <c r="HM22" s="251"/>
      <c r="HN22" s="251"/>
      <c r="HO22" s="251"/>
      <c r="HP22" s="251"/>
      <c r="HQ22" s="251"/>
      <c r="HR22" s="251"/>
      <c r="HS22" s="251"/>
      <c r="HT22" s="251"/>
      <c r="HU22" s="251"/>
      <c r="HV22" s="251"/>
      <c r="HW22" s="251"/>
      <c r="HX22" s="251"/>
      <c r="HY22" s="251"/>
      <c r="HZ22" s="251"/>
      <c r="IA22" s="251"/>
      <c r="IB22" s="251"/>
      <c r="IC22" s="251"/>
      <c r="ID22" s="251"/>
      <c r="IE22" s="251"/>
      <c r="IF22" s="251"/>
      <c r="IG22" s="251"/>
      <c r="IH22" s="251"/>
    </row>
    <row r="23" spans="1:242" s="237" customFormat="1" ht="15" customHeight="1" x14ac:dyDescent="0.25">
      <c r="A23" s="250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51"/>
      <c r="EU23" s="251"/>
      <c r="EV23" s="251"/>
      <c r="EW23" s="251"/>
      <c r="EX23" s="251"/>
      <c r="EY23" s="251"/>
      <c r="EZ23" s="251"/>
      <c r="FA23" s="251"/>
      <c r="FB23" s="251"/>
      <c r="FC23" s="251"/>
      <c r="FD23" s="251"/>
      <c r="FE23" s="251"/>
      <c r="FF23" s="251"/>
      <c r="FG23" s="251"/>
      <c r="FH23" s="251"/>
      <c r="FI23" s="251"/>
      <c r="FJ23" s="251"/>
      <c r="FK23" s="251"/>
      <c r="FL23" s="251"/>
      <c r="FM23" s="251"/>
      <c r="FN23" s="251"/>
      <c r="FO23" s="251"/>
      <c r="FP23" s="251"/>
      <c r="FQ23" s="251"/>
      <c r="FR23" s="251"/>
      <c r="FS23" s="251"/>
      <c r="FT23" s="251"/>
      <c r="FU23" s="251"/>
      <c r="FV23" s="251"/>
      <c r="FW23" s="251"/>
      <c r="FX23" s="251"/>
      <c r="FY23" s="251"/>
      <c r="FZ23" s="251"/>
      <c r="GA23" s="251"/>
      <c r="GB23" s="251"/>
      <c r="GC23" s="251"/>
      <c r="GD23" s="251"/>
      <c r="GE23" s="251"/>
      <c r="GF23" s="251"/>
      <c r="GG23" s="251"/>
      <c r="GH23" s="251"/>
      <c r="GI23" s="251"/>
      <c r="GJ23" s="251"/>
      <c r="GK23" s="251"/>
      <c r="GL23" s="251"/>
      <c r="GM23" s="251"/>
      <c r="GN23" s="251"/>
      <c r="GO23" s="251"/>
      <c r="GP23" s="251"/>
      <c r="GQ23" s="251"/>
      <c r="GR23" s="251"/>
      <c r="GS23" s="251"/>
      <c r="GT23" s="251"/>
      <c r="GU23" s="251"/>
      <c r="GV23" s="251"/>
      <c r="GW23" s="251"/>
      <c r="GX23" s="251"/>
      <c r="GY23" s="251"/>
      <c r="GZ23" s="251"/>
      <c r="HA23" s="251"/>
      <c r="HB23" s="251"/>
      <c r="HC23" s="251"/>
      <c r="HD23" s="251"/>
      <c r="HE23" s="251"/>
      <c r="HF23" s="251"/>
      <c r="HG23" s="251"/>
      <c r="HH23" s="251"/>
      <c r="HI23" s="251"/>
      <c r="HJ23" s="251"/>
      <c r="HK23" s="251"/>
      <c r="HL23" s="251"/>
      <c r="HM23" s="251"/>
      <c r="HN23" s="251"/>
      <c r="HO23" s="251"/>
      <c r="HP23" s="251"/>
      <c r="HQ23" s="251"/>
      <c r="HR23" s="251"/>
      <c r="HS23" s="251"/>
      <c r="HT23" s="251"/>
      <c r="HU23" s="251"/>
      <c r="HV23" s="251"/>
      <c r="HW23" s="251"/>
      <c r="HX23" s="251"/>
      <c r="HY23" s="251"/>
      <c r="HZ23" s="251"/>
      <c r="IA23" s="251"/>
      <c r="IB23" s="251"/>
      <c r="IC23" s="251"/>
      <c r="ID23" s="251"/>
      <c r="IE23" s="251"/>
      <c r="IF23" s="251"/>
      <c r="IG23" s="251"/>
      <c r="IH23" s="251"/>
    </row>
    <row r="24" spans="1:242" s="237" customFormat="1" ht="15" customHeight="1" x14ac:dyDescent="0.25">
      <c r="A24" s="250"/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1"/>
      <c r="BT24" s="251"/>
      <c r="BU24" s="251"/>
      <c r="BV24" s="251"/>
      <c r="BW24" s="251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1"/>
      <c r="CJ24" s="251"/>
      <c r="CK24" s="251"/>
      <c r="CL24" s="251"/>
      <c r="CM24" s="251"/>
      <c r="CN24" s="251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  <c r="CY24" s="251"/>
      <c r="CZ24" s="251"/>
      <c r="DA24" s="251"/>
      <c r="DB24" s="251"/>
      <c r="DC24" s="251"/>
      <c r="DD24" s="251"/>
      <c r="DE24" s="251"/>
      <c r="DF24" s="251"/>
      <c r="DG24" s="251"/>
      <c r="DH24" s="251"/>
      <c r="DI24" s="251"/>
      <c r="DJ24" s="251"/>
      <c r="DK24" s="251"/>
      <c r="DL24" s="251"/>
      <c r="DM24" s="251"/>
      <c r="DN24" s="251"/>
      <c r="DO24" s="251"/>
      <c r="DP24" s="251"/>
      <c r="DQ24" s="251"/>
      <c r="DR24" s="251"/>
      <c r="DS24" s="251"/>
      <c r="DT24" s="251"/>
      <c r="DU24" s="251"/>
      <c r="DV24" s="251"/>
      <c r="DW24" s="251"/>
      <c r="DX24" s="251"/>
      <c r="DY24" s="251"/>
      <c r="DZ24" s="251"/>
      <c r="EA24" s="251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51"/>
      <c r="EU24" s="251"/>
      <c r="EV24" s="251"/>
      <c r="EW24" s="251"/>
      <c r="EX24" s="251"/>
      <c r="EY24" s="251"/>
      <c r="EZ24" s="251"/>
      <c r="FA24" s="251"/>
      <c r="FB24" s="251"/>
      <c r="FC24" s="251"/>
      <c r="FD24" s="251"/>
      <c r="FE24" s="251"/>
      <c r="FF24" s="251"/>
      <c r="FG24" s="251"/>
      <c r="FH24" s="251"/>
      <c r="FI24" s="251"/>
      <c r="FJ24" s="251"/>
      <c r="FK24" s="251"/>
      <c r="FL24" s="251"/>
      <c r="FM24" s="251"/>
      <c r="FN24" s="251"/>
      <c r="FO24" s="251"/>
      <c r="FP24" s="251"/>
      <c r="FQ24" s="251"/>
      <c r="FR24" s="251"/>
      <c r="FS24" s="251"/>
      <c r="FT24" s="251"/>
      <c r="FU24" s="251"/>
      <c r="FV24" s="251"/>
      <c r="FW24" s="251"/>
      <c r="FX24" s="251"/>
      <c r="FY24" s="251"/>
      <c r="FZ24" s="251"/>
      <c r="GA24" s="251"/>
      <c r="GB24" s="251"/>
      <c r="GC24" s="251"/>
      <c r="GD24" s="251"/>
      <c r="GE24" s="251"/>
      <c r="GF24" s="251"/>
      <c r="GG24" s="251"/>
      <c r="GH24" s="251"/>
      <c r="GI24" s="251"/>
      <c r="GJ24" s="251"/>
      <c r="GK24" s="251"/>
      <c r="GL24" s="251"/>
      <c r="GM24" s="251"/>
      <c r="GN24" s="251"/>
      <c r="GO24" s="251"/>
      <c r="GP24" s="251"/>
      <c r="GQ24" s="251"/>
      <c r="GR24" s="251"/>
      <c r="GS24" s="251"/>
      <c r="GT24" s="251"/>
      <c r="GU24" s="251"/>
      <c r="GV24" s="251"/>
      <c r="GW24" s="251"/>
      <c r="GX24" s="251"/>
      <c r="GY24" s="251"/>
      <c r="GZ24" s="251"/>
      <c r="HA24" s="251"/>
      <c r="HB24" s="251"/>
      <c r="HC24" s="251"/>
      <c r="HD24" s="251"/>
      <c r="HE24" s="251"/>
      <c r="HF24" s="251"/>
      <c r="HG24" s="251"/>
      <c r="HH24" s="251"/>
      <c r="HI24" s="251"/>
      <c r="HJ24" s="251"/>
      <c r="HK24" s="251"/>
      <c r="HL24" s="251"/>
      <c r="HM24" s="251"/>
      <c r="HN24" s="251"/>
      <c r="HO24" s="251"/>
      <c r="HP24" s="251"/>
      <c r="HQ24" s="251"/>
      <c r="HR24" s="251"/>
      <c r="HS24" s="251"/>
      <c r="HT24" s="251"/>
      <c r="HU24" s="251"/>
      <c r="HV24" s="251"/>
      <c r="HW24" s="251"/>
      <c r="HX24" s="251"/>
      <c r="HY24" s="251"/>
      <c r="HZ24" s="251"/>
      <c r="IA24" s="251"/>
      <c r="IB24" s="251"/>
      <c r="IC24" s="251"/>
      <c r="ID24" s="251"/>
      <c r="IE24" s="251"/>
      <c r="IF24" s="251"/>
      <c r="IG24" s="251"/>
      <c r="IH24" s="251"/>
    </row>
    <row r="25" spans="1:242" s="237" customFormat="1" x14ac:dyDescent="0.25"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</row>
    <row r="26" spans="1:242" x14ac:dyDescent="0.25">
      <c r="B26" s="56" t="s">
        <v>151</v>
      </c>
      <c r="C26" s="126"/>
      <c r="D26" s="257">
        <v>0</v>
      </c>
      <c r="E26" s="33"/>
      <c r="F26" s="33"/>
      <c r="G26" s="33"/>
      <c r="H26" s="33"/>
      <c r="L26" s="65" t="s">
        <v>152</v>
      </c>
      <c r="M26" s="266">
        <v>0</v>
      </c>
    </row>
    <row r="27" spans="1:242" x14ac:dyDescent="0.25">
      <c r="B27" s="127"/>
      <c r="C27" s="33"/>
      <c r="D27" s="33"/>
      <c r="E27" s="33"/>
      <c r="F27" s="33"/>
      <c r="G27" s="33"/>
      <c r="H27" s="33"/>
      <c r="I27" s="126"/>
      <c r="J27" s="33"/>
      <c r="K27" s="33"/>
      <c r="L27" s="33"/>
      <c r="M27" s="34"/>
    </row>
    <row r="28" spans="1:242" x14ac:dyDescent="0.25">
      <c r="B28" s="127"/>
      <c r="C28" s="33"/>
      <c r="D28" s="33"/>
      <c r="E28" s="33"/>
      <c r="F28" s="33"/>
      <c r="G28" s="33"/>
      <c r="H28" s="33"/>
      <c r="I28" s="126"/>
      <c r="J28" s="33"/>
      <c r="K28" s="33"/>
      <c r="L28" s="33"/>
      <c r="M28" s="34"/>
    </row>
    <row r="29" spans="1:242" x14ac:dyDescent="0.25">
      <c r="B29" s="30"/>
      <c r="C29" s="31"/>
      <c r="E29" s="31"/>
      <c r="F29" s="31"/>
      <c r="G29" s="31"/>
      <c r="H29" s="31"/>
      <c r="J29" s="26" t="s">
        <v>153</v>
      </c>
      <c r="L29" s="267">
        <v>0</v>
      </c>
      <c r="M29" s="34"/>
    </row>
    <row r="30" spans="1:242" x14ac:dyDescent="0.25"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8"/>
    </row>
    <row r="31" spans="1:242" x14ac:dyDescent="0.25">
      <c r="B31" s="39" t="s">
        <v>134</v>
      </c>
      <c r="C31" s="41"/>
      <c r="D31" s="41"/>
      <c r="E31" s="112"/>
      <c r="F31" s="41"/>
      <c r="G31" s="41"/>
      <c r="H31" s="41"/>
      <c r="I31" s="41"/>
      <c r="J31" s="41"/>
      <c r="K31" s="41"/>
      <c r="L31" s="41"/>
      <c r="M31" s="41"/>
    </row>
    <row r="32" spans="1:242" x14ac:dyDescent="0.25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</row>
    <row r="33" spans="2:4" x14ac:dyDescent="0.25">
      <c r="B33" s="212"/>
      <c r="C33" s="213"/>
      <c r="D33" s="214"/>
    </row>
    <row r="34" spans="2:4" x14ac:dyDescent="0.25">
      <c r="B34" s="406" t="s">
        <v>1313</v>
      </c>
      <c r="C34" s="407"/>
      <c r="D34" s="408"/>
    </row>
    <row r="35" spans="2:4" x14ac:dyDescent="0.25">
      <c r="B35" s="419" t="s">
        <v>37</v>
      </c>
      <c r="C35" s="420"/>
      <c r="D35" s="421"/>
    </row>
    <row r="36" spans="2:4" x14ac:dyDescent="0.25">
      <c r="B36" s="205"/>
      <c r="C36" s="206"/>
      <c r="D36" s="207"/>
    </row>
    <row r="37" spans="2:4" x14ac:dyDescent="0.25">
      <c r="B37" s="406" t="s">
        <v>1314</v>
      </c>
      <c r="C37" s="407"/>
      <c r="D37" s="408"/>
    </row>
    <row r="38" spans="2:4" x14ac:dyDescent="0.25">
      <c r="B38" s="419" t="s">
        <v>38</v>
      </c>
      <c r="C38" s="420"/>
      <c r="D38" s="421"/>
    </row>
    <row r="39" spans="2:4" x14ac:dyDescent="0.25">
      <c r="B39" s="205"/>
      <c r="C39" s="206"/>
      <c r="D39" s="207"/>
    </row>
    <row r="40" spans="2:4" x14ac:dyDescent="0.25">
      <c r="B40" s="406"/>
      <c r="C40" s="407"/>
      <c r="D40" s="408"/>
    </row>
    <row r="41" spans="2:4" x14ac:dyDescent="0.25">
      <c r="B41" s="419" t="s">
        <v>39</v>
      </c>
      <c r="C41" s="420"/>
      <c r="D41" s="421"/>
    </row>
    <row r="42" spans="2:4" x14ac:dyDescent="0.25">
      <c r="B42" s="205"/>
      <c r="C42" s="206"/>
      <c r="D42" s="207"/>
    </row>
    <row r="43" spans="2:4" x14ac:dyDescent="0.25">
      <c r="B43" s="422" t="s">
        <v>1315</v>
      </c>
      <c r="C43" s="423"/>
      <c r="D43" s="424"/>
    </row>
    <row r="44" spans="2:4" x14ac:dyDescent="0.25">
      <c r="B44" s="419" t="s">
        <v>297</v>
      </c>
      <c r="C44" s="420"/>
      <c r="D44" s="421"/>
    </row>
    <row r="45" spans="2:4" x14ac:dyDescent="0.25">
      <c r="B45" s="208"/>
      <c r="C45" s="209"/>
      <c r="D45" s="210"/>
    </row>
    <row r="46" spans="2:4" x14ac:dyDescent="0.25">
      <c r="B46" s="237"/>
      <c r="C46" s="237"/>
      <c r="D46" s="237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43:D43"/>
    <mergeCell ref="B44:D44"/>
    <mergeCell ref="B34:D34"/>
    <mergeCell ref="B35:D35"/>
    <mergeCell ref="B37:D37"/>
    <mergeCell ref="B38:D38"/>
    <mergeCell ref="B40:D40"/>
    <mergeCell ref="B41:D41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64"/>
  <sheetViews>
    <sheetView showGridLines="0" view="pageBreakPreview" zoomScale="60" zoomScaleNormal="70" workbookViewId="0">
      <pane ySplit="12" topLeftCell="A55" activePane="bottomLeft" state="frozen"/>
      <selection activeCell="G34" sqref="G34"/>
      <selection pane="bottomLeft" activeCell="B59" sqref="B59:E59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4" max="254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88" t="s">
        <v>154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478" t="str">
        <f>'Caratula Resumen'!E16</f>
        <v xml:space="preserve"> ZACATECAS </v>
      </c>
      <c r="Q7" s="478"/>
      <c r="R7" s="478"/>
      <c r="S7" s="296"/>
    </row>
    <row r="8" spans="2:19" x14ac:dyDescent="0.25">
      <c r="B8" s="475" t="str">
        <f>'Caratula Resumen'!E17</f>
        <v>Fondo de Aportaciones para la Educación Tecnológica y de Adultos/Colegio Nacional de Educación Profesional Técnica (FAETA/CONALEP)</v>
      </c>
      <c r="C8" s="476"/>
      <c r="D8" s="476"/>
      <c r="E8" s="476"/>
      <c r="F8" s="476"/>
      <c r="G8" s="476"/>
      <c r="H8" s="476"/>
      <c r="I8" s="476"/>
      <c r="J8" s="476"/>
      <c r="K8" s="292"/>
      <c r="L8" s="292"/>
      <c r="M8" s="292"/>
      <c r="N8" s="292"/>
      <c r="O8" s="292"/>
      <c r="P8" s="477" t="str">
        <f>'Caratula Resumen'!E18</f>
        <v>1er. Trimestre 2022</v>
      </c>
      <c r="Q8" s="477"/>
      <c r="R8" s="477"/>
      <c r="S8" s="297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479" t="s">
        <v>155</v>
      </c>
      <c r="C11" s="479" t="s">
        <v>156</v>
      </c>
      <c r="D11" s="479" t="s">
        <v>157</v>
      </c>
      <c r="E11" s="479" t="s">
        <v>158</v>
      </c>
      <c r="F11" s="473" t="s">
        <v>159</v>
      </c>
      <c r="G11" s="473" t="s">
        <v>57</v>
      </c>
      <c r="H11" s="474" t="s">
        <v>160</v>
      </c>
      <c r="I11" s="474"/>
      <c r="J11" s="474"/>
      <c r="K11" s="473" t="s">
        <v>130</v>
      </c>
      <c r="L11" s="473" t="s">
        <v>161</v>
      </c>
      <c r="M11" s="473" t="s">
        <v>162</v>
      </c>
      <c r="N11" s="473" t="s">
        <v>163</v>
      </c>
      <c r="O11" s="473" t="s">
        <v>164</v>
      </c>
      <c r="P11" s="473" t="s">
        <v>165</v>
      </c>
      <c r="Q11" s="473" t="s">
        <v>166</v>
      </c>
      <c r="R11" s="473" t="s">
        <v>167</v>
      </c>
      <c r="S11" s="473" t="s">
        <v>168</v>
      </c>
    </row>
    <row r="12" spans="2:19" s="218" customFormat="1" ht="62.25" customHeight="1" x14ac:dyDescent="0.25">
      <c r="B12" s="479"/>
      <c r="C12" s="479"/>
      <c r="D12" s="479"/>
      <c r="E12" s="479"/>
      <c r="F12" s="473"/>
      <c r="G12" s="473"/>
      <c r="H12" s="279" t="s">
        <v>117</v>
      </c>
      <c r="I12" s="279" t="s">
        <v>169</v>
      </c>
      <c r="J12" s="280" t="s">
        <v>170</v>
      </c>
      <c r="K12" s="473"/>
      <c r="L12" s="473"/>
      <c r="M12" s="473"/>
      <c r="N12" s="473"/>
      <c r="O12" s="473"/>
      <c r="P12" s="473"/>
      <c r="Q12" s="473"/>
      <c r="R12" s="473"/>
      <c r="S12" s="473"/>
    </row>
    <row r="13" spans="2:19" s="236" customFormat="1" x14ac:dyDescent="0.25">
      <c r="B13" s="286" t="s">
        <v>866</v>
      </c>
      <c r="C13" s="286" t="s">
        <v>1094</v>
      </c>
      <c r="D13" s="286" t="s">
        <v>1095</v>
      </c>
      <c r="E13" s="286" t="s">
        <v>1096</v>
      </c>
      <c r="F13" s="286" t="s">
        <v>343</v>
      </c>
      <c r="G13" s="286" t="s">
        <v>853</v>
      </c>
      <c r="H13" s="286" t="s">
        <v>866</v>
      </c>
      <c r="I13" s="286" t="s">
        <v>880</v>
      </c>
      <c r="J13" s="286" t="s">
        <v>1097</v>
      </c>
      <c r="K13" s="286" t="s">
        <v>1067</v>
      </c>
      <c r="L13" s="286" t="s">
        <v>1072</v>
      </c>
      <c r="M13" s="286" t="s">
        <v>856</v>
      </c>
      <c r="N13" s="286" t="s">
        <v>1098</v>
      </c>
      <c r="O13" s="286">
        <v>8314.64</v>
      </c>
      <c r="P13" s="286" t="s">
        <v>852</v>
      </c>
      <c r="Q13" s="400">
        <v>4</v>
      </c>
      <c r="R13" s="286" t="s">
        <v>342</v>
      </c>
      <c r="S13" s="286">
        <v>33258.559999999998</v>
      </c>
    </row>
    <row r="14" spans="2:19" s="236" customFormat="1" x14ac:dyDescent="0.25">
      <c r="B14" s="286" t="s">
        <v>866</v>
      </c>
      <c r="C14" s="286" t="s">
        <v>1094</v>
      </c>
      <c r="D14" s="286" t="s">
        <v>1095</v>
      </c>
      <c r="E14" s="286" t="s">
        <v>1096</v>
      </c>
      <c r="F14" s="286" t="s">
        <v>343</v>
      </c>
      <c r="G14" s="286" t="s">
        <v>853</v>
      </c>
      <c r="H14" s="286" t="s">
        <v>866</v>
      </c>
      <c r="I14" s="286" t="s">
        <v>1038</v>
      </c>
      <c r="J14" s="286" t="s">
        <v>1099</v>
      </c>
      <c r="K14" s="286" t="s">
        <v>1067</v>
      </c>
      <c r="L14" s="286" t="s">
        <v>1065</v>
      </c>
      <c r="M14" s="286" t="s">
        <v>1086</v>
      </c>
      <c r="N14" s="286" t="s">
        <v>1098</v>
      </c>
      <c r="O14" s="286">
        <v>7424.18</v>
      </c>
      <c r="P14" s="286" t="s">
        <v>852</v>
      </c>
      <c r="Q14" s="400">
        <v>1</v>
      </c>
      <c r="R14" s="286" t="s">
        <v>342</v>
      </c>
      <c r="S14" s="286">
        <v>7424.18</v>
      </c>
    </row>
    <row r="15" spans="2:19" s="236" customFormat="1" x14ac:dyDescent="0.25">
      <c r="B15" s="286" t="s">
        <v>866</v>
      </c>
      <c r="C15" s="286" t="s">
        <v>1094</v>
      </c>
      <c r="D15" s="286" t="s">
        <v>1095</v>
      </c>
      <c r="E15" s="286" t="s">
        <v>1096</v>
      </c>
      <c r="F15" s="286" t="s">
        <v>343</v>
      </c>
      <c r="G15" s="286" t="s">
        <v>853</v>
      </c>
      <c r="H15" s="286" t="s">
        <v>866</v>
      </c>
      <c r="I15" s="286" t="s">
        <v>1023</v>
      </c>
      <c r="J15" s="286" t="s">
        <v>1100</v>
      </c>
      <c r="K15" s="286" t="s">
        <v>1067</v>
      </c>
      <c r="L15" s="286" t="s">
        <v>1065</v>
      </c>
      <c r="M15" s="286" t="s">
        <v>1101</v>
      </c>
      <c r="N15" s="286" t="s">
        <v>1098</v>
      </c>
      <c r="O15" s="286">
        <v>23545.200000000001</v>
      </c>
      <c r="P15" s="286" t="s">
        <v>852</v>
      </c>
      <c r="Q15" s="400">
        <v>2</v>
      </c>
      <c r="R15" s="286" t="s">
        <v>342</v>
      </c>
      <c r="S15" s="286">
        <v>47090.400000000001</v>
      </c>
    </row>
    <row r="16" spans="2:19" s="236" customFormat="1" x14ac:dyDescent="0.25">
      <c r="B16" s="286" t="s">
        <v>866</v>
      </c>
      <c r="C16" s="286" t="s">
        <v>1094</v>
      </c>
      <c r="D16" s="286" t="s">
        <v>1095</v>
      </c>
      <c r="E16" s="286" t="s">
        <v>1096</v>
      </c>
      <c r="F16" s="286" t="s">
        <v>343</v>
      </c>
      <c r="G16" s="286" t="s">
        <v>853</v>
      </c>
      <c r="H16" s="286" t="s">
        <v>928</v>
      </c>
      <c r="I16" s="286" t="s">
        <v>960</v>
      </c>
      <c r="J16" s="286" t="s">
        <v>1102</v>
      </c>
      <c r="K16" s="286" t="s">
        <v>1067</v>
      </c>
      <c r="L16" s="286" t="s">
        <v>1065</v>
      </c>
      <c r="M16" s="286" t="s">
        <v>1103</v>
      </c>
      <c r="N16" s="286" t="s">
        <v>1098</v>
      </c>
      <c r="O16" s="286">
        <v>20607.759999999998</v>
      </c>
      <c r="P16" s="286" t="s">
        <v>852</v>
      </c>
      <c r="Q16" s="400">
        <v>1</v>
      </c>
      <c r="R16" s="286" t="s">
        <v>342</v>
      </c>
      <c r="S16" s="286">
        <v>20607.759999999998</v>
      </c>
    </row>
    <row r="17" spans="2:19" s="236" customFormat="1" x14ac:dyDescent="0.25">
      <c r="B17" s="286" t="s">
        <v>866</v>
      </c>
      <c r="C17" s="286" t="s">
        <v>1094</v>
      </c>
      <c r="D17" s="286" t="s">
        <v>1095</v>
      </c>
      <c r="E17" s="286" t="s">
        <v>1096</v>
      </c>
      <c r="F17" s="286" t="s">
        <v>343</v>
      </c>
      <c r="G17" s="286" t="s">
        <v>853</v>
      </c>
      <c r="H17" s="286" t="s">
        <v>343</v>
      </c>
      <c r="I17" s="286" t="s">
        <v>1014</v>
      </c>
      <c r="J17" s="286" t="s">
        <v>1104</v>
      </c>
      <c r="K17" s="286" t="s">
        <v>1067</v>
      </c>
      <c r="L17" s="286" t="s">
        <v>1072</v>
      </c>
      <c r="M17" s="286" t="s">
        <v>1066</v>
      </c>
      <c r="N17" s="286" t="s">
        <v>1098</v>
      </c>
      <c r="O17" s="286">
        <v>8986.64</v>
      </c>
      <c r="P17" s="286" t="s">
        <v>852</v>
      </c>
      <c r="Q17" s="400">
        <v>1</v>
      </c>
      <c r="R17" s="286" t="s">
        <v>342</v>
      </c>
      <c r="S17" s="286">
        <v>8986.64</v>
      </c>
    </row>
    <row r="18" spans="2:19" s="236" customFormat="1" x14ac:dyDescent="0.25">
      <c r="B18" s="286" t="s">
        <v>866</v>
      </c>
      <c r="C18" s="286" t="s">
        <v>1094</v>
      </c>
      <c r="D18" s="286" t="s">
        <v>1095</v>
      </c>
      <c r="E18" s="286" t="s">
        <v>1096</v>
      </c>
      <c r="F18" s="286" t="s">
        <v>343</v>
      </c>
      <c r="G18" s="286" t="s">
        <v>853</v>
      </c>
      <c r="H18" s="286" t="s">
        <v>343</v>
      </c>
      <c r="I18" s="286" t="s">
        <v>892</v>
      </c>
      <c r="J18" s="286" t="s">
        <v>1105</v>
      </c>
      <c r="K18" s="286" t="s">
        <v>1067</v>
      </c>
      <c r="L18" s="286" t="s">
        <v>1065</v>
      </c>
      <c r="M18" s="286" t="s">
        <v>1070</v>
      </c>
      <c r="N18" s="286" t="s">
        <v>1098</v>
      </c>
      <c r="O18" s="286">
        <v>7128.12</v>
      </c>
      <c r="P18" s="286" t="s">
        <v>852</v>
      </c>
      <c r="Q18" s="400">
        <v>1</v>
      </c>
      <c r="R18" s="286" t="s">
        <v>342</v>
      </c>
      <c r="S18" s="286">
        <v>7128.12</v>
      </c>
    </row>
    <row r="19" spans="2:19" s="236" customFormat="1" x14ac:dyDescent="0.25">
      <c r="B19" s="286" t="s">
        <v>866</v>
      </c>
      <c r="C19" s="286" t="s">
        <v>1094</v>
      </c>
      <c r="D19" s="286" t="s">
        <v>1095</v>
      </c>
      <c r="E19" s="286" t="s">
        <v>1096</v>
      </c>
      <c r="F19" s="286" t="s">
        <v>343</v>
      </c>
      <c r="G19" s="286" t="s">
        <v>853</v>
      </c>
      <c r="H19" s="286" t="s">
        <v>343</v>
      </c>
      <c r="I19" s="286" t="s">
        <v>892</v>
      </c>
      <c r="J19" s="286" t="s">
        <v>1105</v>
      </c>
      <c r="K19" s="286" t="s">
        <v>1067</v>
      </c>
      <c r="L19" s="286" t="s">
        <v>1065</v>
      </c>
      <c r="M19" s="286" t="s">
        <v>1106</v>
      </c>
      <c r="N19" s="286" t="s">
        <v>1098</v>
      </c>
      <c r="O19" s="286">
        <v>6540.6</v>
      </c>
      <c r="P19" s="286" t="s">
        <v>852</v>
      </c>
      <c r="Q19" s="400">
        <v>2</v>
      </c>
      <c r="R19" s="286" t="s">
        <v>342</v>
      </c>
      <c r="S19" s="286">
        <v>13081.2</v>
      </c>
    </row>
    <row r="20" spans="2:19" s="236" customFormat="1" x14ac:dyDescent="0.25">
      <c r="B20" s="286" t="s">
        <v>866</v>
      </c>
      <c r="C20" s="286" t="s">
        <v>1094</v>
      </c>
      <c r="D20" s="286" t="s">
        <v>1095</v>
      </c>
      <c r="E20" s="286" t="s">
        <v>1096</v>
      </c>
      <c r="F20" s="286" t="s">
        <v>343</v>
      </c>
      <c r="G20" s="286" t="s">
        <v>853</v>
      </c>
      <c r="H20" s="286" t="s">
        <v>343</v>
      </c>
      <c r="I20" s="286" t="s">
        <v>892</v>
      </c>
      <c r="J20" s="286" t="s">
        <v>1105</v>
      </c>
      <c r="K20" s="286" t="s">
        <v>1067</v>
      </c>
      <c r="L20" s="286" t="s">
        <v>1067</v>
      </c>
      <c r="M20" s="286" t="s">
        <v>1085</v>
      </c>
      <c r="N20" s="286" t="s">
        <v>1098</v>
      </c>
      <c r="O20" s="286">
        <v>6911.34</v>
      </c>
      <c r="P20" s="286" t="s">
        <v>852</v>
      </c>
      <c r="Q20" s="400">
        <v>2</v>
      </c>
      <c r="R20" s="286" t="s">
        <v>342</v>
      </c>
      <c r="S20" s="286">
        <v>13822.68</v>
      </c>
    </row>
    <row r="21" spans="2:19" s="236" customFormat="1" x14ac:dyDescent="0.25">
      <c r="B21" s="286" t="s">
        <v>866</v>
      </c>
      <c r="C21" s="286" t="s">
        <v>1094</v>
      </c>
      <c r="D21" s="286" t="s">
        <v>1095</v>
      </c>
      <c r="E21" s="286" t="s">
        <v>1096</v>
      </c>
      <c r="F21" s="286" t="s">
        <v>343</v>
      </c>
      <c r="G21" s="286" t="s">
        <v>853</v>
      </c>
      <c r="H21" s="286" t="s">
        <v>866</v>
      </c>
      <c r="I21" s="286" t="s">
        <v>871</v>
      </c>
      <c r="J21" s="286" t="s">
        <v>1107</v>
      </c>
      <c r="K21" s="286" t="s">
        <v>1067</v>
      </c>
      <c r="L21" s="286" t="s">
        <v>1065</v>
      </c>
      <c r="M21" s="286" t="s">
        <v>1108</v>
      </c>
      <c r="N21" s="286" t="s">
        <v>1098</v>
      </c>
      <c r="O21" s="286">
        <v>15269.86</v>
      </c>
      <c r="P21" s="286" t="s">
        <v>852</v>
      </c>
      <c r="Q21" s="400">
        <v>4</v>
      </c>
      <c r="R21" s="286" t="s">
        <v>342</v>
      </c>
      <c r="S21" s="286">
        <v>61079.44</v>
      </c>
    </row>
    <row r="22" spans="2:19" s="236" customFormat="1" x14ac:dyDescent="0.25">
      <c r="B22" s="286" t="s">
        <v>866</v>
      </c>
      <c r="C22" s="286" t="s">
        <v>1094</v>
      </c>
      <c r="D22" s="286" t="s">
        <v>1095</v>
      </c>
      <c r="E22" s="286" t="s">
        <v>1096</v>
      </c>
      <c r="F22" s="286" t="s">
        <v>343</v>
      </c>
      <c r="G22" s="286" t="s">
        <v>853</v>
      </c>
      <c r="H22" s="286" t="s">
        <v>343</v>
      </c>
      <c r="I22" s="286" t="s">
        <v>1051</v>
      </c>
      <c r="J22" s="286" t="s">
        <v>1109</v>
      </c>
      <c r="K22" s="286" t="s">
        <v>1067</v>
      </c>
      <c r="L22" s="286" t="s">
        <v>1065</v>
      </c>
      <c r="M22" s="286" t="s">
        <v>1083</v>
      </c>
      <c r="N22" s="286" t="s">
        <v>1098</v>
      </c>
      <c r="O22" s="286">
        <v>8634.82</v>
      </c>
      <c r="P22" s="286" t="s">
        <v>852</v>
      </c>
      <c r="Q22" s="400">
        <v>1</v>
      </c>
      <c r="R22" s="286" t="s">
        <v>342</v>
      </c>
      <c r="S22" s="286">
        <v>8634.82</v>
      </c>
    </row>
    <row r="23" spans="2:19" s="236" customFormat="1" x14ac:dyDescent="0.25">
      <c r="B23" s="286" t="s">
        <v>866</v>
      </c>
      <c r="C23" s="286" t="s">
        <v>1094</v>
      </c>
      <c r="D23" s="286" t="s">
        <v>1095</v>
      </c>
      <c r="E23" s="286" t="s">
        <v>1096</v>
      </c>
      <c r="F23" s="286" t="s">
        <v>343</v>
      </c>
      <c r="G23" s="286" t="s">
        <v>853</v>
      </c>
      <c r="H23" s="286" t="s">
        <v>866</v>
      </c>
      <c r="I23" s="286" t="s">
        <v>1027</v>
      </c>
      <c r="J23" s="286" t="s">
        <v>1110</v>
      </c>
      <c r="K23" s="286" t="s">
        <v>1067</v>
      </c>
      <c r="L23" s="286" t="s">
        <v>1072</v>
      </c>
      <c r="M23" s="286" t="s">
        <v>1111</v>
      </c>
      <c r="N23" s="286" t="s">
        <v>1098</v>
      </c>
      <c r="O23" s="286">
        <v>8986.64</v>
      </c>
      <c r="P23" s="286" t="s">
        <v>852</v>
      </c>
      <c r="Q23" s="400">
        <v>1</v>
      </c>
      <c r="R23" s="286" t="s">
        <v>342</v>
      </c>
      <c r="S23" s="286">
        <v>8986.64</v>
      </c>
    </row>
    <row r="24" spans="2:19" s="236" customFormat="1" x14ac:dyDescent="0.25">
      <c r="B24" s="286" t="s">
        <v>866</v>
      </c>
      <c r="C24" s="286" t="s">
        <v>1094</v>
      </c>
      <c r="D24" s="286" t="s">
        <v>1095</v>
      </c>
      <c r="E24" s="286" t="s">
        <v>1096</v>
      </c>
      <c r="F24" s="286" t="s">
        <v>343</v>
      </c>
      <c r="G24" s="286" t="s">
        <v>853</v>
      </c>
      <c r="H24" s="286" t="s">
        <v>866</v>
      </c>
      <c r="I24" s="286" t="s">
        <v>982</v>
      </c>
      <c r="J24" s="286" t="s">
        <v>1112</v>
      </c>
      <c r="K24" s="286" t="s">
        <v>1067</v>
      </c>
      <c r="L24" s="286" t="s">
        <v>1065</v>
      </c>
      <c r="M24" s="286" t="s">
        <v>1076</v>
      </c>
      <c r="N24" s="286" t="s">
        <v>1098</v>
      </c>
      <c r="O24" s="286">
        <v>6540.74</v>
      </c>
      <c r="P24" s="286" t="s">
        <v>852</v>
      </c>
      <c r="Q24" s="400">
        <v>1</v>
      </c>
      <c r="R24" s="286" t="s">
        <v>342</v>
      </c>
      <c r="S24" s="286">
        <v>6540.74</v>
      </c>
    </row>
    <row r="25" spans="2:19" s="236" customFormat="1" x14ac:dyDescent="0.25">
      <c r="B25" s="286" t="s">
        <v>866</v>
      </c>
      <c r="C25" s="286" t="s">
        <v>1094</v>
      </c>
      <c r="D25" s="286" t="s">
        <v>1095</v>
      </c>
      <c r="E25" s="286" t="s">
        <v>1096</v>
      </c>
      <c r="F25" s="286" t="s">
        <v>343</v>
      </c>
      <c r="G25" s="286" t="s">
        <v>853</v>
      </c>
      <c r="H25" s="286" t="s">
        <v>866</v>
      </c>
      <c r="I25" s="286" t="s">
        <v>982</v>
      </c>
      <c r="J25" s="286" t="s">
        <v>1112</v>
      </c>
      <c r="K25" s="286" t="s">
        <v>1067</v>
      </c>
      <c r="L25" s="286" t="s">
        <v>1067</v>
      </c>
      <c r="M25" s="286" t="s">
        <v>1076</v>
      </c>
      <c r="N25" s="286" t="s">
        <v>1098</v>
      </c>
      <c r="O25" s="286">
        <v>7325.98</v>
      </c>
      <c r="P25" s="286" t="s">
        <v>852</v>
      </c>
      <c r="Q25" s="400">
        <v>1</v>
      </c>
      <c r="R25" s="286" t="s">
        <v>342</v>
      </c>
      <c r="S25" s="286">
        <v>7325.98</v>
      </c>
    </row>
    <row r="26" spans="2:19" s="236" customFormat="1" x14ac:dyDescent="0.25">
      <c r="B26" s="286" t="s">
        <v>866</v>
      </c>
      <c r="C26" s="286" t="s">
        <v>1094</v>
      </c>
      <c r="D26" s="286" t="s">
        <v>1095</v>
      </c>
      <c r="E26" s="286" t="s">
        <v>1096</v>
      </c>
      <c r="F26" s="286" t="s">
        <v>343</v>
      </c>
      <c r="G26" s="286" t="s">
        <v>853</v>
      </c>
      <c r="H26" s="286" t="s">
        <v>866</v>
      </c>
      <c r="I26" s="286" t="s">
        <v>978</v>
      </c>
      <c r="J26" s="286" t="s">
        <v>1113</v>
      </c>
      <c r="K26" s="286" t="s">
        <v>1067</v>
      </c>
      <c r="L26" s="286" t="s">
        <v>1072</v>
      </c>
      <c r="M26" s="286" t="s">
        <v>1114</v>
      </c>
      <c r="N26" s="286" t="s">
        <v>1098</v>
      </c>
      <c r="O26" s="286">
        <v>9670.2800000000007</v>
      </c>
      <c r="P26" s="286" t="s">
        <v>852</v>
      </c>
      <c r="Q26" s="400">
        <v>1</v>
      </c>
      <c r="R26" s="286" t="s">
        <v>342</v>
      </c>
      <c r="S26" s="286">
        <v>9670.2800000000007</v>
      </c>
    </row>
    <row r="27" spans="2:19" s="236" customFormat="1" x14ac:dyDescent="0.25">
      <c r="B27" s="286" t="s">
        <v>866</v>
      </c>
      <c r="C27" s="286" t="s">
        <v>1094</v>
      </c>
      <c r="D27" s="286" t="s">
        <v>1095</v>
      </c>
      <c r="E27" s="286" t="s">
        <v>1096</v>
      </c>
      <c r="F27" s="286" t="s">
        <v>343</v>
      </c>
      <c r="G27" s="286" t="s">
        <v>853</v>
      </c>
      <c r="H27" s="286" t="s">
        <v>343</v>
      </c>
      <c r="I27" s="286" t="s">
        <v>883</v>
      </c>
      <c r="J27" s="286" t="s">
        <v>1115</v>
      </c>
      <c r="K27" s="286" t="s">
        <v>1067</v>
      </c>
      <c r="L27" s="286" t="s">
        <v>1072</v>
      </c>
      <c r="M27" s="286" t="s">
        <v>1116</v>
      </c>
      <c r="N27" s="286" t="s">
        <v>1098</v>
      </c>
      <c r="O27" s="286">
        <v>8648.7999999999993</v>
      </c>
      <c r="P27" s="286" t="s">
        <v>852</v>
      </c>
      <c r="Q27" s="400">
        <v>3</v>
      </c>
      <c r="R27" s="286" t="s">
        <v>342</v>
      </c>
      <c r="S27" s="286">
        <v>25946.400000000001</v>
      </c>
    </row>
    <row r="28" spans="2:19" s="236" customFormat="1" x14ac:dyDescent="0.25">
      <c r="B28" s="286" t="s">
        <v>866</v>
      </c>
      <c r="C28" s="286" t="s">
        <v>1094</v>
      </c>
      <c r="D28" s="286" t="s">
        <v>1095</v>
      </c>
      <c r="E28" s="286" t="s">
        <v>1096</v>
      </c>
      <c r="F28" s="286" t="s">
        <v>343</v>
      </c>
      <c r="G28" s="286" t="s">
        <v>853</v>
      </c>
      <c r="H28" s="286" t="s">
        <v>343</v>
      </c>
      <c r="I28" s="286" t="s">
        <v>971</v>
      </c>
      <c r="J28" s="286" t="s">
        <v>1117</v>
      </c>
      <c r="K28" s="286" t="s">
        <v>1067</v>
      </c>
      <c r="L28" s="286" t="s">
        <v>1072</v>
      </c>
      <c r="M28" s="286" t="s">
        <v>1111</v>
      </c>
      <c r="N28" s="286" t="s">
        <v>1098</v>
      </c>
      <c r="O28" s="286">
        <v>8986.64</v>
      </c>
      <c r="P28" s="286" t="s">
        <v>852</v>
      </c>
      <c r="Q28" s="400">
        <v>2</v>
      </c>
      <c r="R28" s="286" t="s">
        <v>342</v>
      </c>
      <c r="S28" s="286">
        <v>17973.28</v>
      </c>
    </row>
    <row r="29" spans="2:19" s="236" customFormat="1" x14ac:dyDescent="0.25">
      <c r="B29" s="286" t="s">
        <v>866</v>
      </c>
      <c r="C29" s="286" t="s">
        <v>1094</v>
      </c>
      <c r="D29" s="286" t="s">
        <v>1095</v>
      </c>
      <c r="E29" s="286" t="s">
        <v>1096</v>
      </c>
      <c r="F29" s="286" t="s">
        <v>343</v>
      </c>
      <c r="G29" s="286" t="s">
        <v>853</v>
      </c>
      <c r="H29" s="286" t="s">
        <v>343</v>
      </c>
      <c r="I29" s="286" t="s">
        <v>989</v>
      </c>
      <c r="J29" s="286" t="s">
        <v>1118</v>
      </c>
      <c r="K29" s="286" t="s">
        <v>1067</v>
      </c>
      <c r="L29" s="286" t="s">
        <v>1072</v>
      </c>
      <c r="M29" s="286" t="s">
        <v>1114</v>
      </c>
      <c r="N29" s="286" t="s">
        <v>1098</v>
      </c>
      <c r="O29" s="286">
        <v>9670.2800000000007</v>
      </c>
      <c r="P29" s="286" t="s">
        <v>852</v>
      </c>
      <c r="Q29" s="400">
        <v>1</v>
      </c>
      <c r="R29" s="286" t="s">
        <v>342</v>
      </c>
      <c r="S29" s="286">
        <v>9670.2800000000007</v>
      </c>
    </row>
    <row r="30" spans="2:19" s="236" customFormat="1" x14ac:dyDescent="0.25">
      <c r="B30" s="286" t="s">
        <v>866</v>
      </c>
      <c r="C30" s="286" t="s">
        <v>1094</v>
      </c>
      <c r="D30" s="286" t="s">
        <v>1095</v>
      </c>
      <c r="E30" s="286" t="s">
        <v>1096</v>
      </c>
      <c r="F30" s="286" t="s">
        <v>343</v>
      </c>
      <c r="G30" s="286" t="s">
        <v>853</v>
      </c>
      <c r="H30" s="286" t="s">
        <v>866</v>
      </c>
      <c r="I30" s="286" t="s">
        <v>912</v>
      </c>
      <c r="J30" s="286" t="s">
        <v>1119</v>
      </c>
      <c r="K30" s="286" t="s">
        <v>1067</v>
      </c>
      <c r="L30" s="286" t="s">
        <v>1067</v>
      </c>
      <c r="M30" s="286" t="s">
        <v>1120</v>
      </c>
      <c r="N30" s="286" t="s">
        <v>1098</v>
      </c>
      <c r="O30" s="286">
        <v>16134.38</v>
      </c>
      <c r="P30" s="286" t="s">
        <v>852</v>
      </c>
      <c r="Q30" s="400">
        <v>1</v>
      </c>
      <c r="R30" s="286" t="s">
        <v>342</v>
      </c>
      <c r="S30" s="286">
        <v>16134.38</v>
      </c>
    </row>
    <row r="31" spans="2:19" s="236" customFormat="1" x14ac:dyDescent="0.25">
      <c r="B31" s="286" t="s">
        <v>866</v>
      </c>
      <c r="C31" s="286" t="s">
        <v>1094</v>
      </c>
      <c r="D31" s="286" t="s">
        <v>1095</v>
      </c>
      <c r="E31" s="286" t="s">
        <v>1096</v>
      </c>
      <c r="F31" s="286" t="s">
        <v>343</v>
      </c>
      <c r="G31" s="286" t="s">
        <v>853</v>
      </c>
      <c r="H31" s="286" t="s">
        <v>866</v>
      </c>
      <c r="I31" s="286" t="s">
        <v>912</v>
      </c>
      <c r="J31" s="286" t="s">
        <v>1119</v>
      </c>
      <c r="K31" s="286" t="s">
        <v>1067</v>
      </c>
      <c r="L31" s="286" t="s">
        <v>1072</v>
      </c>
      <c r="M31" s="286" t="s">
        <v>1120</v>
      </c>
      <c r="N31" s="286" t="s">
        <v>1098</v>
      </c>
      <c r="O31" s="286">
        <v>17102.66</v>
      </c>
      <c r="P31" s="286" t="s">
        <v>852</v>
      </c>
      <c r="Q31" s="400">
        <v>8</v>
      </c>
      <c r="R31" s="286" t="s">
        <v>342</v>
      </c>
      <c r="S31" s="286">
        <v>136821.28</v>
      </c>
    </row>
    <row r="32" spans="2:19" s="236" customFormat="1" x14ac:dyDescent="0.25">
      <c r="B32" s="286" t="s">
        <v>866</v>
      </c>
      <c r="C32" s="286" t="s">
        <v>1094</v>
      </c>
      <c r="D32" s="286" t="s">
        <v>1095</v>
      </c>
      <c r="E32" s="286" t="s">
        <v>1096</v>
      </c>
      <c r="F32" s="286" t="s">
        <v>343</v>
      </c>
      <c r="G32" s="286" t="s">
        <v>853</v>
      </c>
      <c r="H32" s="286" t="s">
        <v>866</v>
      </c>
      <c r="I32" s="286" t="s">
        <v>863</v>
      </c>
      <c r="J32" s="286" t="s">
        <v>1122</v>
      </c>
      <c r="K32" s="286" t="s">
        <v>1067</v>
      </c>
      <c r="L32" s="286" t="s">
        <v>1065</v>
      </c>
      <c r="M32" s="286" t="s">
        <v>1075</v>
      </c>
      <c r="N32" s="286" t="s">
        <v>1098</v>
      </c>
      <c r="O32" s="286">
        <v>23545.22</v>
      </c>
      <c r="P32" s="286" t="s">
        <v>852</v>
      </c>
      <c r="Q32" s="400">
        <v>1</v>
      </c>
      <c r="R32" s="286" t="s">
        <v>342</v>
      </c>
      <c r="S32" s="286">
        <v>23545.22</v>
      </c>
    </row>
    <row r="33" spans="2:19" s="236" customFormat="1" x14ac:dyDescent="0.25">
      <c r="B33" s="286" t="s">
        <v>866</v>
      </c>
      <c r="C33" s="286" t="s">
        <v>1094</v>
      </c>
      <c r="D33" s="286" t="s">
        <v>1095</v>
      </c>
      <c r="E33" s="286" t="s">
        <v>1096</v>
      </c>
      <c r="F33" s="286" t="s">
        <v>343</v>
      </c>
      <c r="G33" s="286" t="s">
        <v>853</v>
      </c>
      <c r="H33" s="286" t="s">
        <v>866</v>
      </c>
      <c r="I33" s="286" t="s">
        <v>863</v>
      </c>
      <c r="J33" s="286" t="s">
        <v>1122</v>
      </c>
      <c r="K33" s="286" t="s">
        <v>1067</v>
      </c>
      <c r="L33" s="286" t="s">
        <v>1067</v>
      </c>
      <c r="M33" s="286" t="s">
        <v>1075</v>
      </c>
      <c r="N33" s="286" t="s">
        <v>1098</v>
      </c>
      <c r="O33" s="286">
        <v>26370.36</v>
      </c>
      <c r="P33" s="286" t="s">
        <v>852</v>
      </c>
      <c r="Q33" s="400">
        <v>3</v>
      </c>
      <c r="R33" s="286" t="s">
        <v>342</v>
      </c>
      <c r="S33" s="286">
        <v>79111.08</v>
      </c>
    </row>
    <row r="34" spans="2:19" s="236" customFormat="1" x14ac:dyDescent="0.25">
      <c r="B34" s="286" t="s">
        <v>866</v>
      </c>
      <c r="C34" s="286" t="s">
        <v>1094</v>
      </c>
      <c r="D34" s="286" t="s">
        <v>1095</v>
      </c>
      <c r="E34" s="286" t="s">
        <v>1096</v>
      </c>
      <c r="F34" s="286" t="s">
        <v>343</v>
      </c>
      <c r="G34" s="286" t="s">
        <v>853</v>
      </c>
      <c r="H34" s="286" t="s">
        <v>866</v>
      </c>
      <c r="I34" s="286" t="s">
        <v>863</v>
      </c>
      <c r="J34" s="286" t="s">
        <v>1122</v>
      </c>
      <c r="K34" s="286" t="s">
        <v>1067</v>
      </c>
      <c r="L34" s="286" t="s">
        <v>1072</v>
      </c>
      <c r="M34" s="286" t="s">
        <v>1075</v>
      </c>
      <c r="N34" s="286" t="s">
        <v>1098</v>
      </c>
      <c r="O34" s="286">
        <v>26370.36</v>
      </c>
      <c r="P34" s="286" t="s">
        <v>852</v>
      </c>
      <c r="Q34" s="400">
        <v>8</v>
      </c>
      <c r="R34" s="286" t="s">
        <v>342</v>
      </c>
      <c r="S34" s="286">
        <v>210962.88</v>
      </c>
    </row>
    <row r="35" spans="2:19" s="236" customFormat="1" x14ac:dyDescent="0.25">
      <c r="B35" s="286" t="s">
        <v>866</v>
      </c>
      <c r="C35" s="286" t="s">
        <v>1094</v>
      </c>
      <c r="D35" s="286" t="s">
        <v>1095</v>
      </c>
      <c r="E35" s="286" t="s">
        <v>1096</v>
      </c>
      <c r="F35" s="286" t="s">
        <v>343</v>
      </c>
      <c r="G35" s="286" t="s">
        <v>853</v>
      </c>
      <c r="H35" s="286" t="s">
        <v>343</v>
      </c>
      <c r="I35" s="286" t="s">
        <v>309</v>
      </c>
      <c r="J35" s="286" t="s">
        <v>1123</v>
      </c>
      <c r="K35" s="286" t="s">
        <v>1067</v>
      </c>
      <c r="L35" s="286" t="s">
        <v>1072</v>
      </c>
      <c r="M35" s="286" t="s">
        <v>1116</v>
      </c>
      <c r="N35" s="286" t="s">
        <v>1098</v>
      </c>
      <c r="O35" s="286">
        <v>8648.7999999999993</v>
      </c>
      <c r="P35" s="286" t="s">
        <v>852</v>
      </c>
      <c r="Q35" s="400">
        <v>1</v>
      </c>
      <c r="R35" s="286" t="s">
        <v>342</v>
      </c>
      <c r="S35" s="286">
        <v>8648.7999999999993</v>
      </c>
    </row>
    <row r="36" spans="2:19" s="236" customFormat="1" x14ac:dyDescent="0.25">
      <c r="B36" s="286" t="s">
        <v>866</v>
      </c>
      <c r="C36" s="286" t="s">
        <v>1094</v>
      </c>
      <c r="D36" s="286" t="s">
        <v>1095</v>
      </c>
      <c r="E36" s="286" t="s">
        <v>1096</v>
      </c>
      <c r="F36" s="286" t="s">
        <v>343</v>
      </c>
      <c r="G36" s="286" t="s">
        <v>853</v>
      </c>
      <c r="H36" s="286" t="s">
        <v>866</v>
      </c>
      <c r="I36" s="286" t="s">
        <v>943</v>
      </c>
      <c r="J36" s="286" t="s">
        <v>1124</v>
      </c>
      <c r="K36" s="286" t="s">
        <v>1067</v>
      </c>
      <c r="L36" s="286" t="s">
        <v>1072</v>
      </c>
      <c r="M36" s="286" t="s">
        <v>1094</v>
      </c>
      <c r="N36" s="286" t="s">
        <v>1098</v>
      </c>
      <c r="O36" s="286">
        <v>7836.76</v>
      </c>
      <c r="P36" s="286" t="s">
        <v>852</v>
      </c>
      <c r="Q36" s="400">
        <v>2</v>
      </c>
      <c r="R36" s="286" t="s">
        <v>342</v>
      </c>
      <c r="S36" s="286">
        <v>15673.52</v>
      </c>
    </row>
    <row r="37" spans="2:19" s="236" customFormat="1" x14ac:dyDescent="0.25">
      <c r="B37" s="286" t="s">
        <v>866</v>
      </c>
      <c r="C37" s="286" t="s">
        <v>1094</v>
      </c>
      <c r="D37" s="286" t="s">
        <v>1095</v>
      </c>
      <c r="E37" s="286" t="s">
        <v>1096</v>
      </c>
      <c r="F37" s="286" t="s">
        <v>343</v>
      </c>
      <c r="G37" s="286" t="s">
        <v>853</v>
      </c>
      <c r="H37" s="286" t="s">
        <v>928</v>
      </c>
      <c r="I37" s="286" t="s">
        <v>926</v>
      </c>
      <c r="J37" s="286" t="s">
        <v>1125</v>
      </c>
      <c r="K37" s="286" t="s">
        <v>1067</v>
      </c>
      <c r="L37" s="286" t="s">
        <v>1072</v>
      </c>
      <c r="M37" s="286" t="s">
        <v>1073</v>
      </c>
      <c r="N37" s="286" t="s">
        <v>1098</v>
      </c>
      <c r="O37" s="286">
        <v>8763.44</v>
      </c>
      <c r="P37" s="286" t="s">
        <v>852</v>
      </c>
      <c r="Q37" s="400">
        <v>2</v>
      </c>
      <c r="R37" s="286" t="s">
        <v>342</v>
      </c>
      <c r="S37" s="286">
        <v>17526.88</v>
      </c>
    </row>
    <row r="38" spans="2:19" s="236" customFormat="1" x14ac:dyDescent="0.25">
      <c r="B38" s="286" t="s">
        <v>866</v>
      </c>
      <c r="C38" s="286" t="s">
        <v>1094</v>
      </c>
      <c r="D38" s="286" t="s">
        <v>1095</v>
      </c>
      <c r="E38" s="286" t="s">
        <v>1096</v>
      </c>
      <c r="F38" s="286" t="s">
        <v>343</v>
      </c>
      <c r="G38" s="286" t="s">
        <v>853</v>
      </c>
      <c r="H38" s="286" t="s">
        <v>858</v>
      </c>
      <c r="I38" s="286" t="s">
        <v>898</v>
      </c>
      <c r="J38" s="286" t="s">
        <v>1126</v>
      </c>
      <c r="K38" s="286" t="s">
        <v>1067</v>
      </c>
      <c r="L38" s="286" t="s">
        <v>1078</v>
      </c>
      <c r="M38" s="286" t="s">
        <v>1079</v>
      </c>
      <c r="N38" s="286" t="s">
        <v>1127</v>
      </c>
      <c r="O38" s="286">
        <v>0</v>
      </c>
      <c r="P38" s="399">
        <v>12243</v>
      </c>
      <c r="Q38" s="400" t="s">
        <v>342</v>
      </c>
      <c r="R38" s="286" t="s">
        <v>1128</v>
      </c>
      <c r="S38" s="286">
        <v>416268.79999999999</v>
      </c>
    </row>
    <row r="39" spans="2:19" s="236" customFormat="1" x14ac:dyDescent="0.25">
      <c r="B39" s="286" t="s">
        <v>866</v>
      </c>
      <c r="C39" s="286" t="s">
        <v>1094</v>
      </c>
      <c r="D39" s="286" t="s">
        <v>1095</v>
      </c>
      <c r="E39" s="286" t="s">
        <v>1096</v>
      </c>
      <c r="F39" s="286" t="s">
        <v>343</v>
      </c>
      <c r="G39" s="286" t="s">
        <v>853</v>
      </c>
      <c r="H39" s="286" t="s">
        <v>858</v>
      </c>
      <c r="I39" s="286" t="s">
        <v>320</v>
      </c>
      <c r="J39" s="286" t="s">
        <v>1129</v>
      </c>
      <c r="K39" s="286" t="s">
        <v>1067</v>
      </c>
      <c r="L39" s="286" t="s">
        <v>1065</v>
      </c>
      <c r="M39" s="286" t="s">
        <v>1079</v>
      </c>
      <c r="N39" s="286" t="s">
        <v>1127</v>
      </c>
      <c r="O39" s="286">
        <v>0</v>
      </c>
      <c r="P39" s="399">
        <v>15121</v>
      </c>
      <c r="Q39" s="400" t="s">
        <v>342</v>
      </c>
      <c r="R39" s="286" t="s">
        <v>1130</v>
      </c>
      <c r="S39" s="286">
        <v>498978.48</v>
      </c>
    </row>
    <row r="40" spans="2:19" s="236" customFormat="1" x14ac:dyDescent="0.25">
      <c r="B40" s="286" t="s">
        <v>866</v>
      </c>
      <c r="C40" s="286" t="s">
        <v>1094</v>
      </c>
      <c r="D40" s="286" t="s">
        <v>1095</v>
      </c>
      <c r="E40" s="286" t="s">
        <v>1096</v>
      </c>
      <c r="F40" s="286" t="s">
        <v>343</v>
      </c>
      <c r="G40" s="286" t="s">
        <v>853</v>
      </c>
      <c r="H40" s="286" t="s">
        <v>858</v>
      </c>
      <c r="I40" s="286" t="s">
        <v>888</v>
      </c>
      <c r="J40" s="286" t="s">
        <v>1131</v>
      </c>
      <c r="K40" s="286" t="s">
        <v>1067</v>
      </c>
      <c r="L40" s="286" t="s">
        <v>1072</v>
      </c>
      <c r="M40" s="286" t="s">
        <v>1079</v>
      </c>
      <c r="N40" s="286" t="s">
        <v>1127</v>
      </c>
      <c r="O40" s="286">
        <v>0</v>
      </c>
      <c r="P40" s="399">
        <v>8743</v>
      </c>
      <c r="Q40" s="400" t="s">
        <v>342</v>
      </c>
      <c r="R40" s="286" t="s">
        <v>1121</v>
      </c>
      <c r="S40" s="286">
        <v>69945.119999999995</v>
      </c>
    </row>
    <row r="41" spans="2:19" s="236" customFormat="1" x14ac:dyDescent="0.25">
      <c r="B41" s="286" t="s">
        <v>866</v>
      </c>
      <c r="C41" s="286" t="s">
        <v>1094</v>
      </c>
      <c r="D41" s="286" t="s">
        <v>1095</v>
      </c>
      <c r="E41" s="286" t="s">
        <v>1096</v>
      </c>
      <c r="F41" s="286" t="s">
        <v>343</v>
      </c>
      <c r="G41" s="286" t="s">
        <v>853</v>
      </c>
      <c r="H41" s="286" t="s">
        <v>858</v>
      </c>
      <c r="I41" s="286" t="s">
        <v>333</v>
      </c>
      <c r="J41" s="286" t="s">
        <v>1132</v>
      </c>
      <c r="K41" s="286" t="s">
        <v>1067</v>
      </c>
      <c r="L41" s="286" t="s">
        <v>1067</v>
      </c>
      <c r="M41" s="286" t="s">
        <v>1079</v>
      </c>
      <c r="N41" s="286" t="s">
        <v>1127</v>
      </c>
      <c r="O41" s="286">
        <v>0</v>
      </c>
      <c r="P41" s="399">
        <v>9827</v>
      </c>
      <c r="Q41" s="400" t="s">
        <v>342</v>
      </c>
      <c r="R41" s="286" t="s">
        <v>1133</v>
      </c>
      <c r="S41" s="286">
        <v>226010.42</v>
      </c>
    </row>
    <row r="42" spans="2:19" s="236" customFormat="1" x14ac:dyDescent="0.25">
      <c r="B42" s="286" t="s">
        <v>866</v>
      </c>
      <c r="C42" s="286" t="s">
        <v>1094</v>
      </c>
      <c r="D42" s="286" t="s">
        <v>1095</v>
      </c>
      <c r="E42" s="286" t="s">
        <v>1096</v>
      </c>
      <c r="F42" s="286" t="s">
        <v>343</v>
      </c>
      <c r="G42" s="286" t="s">
        <v>853</v>
      </c>
      <c r="H42" s="286" t="s">
        <v>866</v>
      </c>
      <c r="I42" s="286" t="s">
        <v>876</v>
      </c>
      <c r="J42" s="286" t="s">
        <v>1134</v>
      </c>
      <c r="K42" s="286" t="s">
        <v>1067</v>
      </c>
      <c r="L42" s="286" t="s">
        <v>1065</v>
      </c>
      <c r="M42" s="286" t="s">
        <v>1076</v>
      </c>
      <c r="N42" s="286" t="s">
        <v>1098</v>
      </c>
      <c r="O42" s="286">
        <v>6540.74</v>
      </c>
      <c r="P42" s="286" t="s">
        <v>852</v>
      </c>
      <c r="Q42" s="400">
        <v>1</v>
      </c>
      <c r="R42" s="286" t="s">
        <v>342</v>
      </c>
      <c r="S42" s="286">
        <v>6540.74</v>
      </c>
    </row>
    <row r="43" spans="2:19" s="236" customFormat="1" x14ac:dyDescent="0.25">
      <c r="B43" s="286" t="s">
        <v>866</v>
      </c>
      <c r="C43" s="286" t="s">
        <v>1094</v>
      </c>
      <c r="D43" s="286" t="s">
        <v>1095</v>
      </c>
      <c r="E43" s="286" t="s">
        <v>1096</v>
      </c>
      <c r="F43" s="286" t="s">
        <v>343</v>
      </c>
      <c r="G43" s="286" t="s">
        <v>853</v>
      </c>
      <c r="H43" s="286" t="s">
        <v>866</v>
      </c>
      <c r="I43" s="286" t="s">
        <v>876</v>
      </c>
      <c r="J43" s="286" t="s">
        <v>1134</v>
      </c>
      <c r="K43" s="286" t="s">
        <v>1067</v>
      </c>
      <c r="L43" s="286" t="s">
        <v>1067</v>
      </c>
      <c r="M43" s="286" t="s">
        <v>1076</v>
      </c>
      <c r="N43" s="286" t="s">
        <v>1098</v>
      </c>
      <c r="O43" s="286">
        <v>6540.74</v>
      </c>
      <c r="P43" s="286" t="s">
        <v>852</v>
      </c>
      <c r="Q43" s="400">
        <v>3</v>
      </c>
      <c r="R43" s="286" t="s">
        <v>342</v>
      </c>
      <c r="S43" s="286">
        <v>19622.22</v>
      </c>
    </row>
    <row r="44" spans="2:19" s="236" customFormat="1" x14ac:dyDescent="0.25">
      <c r="B44" s="286" t="s">
        <v>866</v>
      </c>
      <c r="C44" s="286" t="s">
        <v>1094</v>
      </c>
      <c r="D44" s="286" t="s">
        <v>1095</v>
      </c>
      <c r="E44" s="286" t="s">
        <v>1096</v>
      </c>
      <c r="F44" s="286" t="s">
        <v>343</v>
      </c>
      <c r="G44" s="286" t="s">
        <v>853</v>
      </c>
      <c r="H44" s="286" t="s">
        <v>866</v>
      </c>
      <c r="I44" s="286" t="s">
        <v>876</v>
      </c>
      <c r="J44" s="286" t="s">
        <v>1134</v>
      </c>
      <c r="K44" s="286" t="s">
        <v>1067</v>
      </c>
      <c r="L44" s="286" t="s">
        <v>1072</v>
      </c>
      <c r="M44" s="286" t="s">
        <v>1076</v>
      </c>
      <c r="N44" s="286" t="s">
        <v>1098</v>
      </c>
      <c r="O44" s="286">
        <v>7325.98</v>
      </c>
      <c r="P44" s="286" t="s">
        <v>852</v>
      </c>
      <c r="Q44" s="400">
        <v>1</v>
      </c>
      <c r="R44" s="286" t="s">
        <v>342</v>
      </c>
      <c r="S44" s="286">
        <v>7325.98</v>
      </c>
    </row>
    <row r="45" spans="2:19" s="236" customFormat="1" x14ac:dyDescent="0.25">
      <c r="B45" s="286" t="s">
        <v>866</v>
      </c>
      <c r="C45" s="286" t="s">
        <v>1094</v>
      </c>
      <c r="D45" s="286" t="s">
        <v>1095</v>
      </c>
      <c r="E45" s="286" t="s">
        <v>1096</v>
      </c>
      <c r="F45" s="286" t="s">
        <v>343</v>
      </c>
      <c r="G45" s="286" t="s">
        <v>853</v>
      </c>
      <c r="H45" s="286" t="s">
        <v>343</v>
      </c>
      <c r="I45" s="286" t="s">
        <v>886</v>
      </c>
      <c r="J45" s="286" t="s">
        <v>1135</v>
      </c>
      <c r="K45" s="286" t="s">
        <v>1067</v>
      </c>
      <c r="L45" s="286" t="s">
        <v>1072</v>
      </c>
      <c r="M45" s="286" t="s">
        <v>1136</v>
      </c>
      <c r="N45" s="286" t="s">
        <v>1098</v>
      </c>
      <c r="O45" s="286">
        <v>7983.38</v>
      </c>
      <c r="P45" s="286" t="s">
        <v>852</v>
      </c>
      <c r="Q45" s="400">
        <v>11</v>
      </c>
      <c r="R45" s="286" t="s">
        <v>342</v>
      </c>
      <c r="S45" s="286">
        <v>87817.18</v>
      </c>
    </row>
    <row r="46" spans="2:19" s="236" customFormat="1" x14ac:dyDescent="0.25">
      <c r="B46" s="286" t="s">
        <v>866</v>
      </c>
      <c r="C46" s="286" t="s">
        <v>1094</v>
      </c>
      <c r="D46" s="286" t="s">
        <v>1095</v>
      </c>
      <c r="E46" s="286" t="s">
        <v>1096</v>
      </c>
      <c r="F46" s="286" t="s">
        <v>343</v>
      </c>
      <c r="G46" s="286" t="s">
        <v>853</v>
      </c>
      <c r="H46" s="286" t="s">
        <v>343</v>
      </c>
      <c r="I46" s="286" t="s">
        <v>895</v>
      </c>
      <c r="J46" s="286" t="s">
        <v>1137</v>
      </c>
      <c r="K46" s="286" t="s">
        <v>1067</v>
      </c>
      <c r="L46" s="286" t="s">
        <v>1072</v>
      </c>
      <c r="M46" s="286" t="s">
        <v>1138</v>
      </c>
      <c r="N46" s="286" t="s">
        <v>1098</v>
      </c>
      <c r="O46" s="286">
        <v>9325.7999999999993</v>
      </c>
      <c r="P46" s="286" t="s">
        <v>852</v>
      </c>
      <c r="Q46" s="400">
        <v>1</v>
      </c>
      <c r="R46" s="286" t="s">
        <v>342</v>
      </c>
      <c r="S46" s="286">
        <v>9325.7999999999993</v>
      </c>
    </row>
    <row r="47" spans="2:19" x14ac:dyDescent="0.25">
      <c r="B47" s="12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26"/>
      <c r="N47" s="65" t="s">
        <v>171</v>
      </c>
      <c r="O47" s="211">
        <f>SUM(O13:O46)</f>
        <v>345681.13999999996</v>
      </c>
      <c r="P47" s="287"/>
      <c r="Q47" s="434" t="s">
        <v>172</v>
      </c>
      <c r="R47" s="434"/>
      <c r="S47" s="269">
        <f>SUM(S13:S46)</f>
        <v>2157486.1799999997</v>
      </c>
    </row>
    <row r="48" spans="2:19" x14ac:dyDescent="0.25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26"/>
      <c r="N48" s="65" t="s">
        <v>281</v>
      </c>
      <c r="O48" s="268">
        <f>SUM(P13:P46)</f>
        <v>45934</v>
      </c>
      <c r="P48" s="109"/>
      <c r="Q48" s="26"/>
      <c r="R48" s="28"/>
      <c r="S48" s="29"/>
    </row>
    <row r="49" spans="2:19" x14ac:dyDescent="0.25">
      <c r="B49" s="35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128"/>
      <c r="N49" s="128"/>
      <c r="O49" s="128"/>
      <c r="P49" s="128"/>
      <c r="Q49" s="128"/>
      <c r="R49" s="128"/>
      <c r="S49" s="129"/>
    </row>
    <row r="50" spans="2:19" x14ac:dyDescent="0.25">
      <c r="B50" s="39" t="s">
        <v>134</v>
      </c>
      <c r="C50" s="41"/>
      <c r="D50" s="41"/>
      <c r="E50" s="41"/>
      <c r="F50" s="112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2:19" x14ac:dyDescent="0.2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</row>
    <row r="52" spans="2:19" x14ac:dyDescent="0.25">
      <c r="B52" s="8"/>
      <c r="C52" s="9"/>
      <c r="D52" s="9"/>
      <c r="E52" s="10"/>
    </row>
    <row r="53" spans="2:19" x14ac:dyDescent="0.25">
      <c r="B53" s="406" t="s">
        <v>1313</v>
      </c>
      <c r="C53" s="407"/>
      <c r="D53" s="407"/>
      <c r="E53" s="408"/>
    </row>
    <row r="54" spans="2:19" x14ac:dyDescent="0.25">
      <c r="B54" s="419" t="s">
        <v>37</v>
      </c>
      <c r="C54" s="420"/>
      <c r="D54" s="420"/>
      <c r="E54" s="421"/>
    </row>
    <row r="55" spans="2:19" x14ac:dyDescent="0.25">
      <c r="B55" s="205"/>
      <c r="C55" s="206"/>
      <c r="D55" s="206"/>
      <c r="E55" s="207"/>
    </row>
    <row r="56" spans="2:19" x14ac:dyDescent="0.25">
      <c r="B56" s="406" t="s">
        <v>1314</v>
      </c>
      <c r="C56" s="407"/>
      <c r="D56" s="407"/>
      <c r="E56" s="408"/>
    </row>
    <row r="57" spans="2:19" x14ac:dyDescent="0.25">
      <c r="B57" s="419" t="s">
        <v>38</v>
      </c>
      <c r="C57" s="420"/>
      <c r="D57" s="420"/>
      <c r="E57" s="421"/>
    </row>
    <row r="58" spans="2:19" x14ac:dyDescent="0.25">
      <c r="B58" s="205"/>
      <c r="C58" s="206"/>
      <c r="D58" s="206"/>
      <c r="E58" s="207"/>
    </row>
    <row r="59" spans="2:19" x14ac:dyDescent="0.25">
      <c r="B59" s="406"/>
      <c r="C59" s="407"/>
      <c r="D59" s="407"/>
      <c r="E59" s="408"/>
    </row>
    <row r="60" spans="2:19" x14ac:dyDescent="0.25">
      <c r="B60" s="419" t="s">
        <v>39</v>
      </c>
      <c r="C60" s="420"/>
      <c r="D60" s="420"/>
      <c r="E60" s="421"/>
    </row>
    <row r="61" spans="2:19" x14ac:dyDescent="0.25">
      <c r="B61" s="205"/>
      <c r="C61" s="206"/>
      <c r="D61" s="206"/>
      <c r="E61" s="207"/>
    </row>
    <row r="62" spans="2:19" x14ac:dyDescent="0.25">
      <c r="B62" s="422" t="s">
        <v>1315</v>
      </c>
      <c r="C62" s="423"/>
      <c r="D62" s="423"/>
      <c r="E62" s="424"/>
    </row>
    <row r="63" spans="2:19" x14ac:dyDescent="0.25">
      <c r="B63" s="419" t="s">
        <v>297</v>
      </c>
      <c r="C63" s="420"/>
      <c r="D63" s="420"/>
      <c r="E63" s="421"/>
    </row>
    <row r="64" spans="2:19" x14ac:dyDescent="0.25">
      <c r="B64" s="406"/>
      <c r="C64" s="407"/>
      <c r="D64" s="407"/>
      <c r="E64" s="408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47:R47"/>
    <mergeCell ref="L11:L12"/>
    <mergeCell ref="M11:M12"/>
    <mergeCell ref="N11:N12"/>
    <mergeCell ref="O11:O12"/>
    <mergeCell ref="P11:P12"/>
    <mergeCell ref="Q11:Q12"/>
    <mergeCell ref="P8:R8"/>
    <mergeCell ref="B64:E64"/>
    <mergeCell ref="B53:E53"/>
    <mergeCell ref="B54:E54"/>
    <mergeCell ref="B56:E56"/>
    <mergeCell ref="B57:E57"/>
    <mergeCell ref="B59:E59"/>
    <mergeCell ref="B60:E60"/>
    <mergeCell ref="B62:E62"/>
    <mergeCell ref="B63:E63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65"/>
  <sheetViews>
    <sheetView showGridLines="0" view="pageBreakPreview" zoomScale="60" zoomScaleNormal="70" workbookViewId="0">
      <pane ySplit="12" topLeftCell="A55" activePane="bottomLeft" state="frozen"/>
      <selection activeCell="G34" sqref="G34"/>
      <selection pane="bottomLeft" activeCell="B60" sqref="B60:D60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301" t="s">
        <v>173</v>
      </c>
      <c r="C7" s="302"/>
      <c r="D7" s="302"/>
      <c r="E7" s="302"/>
      <c r="F7" s="302"/>
      <c r="G7" s="302"/>
      <c r="H7" s="302"/>
      <c r="I7" s="302"/>
      <c r="J7" s="302"/>
      <c r="K7" s="289"/>
      <c r="L7" s="289"/>
      <c r="M7" s="289"/>
      <c r="N7" s="289"/>
      <c r="O7" s="478" t="str">
        <f>'Caratula Resumen'!E16</f>
        <v xml:space="preserve"> ZACATECAS </v>
      </c>
      <c r="P7" s="478"/>
      <c r="Q7" s="478"/>
      <c r="R7" s="298"/>
    </row>
    <row r="8" spans="2:18" x14ac:dyDescent="0.25">
      <c r="B8" s="480" t="str">
        <f>'Caratula Resumen'!E17</f>
        <v>Fondo de Aportaciones para la Educación Tecnológica y de Adultos/Colegio Nacional de Educación Profesional Técnica (FAETA/CONALEP)</v>
      </c>
      <c r="C8" s="481"/>
      <c r="D8" s="481"/>
      <c r="E8" s="481"/>
      <c r="F8" s="481"/>
      <c r="G8" s="481"/>
      <c r="H8" s="481"/>
      <c r="I8" s="481"/>
      <c r="J8" s="481"/>
      <c r="K8" s="292"/>
      <c r="L8" s="292"/>
      <c r="M8" s="292"/>
      <c r="N8" s="292"/>
      <c r="O8" s="477" t="str">
        <f>'Caratula Resumen'!E18</f>
        <v>1er. Trimestre 2022</v>
      </c>
      <c r="P8" s="477"/>
      <c r="Q8" s="477"/>
      <c r="R8" s="299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482" t="s">
        <v>174</v>
      </c>
      <c r="C11" s="473" t="s">
        <v>175</v>
      </c>
      <c r="D11" s="473" t="s">
        <v>176</v>
      </c>
      <c r="E11" s="473" t="s">
        <v>177</v>
      </c>
      <c r="F11" s="473" t="s">
        <v>178</v>
      </c>
      <c r="G11" s="483" t="s">
        <v>179</v>
      </c>
      <c r="H11" s="473" t="s">
        <v>128</v>
      </c>
      <c r="I11" s="473" t="s">
        <v>129</v>
      </c>
      <c r="J11" s="474" t="s">
        <v>180</v>
      </c>
      <c r="K11" s="474"/>
      <c r="L11" s="474"/>
      <c r="M11" s="474"/>
      <c r="N11" s="474"/>
      <c r="O11" s="474" t="s">
        <v>181</v>
      </c>
      <c r="P11" s="474"/>
      <c r="Q11" s="474"/>
      <c r="R11" s="473" t="s">
        <v>182</v>
      </c>
    </row>
    <row r="12" spans="2:18" ht="82.5" customHeight="1" x14ac:dyDescent="0.25">
      <c r="B12" s="482"/>
      <c r="C12" s="473"/>
      <c r="D12" s="473"/>
      <c r="E12" s="473"/>
      <c r="F12" s="473"/>
      <c r="G12" s="483"/>
      <c r="H12" s="473"/>
      <c r="I12" s="473"/>
      <c r="J12" s="279" t="s">
        <v>183</v>
      </c>
      <c r="K12" s="279" t="s">
        <v>184</v>
      </c>
      <c r="L12" s="279" t="s">
        <v>185</v>
      </c>
      <c r="M12" s="279" t="s">
        <v>186</v>
      </c>
      <c r="N12" s="279" t="s">
        <v>187</v>
      </c>
      <c r="O12" s="279" t="s">
        <v>188</v>
      </c>
      <c r="P12" s="279" t="s">
        <v>189</v>
      </c>
      <c r="Q12" s="279" t="s">
        <v>190</v>
      </c>
      <c r="R12" s="473"/>
    </row>
    <row r="13" spans="2:18" s="236" customFormat="1" x14ac:dyDescent="0.25">
      <c r="B13" s="286" t="s">
        <v>343</v>
      </c>
      <c r="C13" s="286" t="s">
        <v>880</v>
      </c>
      <c r="D13" s="286" t="s">
        <v>1097</v>
      </c>
      <c r="E13" s="286" t="s">
        <v>1098</v>
      </c>
      <c r="F13" s="286" t="s">
        <v>866</v>
      </c>
      <c r="G13" s="286" t="s">
        <v>854</v>
      </c>
      <c r="H13" s="286" t="s">
        <v>1072</v>
      </c>
      <c r="I13" s="286" t="s">
        <v>856</v>
      </c>
      <c r="J13" s="286" t="s">
        <v>1071</v>
      </c>
      <c r="K13" s="286" t="s">
        <v>1139</v>
      </c>
      <c r="L13" s="286" t="s">
        <v>344</v>
      </c>
      <c r="M13" s="286" t="s">
        <v>344</v>
      </c>
      <c r="N13" s="286" t="s">
        <v>344</v>
      </c>
      <c r="O13" s="286" t="s">
        <v>864</v>
      </c>
      <c r="P13" s="286" t="s">
        <v>1140</v>
      </c>
      <c r="Q13" s="286" t="s">
        <v>864</v>
      </c>
      <c r="R13" s="286">
        <v>20220331</v>
      </c>
    </row>
    <row r="14" spans="2:18" s="236" customFormat="1" x14ac:dyDescent="0.25">
      <c r="B14" s="286" t="s">
        <v>343</v>
      </c>
      <c r="C14" s="286" t="s">
        <v>1038</v>
      </c>
      <c r="D14" s="286" t="s">
        <v>1099</v>
      </c>
      <c r="E14" s="286" t="s">
        <v>1098</v>
      </c>
      <c r="F14" s="286" t="s">
        <v>866</v>
      </c>
      <c r="G14" s="286" t="s">
        <v>854</v>
      </c>
      <c r="H14" s="286" t="s">
        <v>1065</v>
      </c>
      <c r="I14" s="286" t="s">
        <v>1086</v>
      </c>
      <c r="J14" s="286" t="s">
        <v>1071</v>
      </c>
      <c r="K14" s="286" t="s">
        <v>1139</v>
      </c>
      <c r="L14" s="286" t="s">
        <v>344</v>
      </c>
      <c r="M14" s="286" t="s">
        <v>344</v>
      </c>
      <c r="N14" s="286" t="s">
        <v>344</v>
      </c>
      <c r="O14" s="286" t="s">
        <v>864</v>
      </c>
      <c r="P14" s="286" t="s">
        <v>1140</v>
      </c>
      <c r="Q14" s="286" t="s">
        <v>864</v>
      </c>
      <c r="R14" s="286">
        <v>20220331</v>
      </c>
    </row>
    <row r="15" spans="2:18" s="236" customFormat="1" x14ac:dyDescent="0.25">
      <c r="B15" s="286" t="s">
        <v>343</v>
      </c>
      <c r="C15" s="286" t="s">
        <v>1023</v>
      </c>
      <c r="D15" s="286" t="s">
        <v>1100</v>
      </c>
      <c r="E15" s="286" t="s">
        <v>1098</v>
      </c>
      <c r="F15" s="286" t="s">
        <v>866</v>
      </c>
      <c r="G15" s="286" t="s">
        <v>854</v>
      </c>
      <c r="H15" s="286" t="s">
        <v>1065</v>
      </c>
      <c r="I15" s="286" t="s">
        <v>1101</v>
      </c>
      <c r="J15" s="286" t="s">
        <v>1071</v>
      </c>
      <c r="K15" s="286" t="s">
        <v>1139</v>
      </c>
      <c r="L15" s="286" t="s">
        <v>344</v>
      </c>
      <c r="M15" s="286" t="s">
        <v>344</v>
      </c>
      <c r="N15" s="286" t="s">
        <v>344</v>
      </c>
      <c r="O15" s="286" t="s">
        <v>864</v>
      </c>
      <c r="P15" s="286" t="s">
        <v>1140</v>
      </c>
      <c r="Q15" s="286" t="s">
        <v>864</v>
      </c>
      <c r="R15" s="286">
        <v>20220331</v>
      </c>
    </row>
    <row r="16" spans="2:18" s="236" customFormat="1" x14ac:dyDescent="0.25">
      <c r="B16" s="286" t="s">
        <v>343</v>
      </c>
      <c r="C16" s="286" t="s">
        <v>960</v>
      </c>
      <c r="D16" s="286" t="s">
        <v>1102</v>
      </c>
      <c r="E16" s="286" t="s">
        <v>1098</v>
      </c>
      <c r="F16" s="286" t="s">
        <v>928</v>
      </c>
      <c r="G16" s="286" t="s">
        <v>854</v>
      </c>
      <c r="H16" s="286" t="s">
        <v>1065</v>
      </c>
      <c r="I16" s="286" t="s">
        <v>1103</v>
      </c>
      <c r="J16" s="286" t="s">
        <v>1071</v>
      </c>
      <c r="K16" s="286" t="s">
        <v>1139</v>
      </c>
      <c r="L16" s="286" t="s">
        <v>344</v>
      </c>
      <c r="M16" s="286" t="s">
        <v>344</v>
      </c>
      <c r="N16" s="286" t="s">
        <v>344</v>
      </c>
      <c r="O16" s="286" t="s">
        <v>864</v>
      </c>
      <c r="P16" s="286" t="s">
        <v>1140</v>
      </c>
      <c r="Q16" s="286" t="s">
        <v>864</v>
      </c>
      <c r="R16" s="286">
        <v>20220331</v>
      </c>
    </row>
    <row r="17" spans="2:18" s="236" customFormat="1" x14ac:dyDescent="0.25">
      <c r="B17" s="286" t="s">
        <v>343</v>
      </c>
      <c r="C17" s="286" t="s">
        <v>1014</v>
      </c>
      <c r="D17" s="286" t="s">
        <v>1104</v>
      </c>
      <c r="E17" s="286" t="s">
        <v>1098</v>
      </c>
      <c r="F17" s="286" t="s">
        <v>343</v>
      </c>
      <c r="G17" s="286" t="s">
        <v>854</v>
      </c>
      <c r="H17" s="286" t="s">
        <v>1072</v>
      </c>
      <c r="I17" s="286" t="s">
        <v>1066</v>
      </c>
      <c r="J17" s="286" t="s">
        <v>1071</v>
      </c>
      <c r="K17" s="286" t="s">
        <v>1139</v>
      </c>
      <c r="L17" s="286" t="s">
        <v>344</v>
      </c>
      <c r="M17" s="286" t="s">
        <v>344</v>
      </c>
      <c r="N17" s="286" t="s">
        <v>344</v>
      </c>
      <c r="O17" s="286" t="s">
        <v>864</v>
      </c>
      <c r="P17" s="286" t="s">
        <v>1140</v>
      </c>
      <c r="Q17" s="286" t="s">
        <v>864</v>
      </c>
      <c r="R17" s="286">
        <v>20220331</v>
      </c>
    </row>
    <row r="18" spans="2:18" s="236" customFormat="1" x14ac:dyDescent="0.25">
      <c r="B18" s="286" t="s">
        <v>343</v>
      </c>
      <c r="C18" s="286" t="s">
        <v>892</v>
      </c>
      <c r="D18" s="286" t="s">
        <v>1105</v>
      </c>
      <c r="E18" s="286" t="s">
        <v>1098</v>
      </c>
      <c r="F18" s="286" t="s">
        <v>343</v>
      </c>
      <c r="G18" s="286" t="s">
        <v>854</v>
      </c>
      <c r="H18" s="286" t="s">
        <v>1067</v>
      </c>
      <c r="I18" s="286" t="s">
        <v>1085</v>
      </c>
      <c r="J18" s="286" t="s">
        <v>1071</v>
      </c>
      <c r="K18" s="286" t="s">
        <v>1139</v>
      </c>
      <c r="L18" s="286" t="s">
        <v>344</v>
      </c>
      <c r="M18" s="286" t="s">
        <v>344</v>
      </c>
      <c r="N18" s="286" t="s">
        <v>344</v>
      </c>
      <c r="O18" s="286" t="s">
        <v>864</v>
      </c>
      <c r="P18" s="286" t="s">
        <v>1140</v>
      </c>
      <c r="Q18" s="286" t="s">
        <v>864</v>
      </c>
      <c r="R18" s="286">
        <v>20220331</v>
      </c>
    </row>
    <row r="19" spans="2:18" s="236" customFormat="1" x14ac:dyDescent="0.25">
      <c r="B19" s="286" t="s">
        <v>343</v>
      </c>
      <c r="C19" s="286" t="s">
        <v>892</v>
      </c>
      <c r="D19" s="286" t="s">
        <v>1105</v>
      </c>
      <c r="E19" s="286" t="s">
        <v>1098</v>
      </c>
      <c r="F19" s="286" t="s">
        <v>343</v>
      </c>
      <c r="G19" s="286" t="s">
        <v>854</v>
      </c>
      <c r="H19" s="286" t="s">
        <v>1065</v>
      </c>
      <c r="I19" s="286" t="s">
        <v>1070</v>
      </c>
      <c r="J19" s="286" t="s">
        <v>1071</v>
      </c>
      <c r="K19" s="286" t="s">
        <v>1139</v>
      </c>
      <c r="L19" s="286" t="s">
        <v>344</v>
      </c>
      <c r="M19" s="286" t="s">
        <v>344</v>
      </c>
      <c r="N19" s="286" t="s">
        <v>344</v>
      </c>
      <c r="O19" s="286" t="s">
        <v>864</v>
      </c>
      <c r="P19" s="286" t="s">
        <v>1140</v>
      </c>
      <c r="Q19" s="286" t="s">
        <v>864</v>
      </c>
      <c r="R19" s="286">
        <v>20220331</v>
      </c>
    </row>
    <row r="20" spans="2:18" s="236" customFormat="1" x14ac:dyDescent="0.25">
      <c r="B20" s="286" t="s">
        <v>343</v>
      </c>
      <c r="C20" s="286" t="s">
        <v>892</v>
      </c>
      <c r="D20" s="286" t="s">
        <v>1105</v>
      </c>
      <c r="E20" s="286" t="s">
        <v>1098</v>
      </c>
      <c r="F20" s="286" t="s">
        <v>343</v>
      </c>
      <c r="G20" s="286" t="s">
        <v>854</v>
      </c>
      <c r="H20" s="286" t="s">
        <v>1065</v>
      </c>
      <c r="I20" s="286" t="s">
        <v>1106</v>
      </c>
      <c r="J20" s="286" t="s">
        <v>1071</v>
      </c>
      <c r="K20" s="286" t="s">
        <v>1139</v>
      </c>
      <c r="L20" s="286" t="s">
        <v>344</v>
      </c>
      <c r="M20" s="286" t="s">
        <v>344</v>
      </c>
      <c r="N20" s="286" t="s">
        <v>344</v>
      </c>
      <c r="O20" s="286" t="s">
        <v>864</v>
      </c>
      <c r="P20" s="286" t="s">
        <v>1140</v>
      </c>
      <c r="Q20" s="286" t="s">
        <v>864</v>
      </c>
      <c r="R20" s="286">
        <v>20220331</v>
      </c>
    </row>
    <row r="21" spans="2:18" s="236" customFormat="1" x14ac:dyDescent="0.25">
      <c r="B21" s="286" t="s">
        <v>343</v>
      </c>
      <c r="C21" s="286" t="s">
        <v>871</v>
      </c>
      <c r="D21" s="286" t="s">
        <v>1107</v>
      </c>
      <c r="E21" s="286" t="s">
        <v>1098</v>
      </c>
      <c r="F21" s="286" t="s">
        <v>866</v>
      </c>
      <c r="G21" s="286" t="s">
        <v>854</v>
      </c>
      <c r="H21" s="286" t="s">
        <v>1065</v>
      </c>
      <c r="I21" s="286" t="s">
        <v>1108</v>
      </c>
      <c r="J21" s="286" t="s">
        <v>1071</v>
      </c>
      <c r="K21" s="286" t="s">
        <v>1139</v>
      </c>
      <c r="L21" s="286" t="s">
        <v>344</v>
      </c>
      <c r="M21" s="286" t="s">
        <v>344</v>
      </c>
      <c r="N21" s="286" t="s">
        <v>344</v>
      </c>
      <c r="O21" s="286" t="s">
        <v>864</v>
      </c>
      <c r="P21" s="286" t="s">
        <v>1140</v>
      </c>
      <c r="Q21" s="286" t="s">
        <v>864</v>
      </c>
      <c r="R21" s="286">
        <v>20220331</v>
      </c>
    </row>
    <row r="22" spans="2:18" s="236" customFormat="1" x14ac:dyDescent="0.25">
      <c r="B22" s="286" t="s">
        <v>343</v>
      </c>
      <c r="C22" s="286" t="s">
        <v>1051</v>
      </c>
      <c r="D22" s="286" t="s">
        <v>1109</v>
      </c>
      <c r="E22" s="286" t="s">
        <v>1098</v>
      </c>
      <c r="F22" s="286" t="s">
        <v>343</v>
      </c>
      <c r="G22" s="286" t="s">
        <v>854</v>
      </c>
      <c r="H22" s="286" t="s">
        <v>1065</v>
      </c>
      <c r="I22" s="286" t="s">
        <v>1083</v>
      </c>
      <c r="J22" s="286" t="s">
        <v>1071</v>
      </c>
      <c r="K22" s="286" t="s">
        <v>1139</v>
      </c>
      <c r="L22" s="286" t="s">
        <v>344</v>
      </c>
      <c r="M22" s="286" t="s">
        <v>344</v>
      </c>
      <c r="N22" s="286" t="s">
        <v>344</v>
      </c>
      <c r="O22" s="286" t="s">
        <v>864</v>
      </c>
      <c r="P22" s="286" t="s">
        <v>1140</v>
      </c>
      <c r="Q22" s="286" t="s">
        <v>864</v>
      </c>
      <c r="R22" s="286">
        <v>20220331</v>
      </c>
    </row>
    <row r="23" spans="2:18" s="236" customFormat="1" x14ac:dyDescent="0.25">
      <c r="B23" s="286" t="s">
        <v>343</v>
      </c>
      <c r="C23" s="286" t="s">
        <v>1027</v>
      </c>
      <c r="D23" s="286" t="s">
        <v>1110</v>
      </c>
      <c r="E23" s="286" t="s">
        <v>1098</v>
      </c>
      <c r="F23" s="286" t="s">
        <v>866</v>
      </c>
      <c r="G23" s="286" t="s">
        <v>854</v>
      </c>
      <c r="H23" s="286" t="s">
        <v>1072</v>
      </c>
      <c r="I23" s="286" t="s">
        <v>1111</v>
      </c>
      <c r="J23" s="286" t="s">
        <v>1071</v>
      </c>
      <c r="K23" s="286" t="s">
        <v>1139</v>
      </c>
      <c r="L23" s="286" t="s">
        <v>344</v>
      </c>
      <c r="M23" s="286" t="s">
        <v>344</v>
      </c>
      <c r="N23" s="286" t="s">
        <v>344</v>
      </c>
      <c r="O23" s="286" t="s">
        <v>864</v>
      </c>
      <c r="P23" s="286" t="s">
        <v>1140</v>
      </c>
      <c r="Q23" s="286" t="s">
        <v>864</v>
      </c>
      <c r="R23" s="286">
        <v>20220331</v>
      </c>
    </row>
    <row r="24" spans="2:18" s="236" customFormat="1" x14ac:dyDescent="0.25">
      <c r="B24" s="286" t="s">
        <v>343</v>
      </c>
      <c r="C24" s="286" t="s">
        <v>982</v>
      </c>
      <c r="D24" s="286" t="s">
        <v>1112</v>
      </c>
      <c r="E24" s="286" t="s">
        <v>1098</v>
      </c>
      <c r="F24" s="286" t="s">
        <v>866</v>
      </c>
      <c r="G24" s="286" t="s">
        <v>854</v>
      </c>
      <c r="H24" s="286" t="s">
        <v>1065</v>
      </c>
      <c r="I24" s="286" t="s">
        <v>1076</v>
      </c>
      <c r="J24" s="286" t="s">
        <v>1071</v>
      </c>
      <c r="K24" s="286" t="s">
        <v>1139</v>
      </c>
      <c r="L24" s="286" t="s">
        <v>344</v>
      </c>
      <c r="M24" s="286" t="s">
        <v>344</v>
      </c>
      <c r="N24" s="286" t="s">
        <v>344</v>
      </c>
      <c r="O24" s="286" t="s">
        <v>864</v>
      </c>
      <c r="P24" s="286" t="s">
        <v>1140</v>
      </c>
      <c r="Q24" s="286" t="s">
        <v>864</v>
      </c>
      <c r="R24" s="286">
        <v>20220331</v>
      </c>
    </row>
    <row r="25" spans="2:18" s="236" customFormat="1" x14ac:dyDescent="0.25">
      <c r="B25" s="286" t="s">
        <v>343</v>
      </c>
      <c r="C25" s="286" t="s">
        <v>982</v>
      </c>
      <c r="D25" s="286" t="s">
        <v>1112</v>
      </c>
      <c r="E25" s="286" t="s">
        <v>1098</v>
      </c>
      <c r="F25" s="286" t="s">
        <v>866</v>
      </c>
      <c r="G25" s="286" t="s">
        <v>854</v>
      </c>
      <c r="H25" s="286" t="s">
        <v>1072</v>
      </c>
      <c r="I25" s="286" t="s">
        <v>1076</v>
      </c>
      <c r="J25" s="286" t="s">
        <v>1071</v>
      </c>
      <c r="K25" s="286" t="s">
        <v>1139</v>
      </c>
      <c r="L25" s="286" t="s">
        <v>344</v>
      </c>
      <c r="M25" s="286" t="s">
        <v>344</v>
      </c>
      <c r="N25" s="286" t="s">
        <v>344</v>
      </c>
      <c r="O25" s="286" t="s">
        <v>864</v>
      </c>
      <c r="P25" s="286" t="s">
        <v>1140</v>
      </c>
      <c r="Q25" s="286" t="s">
        <v>864</v>
      </c>
      <c r="R25" s="286">
        <v>20220331</v>
      </c>
    </row>
    <row r="26" spans="2:18" s="236" customFormat="1" x14ac:dyDescent="0.25">
      <c r="B26" s="286" t="s">
        <v>343</v>
      </c>
      <c r="C26" s="286" t="s">
        <v>978</v>
      </c>
      <c r="D26" s="286" t="s">
        <v>1113</v>
      </c>
      <c r="E26" s="286" t="s">
        <v>1098</v>
      </c>
      <c r="F26" s="286" t="s">
        <v>866</v>
      </c>
      <c r="G26" s="286" t="s">
        <v>854</v>
      </c>
      <c r="H26" s="286" t="s">
        <v>1072</v>
      </c>
      <c r="I26" s="286" t="s">
        <v>1114</v>
      </c>
      <c r="J26" s="286" t="s">
        <v>1071</v>
      </c>
      <c r="K26" s="286" t="s">
        <v>1139</v>
      </c>
      <c r="L26" s="286" t="s">
        <v>344</v>
      </c>
      <c r="M26" s="286" t="s">
        <v>344</v>
      </c>
      <c r="N26" s="286" t="s">
        <v>344</v>
      </c>
      <c r="O26" s="286" t="s">
        <v>864</v>
      </c>
      <c r="P26" s="286" t="s">
        <v>1140</v>
      </c>
      <c r="Q26" s="286" t="s">
        <v>864</v>
      </c>
      <c r="R26" s="286">
        <v>20220331</v>
      </c>
    </row>
    <row r="27" spans="2:18" s="236" customFormat="1" x14ac:dyDescent="0.25">
      <c r="B27" s="286" t="s">
        <v>343</v>
      </c>
      <c r="C27" s="286" t="s">
        <v>883</v>
      </c>
      <c r="D27" s="286" t="s">
        <v>1115</v>
      </c>
      <c r="E27" s="286" t="s">
        <v>1098</v>
      </c>
      <c r="F27" s="286" t="s">
        <v>343</v>
      </c>
      <c r="G27" s="286" t="s">
        <v>854</v>
      </c>
      <c r="H27" s="286" t="s">
        <v>1072</v>
      </c>
      <c r="I27" s="286" t="s">
        <v>1116</v>
      </c>
      <c r="J27" s="286" t="s">
        <v>1071</v>
      </c>
      <c r="K27" s="286" t="s">
        <v>1139</v>
      </c>
      <c r="L27" s="286" t="s">
        <v>344</v>
      </c>
      <c r="M27" s="286" t="s">
        <v>344</v>
      </c>
      <c r="N27" s="286" t="s">
        <v>344</v>
      </c>
      <c r="O27" s="286" t="s">
        <v>864</v>
      </c>
      <c r="P27" s="286" t="s">
        <v>1140</v>
      </c>
      <c r="Q27" s="286" t="s">
        <v>864</v>
      </c>
      <c r="R27" s="286">
        <v>20220331</v>
      </c>
    </row>
    <row r="28" spans="2:18" s="236" customFormat="1" x14ac:dyDescent="0.25">
      <c r="B28" s="286" t="s">
        <v>343</v>
      </c>
      <c r="C28" s="286" t="s">
        <v>971</v>
      </c>
      <c r="D28" s="286" t="s">
        <v>1117</v>
      </c>
      <c r="E28" s="286" t="s">
        <v>1098</v>
      </c>
      <c r="F28" s="286" t="s">
        <v>343</v>
      </c>
      <c r="G28" s="286" t="s">
        <v>854</v>
      </c>
      <c r="H28" s="286" t="s">
        <v>1072</v>
      </c>
      <c r="I28" s="286" t="s">
        <v>1111</v>
      </c>
      <c r="J28" s="286" t="s">
        <v>1071</v>
      </c>
      <c r="K28" s="286" t="s">
        <v>1139</v>
      </c>
      <c r="L28" s="286" t="s">
        <v>344</v>
      </c>
      <c r="M28" s="286" t="s">
        <v>344</v>
      </c>
      <c r="N28" s="286" t="s">
        <v>344</v>
      </c>
      <c r="O28" s="286" t="s">
        <v>864</v>
      </c>
      <c r="P28" s="286" t="s">
        <v>1140</v>
      </c>
      <c r="Q28" s="286" t="s">
        <v>864</v>
      </c>
      <c r="R28" s="286">
        <v>20220331</v>
      </c>
    </row>
    <row r="29" spans="2:18" s="236" customFormat="1" x14ac:dyDescent="0.25">
      <c r="B29" s="286" t="s">
        <v>343</v>
      </c>
      <c r="C29" s="286" t="s">
        <v>989</v>
      </c>
      <c r="D29" s="286" t="s">
        <v>1118</v>
      </c>
      <c r="E29" s="286" t="s">
        <v>1098</v>
      </c>
      <c r="F29" s="286" t="s">
        <v>343</v>
      </c>
      <c r="G29" s="286" t="s">
        <v>854</v>
      </c>
      <c r="H29" s="286" t="s">
        <v>1072</v>
      </c>
      <c r="I29" s="286" t="s">
        <v>1114</v>
      </c>
      <c r="J29" s="286" t="s">
        <v>1071</v>
      </c>
      <c r="K29" s="286" t="s">
        <v>1139</v>
      </c>
      <c r="L29" s="286" t="s">
        <v>344</v>
      </c>
      <c r="M29" s="286" t="s">
        <v>344</v>
      </c>
      <c r="N29" s="286" t="s">
        <v>344</v>
      </c>
      <c r="O29" s="286" t="s">
        <v>864</v>
      </c>
      <c r="P29" s="286" t="s">
        <v>1140</v>
      </c>
      <c r="Q29" s="286" t="s">
        <v>864</v>
      </c>
      <c r="R29" s="286">
        <v>20220331</v>
      </c>
    </row>
    <row r="30" spans="2:18" s="236" customFormat="1" x14ac:dyDescent="0.25">
      <c r="B30" s="286" t="s">
        <v>343</v>
      </c>
      <c r="C30" s="286" t="s">
        <v>912</v>
      </c>
      <c r="D30" s="286" t="s">
        <v>1119</v>
      </c>
      <c r="E30" s="286" t="s">
        <v>1098</v>
      </c>
      <c r="F30" s="286" t="s">
        <v>866</v>
      </c>
      <c r="G30" s="286" t="s">
        <v>854</v>
      </c>
      <c r="H30" s="286" t="s">
        <v>1067</v>
      </c>
      <c r="I30" s="286" t="s">
        <v>1120</v>
      </c>
      <c r="J30" s="286" t="s">
        <v>1071</v>
      </c>
      <c r="K30" s="286" t="s">
        <v>1139</v>
      </c>
      <c r="L30" s="286" t="s">
        <v>344</v>
      </c>
      <c r="M30" s="286" t="s">
        <v>344</v>
      </c>
      <c r="N30" s="286" t="s">
        <v>344</v>
      </c>
      <c r="O30" s="286" t="s">
        <v>864</v>
      </c>
      <c r="P30" s="286" t="s">
        <v>1140</v>
      </c>
      <c r="Q30" s="286" t="s">
        <v>864</v>
      </c>
      <c r="R30" s="286">
        <v>20220331</v>
      </c>
    </row>
    <row r="31" spans="2:18" s="236" customFormat="1" x14ac:dyDescent="0.25">
      <c r="B31" s="286" t="s">
        <v>343</v>
      </c>
      <c r="C31" s="286" t="s">
        <v>912</v>
      </c>
      <c r="D31" s="286" t="s">
        <v>1119</v>
      </c>
      <c r="E31" s="286" t="s">
        <v>1098</v>
      </c>
      <c r="F31" s="286" t="s">
        <v>866</v>
      </c>
      <c r="G31" s="286" t="s">
        <v>854</v>
      </c>
      <c r="H31" s="286" t="s">
        <v>1072</v>
      </c>
      <c r="I31" s="286" t="s">
        <v>1120</v>
      </c>
      <c r="J31" s="286" t="s">
        <v>1071</v>
      </c>
      <c r="K31" s="286" t="s">
        <v>1139</v>
      </c>
      <c r="L31" s="286" t="s">
        <v>344</v>
      </c>
      <c r="M31" s="286" t="s">
        <v>344</v>
      </c>
      <c r="N31" s="286" t="s">
        <v>344</v>
      </c>
      <c r="O31" s="286" t="s">
        <v>864</v>
      </c>
      <c r="P31" s="286" t="s">
        <v>1140</v>
      </c>
      <c r="Q31" s="286" t="s">
        <v>864</v>
      </c>
      <c r="R31" s="286">
        <v>20220331</v>
      </c>
    </row>
    <row r="32" spans="2:18" s="236" customFormat="1" x14ac:dyDescent="0.25">
      <c r="B32" s="286" t="s">
        <v>343</v>
      </c>
      <c r="C32" s="286" t="s">
        <v>863</v>
      </c>
      <c r="D32" s="286" t="s">
        <v>1122</v>
      </c>
      <c r="E32" s="286" t="s">
        <v>1098</v>
      </c>
      <c r="F32" s="286" t="s">
        <v>866</v>
      </c>
      <c r="G32" s="286" t="s">
        <v>854</v>
      </c>
      <c r="H32" s="286" t="s">
        <v>1065</v>
      </c>
      <c r="I32" s="286" t="s">
        <v>1075</v>
      </c>
      <c r="J32" s="286" t="s">
        <v>1071</v>
      </c>
      <c r="K32" s="286" t="s">
        <v>1139</v>
      </c>
      <c r="L32" s="286" t="s">
        <v>344</v>
      </c>
      <c r="M32" s="286" t="s">
        <v>344</v>
      </c>
      <c r="N32" s="286" t="s">
        <v>344</v>
      </c>
      <c r="O32" s="286" t="s">
        <v>864</v>
      </c>
      <c r="P32" s="286" t="s">
        <v>1140</v>
      </c>
      <c r="Q32" s="286" t="s">
        <v>864</v>
      </c>
      <c r="R32" s="286">
        <v>20220331</v>
      </c>
    </row>
    <row r="33" spans="2:18" s="236" customFormat="1" x14ac:dyDescent="0.25">
      <c r="B33" s="286" t="s">
        <v>343</v>
      </c>
      <c r="C33" s="286" t="s">
        <v>863</v>
      </c>
      <c r="D33" s="286" t="s">
        <v>1122</v>
      </c>
      <c r="E33" s="286" t="s">
        <v>1098</v>
      </c>
      <c r="F33" s="286" t="s">
        <v>866</v>
      </c>
      <c r="G33" s="286" t="s">
        <v>854</v>
      </c>
      <c r="H33" s="286" t="s">
        <v>1067</v>
      </c>
      <c r="I33" s="286" t="s">
        <v>1075</v>
      </c>
      <c r="J33" s="286" t="s">
        <v>1071</v>
      </c>
      <c r="K33" s="286" t="s">
        <v>1139</v>
      </c>
      <c r="L33" s="286" t="s">
        <v>344</v>
      </c>
      <c r="M33" s="286" t="s">
        <v>344</v>
      </c>
      <c r="N33" s="286" t="s">
        <v>344</v>
      </c>
      <c r="O33" s="286" t="s">
        <v>864</v>
      </c>
      <c r="P33" s="286" t="s">
        <v>1140</v>
      </c>
      <c r="Q33" s="286" t="s">
        <v>864</v>
      </c>
      <c r="R33" s="286">
        <v>20220331</v>
      </c>
    </row>
    <row r="34" spans="2:18" s="236" customFormat="1" x14ac:dyDescent="0.25">
      <c r="B34" s="286" t="s">
        <v>343</v>
      </c>
      <c r="C34" s="286" t="s">
        <v>863</v>
      </c>
      <c r="D34" s="286" t="s">
        <v>1122</v>
      </c>
      <c r="E34" s="286" t="s">
        <v>1098</v>
      </c>
      <c r="F34" s="286" t="s">
        <v>866</v>
      </c>
      <c r="G34" s="286" t="s">
        <v>854</v>
      </c>
      <c r="H34" s="286" t="s">
        <v>1072</v>
      </c>
      <c r="I34" s="286" t="s">
        <v>1075</v>
      </c>
      <c r="J34" s="286" t="s">
        <v>1071</v>
      </c>
      <c r="K34" s="286" t="s">
        <v>1139</v>
      </c>
      <c r="L34" s="286" t="s">
        <v>344</v>
      </c>
      <c r="M34" s="286" t="s">
        <v>344</v>
      </c>
      <c r="N34" s="286" t="s">
        <v>344</v>
      </c>
      <c r="O34" s="286" t="s">
        <v>864</v>
      </c>
      <c r="P34" s="286" t="s">
        <v>1140</v>
      </c>
      <c r="Q34" s="286" t="s">
        <v>864</v>
      </c>
      <c r="R34" s="286">
        <v>20220331</v>
      </c>
    </row>
    <row r="35" spans="2:18" s="236" customFormat="1" x14ac:dyDescent="0.25">
      <c r="B35" s="286" t="s">
        <v>343</v>
      </c>
      <c r="C35" s="286" t="s">
        <v>309</v>
      </c>
      <c r="D35" s="286" t="s">
        <v>1123</v>
      </c>
      <c r="E35" s="286" t="s">
        <v>1098</v>
      </c>
      <c r="F35" s="286" t="s">
        <v>343</v>
      </c>
      <c r="G35" s="286" t="s">
        <v>854</v>
      </c>
      <c r="H35" s="286" t="s">
        <v>1072</v>
      </c>
      <c r="I35" s="286" t="s">
        <v>1116</v>
      </c>
      <c r="J35" s="286" t="s">
        <v>1071</v>
      </c>
      <c r="K35" s="286" t="s">
        <v>1139</v>
      </c>
      <c r="L35" s="286" t="s">
        <v>344</v>
      </c>
      <c r="M35" s="286" t="s">
        <v>344</v>
      </c>
      <c r="N35" s="286" t="s">
        <v>344</v>
      </c>
      <c r="O35" s="286" t="s">
        <v>864</v>
      </c>
      <c r="P35" s="286" t="s">
        <v>1140</v>
      </c>
      <c r="Q35" s="286" t="s">
        <v>864</v>
      </c>
      <c r="R35" s="286">
        <v>20220331</v>
      </c>
    </row>
    <row r="36" spans="2:18" s="236" customFormat="1" x14ac:dyDescent="0.25">
      <c r="B36" s="286" t="s">
        <v>343</v>
      </c>
      <c r="C36" s="286" t="s">
        <v>943</v>
      </c>
      <c r="D36" s="286" t="s">
        <v>1124</v>
      </c>
      <c r="E36" s="286" t="s">
        <v>1098</v>
      </c>
      <c r="F36" s="286" t="s">
        <v>866</v>
      </c>
      <c r="G36" s="286" t="s">
        <v>854</v>
      </c>
      <c r="H36" s="286" t="s">
        <v>1072</v>
      </c>
      <c r="I36" s="286" t="s">
        <v>1094</v>
      </c>
      <c r="J36" s="286" t="s">
        <v>1071</v>
      </c>
      <c r="K36" s="286" t="s">
        <v>1139</v>
      </c>
      <c r="L36" s="286" t="s">
        <v>344</v>
      </c>
      <c r="M36" s="286" t="s">
        <v>344</v>
      </c>
      <c r="N36" s="286" t="s">
        <v>344</v>
      </c>
      <c r="O36" s="286" t="s">
        <v>864</v>
      </c>
      <c r="P36" s="286" t="s">
        <v>1140</v>
      </c>
      <c r="Q36" s="286" t="s">
        <v>864</v>
      </c>
      <c r="R36" s="286">
        <v>20220331</v>
      </c>
    </row>
    <row r="37" spans="2:18" s="236" customFormat="1" x14ac:dyDescent="0.25">
      <c r="B37" s="286" t="s">
        <v>343</v>
      </c>
      <c r="C37" s="286" t="s">
        <v>926</v>
      </c>
      <c r="D37" s="286" t="s">
        <v>1125</v>
      </c>
      <c r="E37" s="286" t="s">
        <v>1098</v>
      </c>
      <c r="F37" s="286" t="s">
        <v>928</v>
      </c>
      <c r="G37" s="286" t="s">
        <v>854</v>
      </c>
      <c r="H37" s="286" t="s">
        <v>1072</v>
      </c>
      <c r="I37" s="286" t="s">
        <v>1073</v>
      </c>
      <c r="J37" s="286" t="s">
        <v>1071</v>
      </c>
      <c r="K37" s="286" t="s">
        <v>1139</v>
      </c>
      <c r="L37" s="286" t="s">
        <v>344</v>
      </c>
      <c r="M37" s="286" t="s">
        <v>344</v>
      </c>
      <c r="N37" s="286" t="s">
        <v>344</v>
      </c>
      <c r="O37" s="286" t="s">
        <v>864</v>
      </c>
      <c r="P37" s="286" t="s">
        <v>1140</v>
      </c>
      <c r="Q37" s="286" t="s">
        <v>864</v>
      </c>
      <c r="R37" s="286">
        <v>20220331</v>
      </c>
    </row>
    <row r="38" spans="2:18" s="236" customFormat="1" x14ac:dyDescent="0.25">
      <c r="B38" s="286" t="s">
        <v>928</v>
      </c>
      <c r="C38" s="286" t="s">
        <v>898</v>
      </c>
      <c r="D38" s="286" t="s">
        <v>1126</v>
      </c>
      <c r="E38" s="286" t="s">
        <v>1127</v>
      </c>
      <c r="F38" s="286" t="s">
        <v>858</v>
      </c>
      <c r="G38" s="286" t="s">
        <v>854</v>
      </c>
      <c r="H38" s="286" t="s">
        <v>1078</v>
      </c>
      <c r="I38" s="286" t="s">
        <v>1079</v>
      </c>
      <c r="J38" s="286" t="s">
        <v>1071</v>
      </c>
      <c r="K38" s="286" t="s">
        <v>1139</v>
      </c>
      <c r="L38" s="286" t="s">
        <v>344</v>
      </c>
      <c r="M38" s="286" t="s">
        <v>344</v>
      </c>
      <c r="N38" s="286" t="s">
        <v>344</v>
      </c>
      <c r="O38" s="286" t="s">
        <v>1141</v>
      </c>
      <c r="P38" s="286" t="s">
        <v>1141</v>
      </c>
      <c r="Q38" s="286" t="s">
        <v>1141</v>
      </c>
      <c r="R38" s="286">
        <v>20220331</v>
      </c>
    </row>
    <row r="39" spans="2:18" s="236" customFormat="1" x14ac:dyDescent="0.25">
      <c r="B39" s="286" t="s">
        <v>928</v>
      </c>
      <c r="C39" s="286" t="s">
        <v>320</v>
      </c>
      <c r="D39" s="286" t="s">
        <v>1129</v>
      </c>
      <c r="E39" s="286" t="s">
        <v>1127</v>
      </c>
      <c r="F39" s="286" t="s">
        <v>858</v>
      </c>
      <c r="G39" s="286" t="s">
        <v>854</v>
      </c>
      <c r="H39" s="286" t="s">
        <v>1065</v>
      </c>
      <c r="I39" s="286" t="s">
        <v>1079</v>
      </c>
      <c r="J39" s="286" t="s">
        <v>1071</v>
      </c>
      <c r="K39" s="286" t="s">
        <v>1139</v>
      </c>
      <c r="L39" s="286" t="s">
        <v>344</v>
      </c>
      <c r="M39" s="286" t="s">
        <v>344</v>
      </c>
      <c r="N39" s="286" t="s">
        <v>344</v>
      </c>
      <c r="O39" s="286" t="s">
        <v>1141</v>
      </c>
      <c r="P39" s="286" t="s">
        <v>1141</v>
      </c>
      <c r="Q39" s="286" t="s">
        <v>1141</v>
      </c>
      <c r="R39" s="286">
        <v>20220331</v>
      </c>
    </row>
    <row r="40" spans="2:18" s="236" customFormat="1" x14ac:dyDescent="0.25">
      <c r="B40" s="286" t="s">
        <v>928</v>
      </c>
      <c r="C40" s="286" t="s">
        <v>888</v>
      </c>
      <c r="D40" s="286" t="s">
        <v>1131</v>
      </c>
      <c r="E40" s="286" t="s">
        <v>1127</v>
      </c>
      <c r="F40" s="286" t="s">
        <v>858</v>
      </c>
      <c r="G40" s="286" t="s">
        <v>854</v>
      </c>
      <c r="H40" s="286" t="s">
        <v>1072</v>
      </c>
      <c r="I40" s="286" t="s">
        <v>1079</v>
      </c>
      <c r="J40" s="286" t="s">
        <v>1071</v>
      </c>
      <c r="K40" s="286" t="s">
        <v>1139</v>
      </c>
      <c r="L40" s="286" t="s">
        <v>344</v>
      </c>
      <c r="M40" s="286" t="s">
        <v>344</v>
      </c>
      <c r="N40" s="286" t="s">
        <v>344</v>
      </c>
      <c r="O40" s="286" t="s">
        <v>1141</v>
      </c>
      <c r="P40" s="286" t="s">
        <v>1141</v>
      </c>
      <c r="Q40" s="286" t="s">
        <v>1141</v>
      </c>
      <c r="R40" s="286">
        <v>20220331</v>
      </c>
    </row>
    <row r="41" spans="2:18" s="236" customFormat="1" x14ac:dyDescent="0.25">
      <c r="B41" s="286" t="s">
        <v>928</v>
      </c>
      <c r="C41" s="286" t="s">
        <v>333</v>
      </c>
      <c r="D41" s="286" t="s">
        <v>1132</v>
      </c>
      <c r="E41" s="286" t="s">
        <v>1127</v>
      </c>
      <c r="F41" s="286" t="s">
        <v>858</v>
      </c>
      <c r="G41" s="286" t="s">
        <v>854</v>
      </c>
      <c r="H41" s="286" t="s">
        <v>1067</v>
      </c>
      <c r="I41" s="286" t="s">
        <v>1079</v>
      </c>
      <c r="J41" s="286" t="s">
        <v>1071</v>
      </c>
      <c r="K41" s="286" t="s">
        <v>1139</v>
      </c>
      <c r="L41" s="286" t="s">
        <v>344</v>
      </c>
      <c r="M41" s="286" t="s">
        <v>344</v>
      </c>
      <c r="N41" s="286" t="s">
        <v>344</v>
      </c>
      <c r="O41" s="286" t="s">
        <v>1141</v>
      </c>
      <c r="P41" s="286" t="s">
        <v>1141</v>
      </c>
      <c r="Q41" s="286" t="s">
        <v>1141</v>
      </c>
      <c r="R41" s="286">
        <v>20220331</v>
      </c>
    </row>
    <row r="42" spans="2:18" s="236" customFormat="1" x14ac:dyDescent="0.25">
      <c r="B42" s="286" t="s">
        <v>343</v>
      </c>
      <c r="C42" s="286" t="s">
        <v>876</v>
      </c>
      <c r="D42" s="286" t="s">
        <v>1134</v>
      </c>
      <c r="E42" s="286" t="s">
        <v>1098</v>
      </c>
      <c r="F42" s="286" t="s">
        <v>866</v>
      </c>
      <c r="G42" s="286" t="s">
        <v>854</v>
      </c>
      <c r="H42" s="286" t="s">
        <v>1065</v>
      </c>
      <c r="I42" s="286" t="s">
        <v>1076</v>
      </c>
      <c r="J42" s="286" t="s">
        <v>1071</v>
      </c>
      <c r="K42" s="286" t="s">
        <v>1139</v>
      </c>
      <c r="L42" s="286" t="s">
        <v>344</v>
      </c>
      <c r="M42" s="286" t="s">
        <v>344</v>
      </c>
      <c r="N42" s="286" t="s">
        <v>344</v>
      </c>
      <c r="O42" s="286" t="s">
        <v>864</v>
      </c>
      <c r="P42" s="286" t="s">
        <v>1140</v>
      </c>
      <c r="Q42" s="286" t="s">
        <v>864</v>
      </c>
      <c r="R42" s="286">
        <v>20220331</v>
      </c>
    </row>
    <row r="43" spans="2:18" s="236" customFormat="1" x14ac:dyDescent="0.25">
      <c r="B43" s="286" t="s">
        <v>343</v>
      </c>
      <c r="C43" s="286" t="s">
        <v>876</v>
      </c>
      <c r="D43" s="286" t="s">
        <v>1134</v>
      </c>
      <c r="E43" s="286" t="s">
        <v>1098</v>
      </c>
      <c r="F43" s="286" t="s">
        <v>866</v>
      </c>
      <c r="G43" s="286" t="s">
        <v>854</v>
      </c>
      <c r="H43" s="286" t="s">
        <v>1072</v>
      </c>
      <c r="I43" s="286" t="s">
        <v>1076</v>
      </c>
      <c r="J43" s="286" t="s">
        <v>1071</v>
      </c>
      <c r="K43" s="286" t="s">
        <v>1139</v>
      </c>
      <c r="L43" s="286" t="s">
        <v>344</v>
      </c>
      <c r="M43" s="286" t="s">
        <v>344</v>
      </c>
      <c r="N43" s="286" t="s">
        <v>344</v>
      </c>
      <c r="O43" s="286" t="s">
        <v>864</v>
      </c>
      <c r="P43" s="286" t="s">
        <v>1140</v>
      </c>
      <c r="Q43" s="286" t="s">
        <v>864</v>
      </c>
      <c r="R43" s="286">
        <v>20220331</v>
      </c>
    </row>
    <row r="44" spans="2:18" s="236" customFormat="1" x14ac:dyDescent="0.25">
      <c r="B44" s="286" t="s">
        <v>343</v>
      </c>
      <c r="C44" s="286" t="s">
        <v>886</v>
      </c>
      <c r="D44" s="286" t="s">
        <v>1135</v>
      </c>
      <c r="E44" s="286" t="s">
        <v>1098</v>
      </c>
      <c r="F44" s="286" t="s">
        <v>343</v>
      </c>
      <c r="G44" s="286" t="s">
        <v>854</v>
      </c>
      <c r="H44" s="286" t="s">
        <v>1065</v>
      </c>
      <c r="I44" s="286" t="s">
        <v>1136</v>
      </c>
      <c r="J44" s="286" t="s">
        <v>1071</v>
      </c>
      <c r="K44" s="286" t="s">
        <v>1139</v>
      </c>
      <c r="L44" s="286" t="s">
        <v>344</v>
      </c>
      <c r="M44" s="286" t="s">
        <v>344</v>
      </c>
      <c r="N44" s="286" t="s">
        <v>344</v>
      </c>
      <c r="O44" s="286" t="s">
        <v>864</v>
      </c>
      <c r="P44" s="286" t="s">
        <v>1140</v>
      </c>
      <c r="Q44" s="286" t="s">
        <v>864</v>
      </c>
      <c r="R44" s="286">
        <v>20220331</v>
      </c>
    </row>
    <row r="45" spans="2:18" s="236" customFormat="1" x14ac:dyDescent="0.25">
      <c r="B45" s="286" t="s">
        <v>343</v>
      </c>
      <c r="C45" s="286" t="s">
        <v>886</v>
      </c>
      <c r="D45" s="286" t="s">
        <v>1135</v>
      </c>
      <c r="E45" s="286" t="s">
        <v>1098</v>
      </c>
      <c r="F45" s="286" t="s">
        <v>343</v>
      </c>
      <c r="G45" s="286" t="s">
        <v>854</v>
      </c>
      <c r="H45" s="286" t="s">
        <v>1072</v>
      </c>
      <c r="I45" s="286" t="s">
        <v>1136</v>
      </c>
      <c r="J45" s="286" t="s">
        <v>1071</v>
      </c>
      <c r="K45" s="286" t="s">
        <v>1139</v>
      </c>
      <c r="L45" s="286" t="s">
        <v>344</v>
      </c>
      <c r="M45" s="286" t="s">
        <v>344</v>
      </c>
      <c r="N45" s="286" t="s">
        <v>344</v>
      </c>
      <c r="O45" s="286" t="s">
        <v>864</v>
      </c>
      <c r="P45" s="286" t="s">
        <v>1140</v>
      </c>
      <c r="Q45" s="286" t="s">
        <v>864</v>
      </c>
      <c r="R45" s="286">
        <v>20220331</v>
      </c>
    </row>
    <row r="46" spans="2:18" s="236" customFormat="1" x14ac:dyDescent="0.25">
      <c r="B46" s="286" t="s">
        <v>343</v>
      </c>
      <c r="C46" s="286" t="s">
        <v>895</v>
      </c>
      <c r="D46" s="286" t="s">
        <v>1137</v>
      </c>
      <c r="E46" s="286" t="s">
        <v>1098</v>
      </c>
      <c r="F46" s="286" t="s">
        <v>343</v>
      </c>
      <c r="G46" s="286" t="s">
        <v>854</v>
      </c>
      <c r="H46" s="286" t="s">
        <v>1072</v>
      </c>
      <c r="I46" s="286" t="s">
        <v>1138</v>
      </c>
      <c r="J46" s="286" t="s">
        <v>1071</v>
      </c>
      <c r="K46" s="286" t="s">
        <v>1139</v>
      </c>
      <c r="L46" s="286" t="s">
        <v>344</v>
      </c>
      <c r="M46" s="286" t="s">
        <v>344</v>
      </c>
      <c r="N46" s="286" t="s">
        <v>344</v>
      </c>
      <c r="O46" s="286" t="s">
        <v>864</v>
      </c>
      <c r="P46" s="286" t="s">
        <v>1140</v>
      </c>
      <c r="Q46" s="286" t="s">
        <v>864</v>
      </c>
      <c r="R46" s="286">
        <v>20220331</v>
      </c>
    </row>
    <row r="47" spans="2:18" x14ac:dyDescent="0.25">
      <c r="B47" s="131"/>
      <c r="C47" s="132"/>
      <c r="D47" s="133"/>
      <c r="E47" s="132"/>
      <c r="F47" s="132"/>
      <c r="G47" s="132"/>
      <c r="H47" s="132"/>
      <c r="I47" s="132"/>
      <c r="K47" s="134" t="s">
        <v>191</v>
      </c>
      <c r="L47" s="300">
        <v>0</v>
      </c>
      <c r="M47" s="135"/>
      <c r="N47" s="135"/>
      <c r="O47" s="132"/>
      <c r="P47" s="132"/>
      <c r="Q47" s="132"/>
      <c r="R47" s="136"/>
    </row>
    <row r="48" spans="2:18" x14ac:dyDescent="0.25">
      <c r="B48" s="131"/>
      <c r="C48" s="132"/>
      <c r="D48" s="133"/>
      <c r="E48" s="132"/>
      <c r="F48" s="132"/>
      <c r="G48" s="132"/>
      <c r="H48" s="132"/>
      <c r="I48" s="132"/>
      <c r="L48" s="134" t="s">
        <v>192</v>
      </c>
      <c r="M48" s="300">
        <v>0</v>
      </c>
      <c r="N48" s="135"/>
      <c r="O48" s="132"/>
      <c r="P48" s="132"/>
      <c r="Q48" s="132"/>
      <c r="R48" s="136"/>
    </row>
    <row r="49" spans="2:18" x14ac:dyDescent="0.25">
      <c r="B49" s="131"/>
      <c r="C49" s="132"/>
      <c r="D49" s="133"/>
      <c r="E49" s="132"/>
      <c r="F49" s="132"/>
      <c r="G49" s="132"/>
      <c r="H49" s="132"/>
      <c r="I49" s="132"/>
      <c r="M49" s="134" t="s">
        <v>193</v>
      </c>
      <c r="N49" s="300">
        <v>0</v>
      </c>
      <c r="O49" s="132"/>
      <c r="P49" s="132"/>
      <c r="Q49" s="132"/>
      <c r="R49" s="136"/>
    </row>
    <row r="50" spans="2:18" x14ac:dyDescent="0.25">
      <c r="B50" s="137"/>
      <c r="C50" s="138"/>
      <c r="D50" s="139"/>
      <c r="E50" s="138"/>
      <c r="F50" s="138"/>
      <c r="G50" s="138"/>
      <c r="H50" s="138"/>
      <c r="I50" s="138"/>
      <c r="J50" s="138"/>
      <c r="K50" s="138"/>
      <c r="L50" s="140"/>
      <c r="M50" s="140"/>
      <c r="N50" s="140"/>
      <c r="O50" s="138"/>
      <c r="P50" s="138"/>
      <c r="Q50" s="138"/>
      <c r="R50" s="141"/>
    </row>
    <row r="51" spans="2:18" x14ac:dyDescent="0.25">
      <c r="B51" s="39" t="s">
        <v>134</v>
      </c>
      <c r="C51" s="41"/>
      <c r="D51" s="41"/>
      <c r="E51" s="112"/>
      <c r="F51" s="41"/>
      <c r="G51" s="142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</row>
    <row r="52" spans="2:18" x14ac:dyDescent="0.25">
      <c r="B52" s="41"/>
      <c r="C52" s="41"/>
      <c r="D52" s="41"/>
      <c r="E52" s="41"/>
      <c r="F52" s="41"/>
      <c r="G52" s="142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</row>
    <row r="53" spans="2:18" x14ac:dyDescent="0.25">
      <c r="B53" s="212"/>
      <c r="C53" s="213"/>
      <c r="D53" s="214"/>
    </row>
    <row r="54" spans="2:18" x14ac:dyDescent="0.25">
      <c r="B54" s="406" t="s">
        <v>1313</v>
      </c>
      <c r="C54" s="407"/>
      <c r="D54" s="408"/>
    </row>
    <row r="55" spans="2:18" x14ac:dyDescent="0.25">
      <c r="B55" s="419" t="s">
        <v>37</v>
      </c>
      <c r="C55" s="420"/>
      <c r="D55" s="421"/>
    </row>
    <row r="56" spans="2:18" x14ac:dyDescent="0.25">
      <c r="B56" s="205"/>
      <c r="C56" s="206"/>
      <c r="D56" s="207"/>
    </row>
    <row r="57" spans="2:18" x14ac:dyDescent="0.25">
      <c r="B57" s="406" t="s">
        <v>1314</v>
      </c>
      <c r="C57" s="407"/>
      <c r="D57" s="408"/>
    </row>
    <row r="58" spans="2:18" x14ac:dyDescent="0.25">
      <c r="B58" s="419" t="s">
        <v>38</v>
      </c>
      <c r="C58" s="420"/>
      <c r="D58" s="421"/>
    </row>
    <row r="59" spans="2:18" x14ac:dyDescent="0.25">
      <c r="B59" s="205"/>
      <c r="C59" s="206"/>
      <c r="D59" s="207"/>
    </row>
    <row r="60" spans="2:18" x14ac:dyDescent="0.25">
      <c r="B60" s="406"/>
      <c r="C60" s="407"/>
      <c r="D60" s="408"/>
    </row>
    <row r="61" spans="2:18" x14ac:dyDescent="0.25">
      <c r="B61" s="419" t="s">
        <v>39</v>
      </c>
      <c r="C61" s="420"/>
      <c r="D61" s="421"/>
    </row>
    <row r="62" spans="2:18" x14ac:dyDescent="0.25">
      <c r="B62" s="205"/>
      <c r="C62" s="206"/>
      <c r="D62" s="207"/>
    </row>
    <row r="63" spans="2:18" x14ac:dyDescent="0.25">
      <c r="B63" s="422" t="s">
        <v>1315</v>
      </c>
      <c r="C63" s="423"/>
      <c r="D63" s="424"/>
    </row>
    <row r="64" spans="2:18" x14ac:dyDescent="0.25">
      <c r="B64" s="419" t="s">
        <v>297</v>
      </c>
      <c r="C64" s="420"/>
      <c r="D64" s="421"/>
    </row>
    <row r="65" spans="2:4" x14ac:dyDescent="0.25">
      <c r="B65" s="208"/>
      <c r="C65" s="209"/>
      <c r="D65" s="210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61:D61"/>
    <mergeCell ref="B63:D63"/>
    <mergeCell ref="B64:D64"/>
    <mergeCell ref="B54:D54"/>
    <mergeCell ref="B55:D55"/>
    <mergeCell ref="B57:D57"/>
    <mergeCell ref="B58:D58"/>
    <mergeCell ref="B60:D60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40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103"/>
  <sheetViews>
    <sheetView showGridLines="0" view="pageBreakPreview" zoomScale="60" zoomScaleNormal="80" workbookViewId="0">
      <pane ySplit="11" topLeftCell="A85" activePane="bottomLeft" state="frozen"/>
      <selection activeCell="G34" sqref="G34"/>
      <selection pane="bottomLeft" activeCell="B98" sqref="B98:E98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88" t="s">
        <v>194</v>
      </c>
      <c r="C7" s="289"/>
      <c r="D7" s="289"/>
      <c r="E7" s="289"/>
      <c r="F7" s="289"/>
      <c r="G7" s="289"/>
      <c r="H7" s="289"/>
      <c r="I7" s="478" t="str">
        <f>'Caratula Resumen'!E16</f>
        <v xml:space="preserve"> ZACATECAS </v>
      </c>
      <c r="J7" s="478"/>
      <c r="K7" s="296"/>
      <c r="L7" s="198"/>
      <c r="M7" s="198"/>
      <c r="N7" s="198"/>
      <c r="O7" s="198"/>
      <c r="P7" s="198"/>
    </row>
    <row r="8" spans="2:16" ht="18.75" x14ac:dyDescent="0.3">
      <c r="B8" s="475" t="str">
        <f>'Caratula Resumen'!E17</f>
        <v>Fondo de Aportaciones para la Educación Tecnológica y de Adultos/Colegio Nacional de Educación Profesional Técnica (FAETA/CONALEP)</v>
      </c>
      <c r="C8" s="476"/>
      <c r="D8" s="476"/>
      <c r="E8" s="476"/>
      <c r="F8" s="476"/>
      <c r="G8" s="476"/>
      <c r="H8" s="476"/>
      <c r="I8" s="484" t="str">
        <f>'Caratula Resumen'!E18</f>
        <v>1er. Trimestre 2022</v>
      </c>
      <c r="J8" s="484"/>
      <c r="K8" s="294"/>
      <c r="L8" s="200"/>
      <c r="M8" s="200"/>
      <c r="N8" s="200"/>
      <c r="O8" s="200"/>
      <c r="P8" s="200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79" t="s">
        <v>174</v>
      </c>
      <c r="C11" s="279" t="s">
        <v>195</v>
      </c>
      <c r="D11" s="279" t="s">
        <v>196</v>
      </c>
      <c r="E11" s="279" t="s">
        <v>197</v>
      </c>
      <c r="F11" s="279" t="s">
        <v>198</v>
      </c>
      <c r="G11" s="279" t="s">
        <v>179</v>
      </c>
      <c r="H11" s="279" t="s">
        <v>199</v>
      </c>
      <c r="I11" s="279" t="s">
        <v>200</v>
      </c>
      <c r="J11" s="279" t="s">
        <v>201</v>
      </c>
      <c r="K11" s="279" t="s">
        <v>202</v>
      </c>
    </row>
    <row r="12" spans="2:16" s="236" customFormat="1" x14ac:dyDescent="0.25">
      <c r="B12" s="286" t="s">
        <v>343</v>
      </c>
      <c r="C12" s="286" t="s">
        <v>1098</v>
      </c>
      <c r="D12" s="286" t="s">
        <v>1142</v>
      </c>
      <c r="E12" s="286" t="s">
        <v>342</v>
      </c>
      <c r="F12" s="286" t="s">
        <v>1143</v>
      </c>
      <c r="G12" s="286" t="s">
        <v>855</v>
      </c>
      <c r="H12" s="286" t="s">
        <v>1151</v>
      </c>
      <c r="I12" s="286" t="s">
        <v>1152</v>
      </c>
      <c r="J12" s="286" t="s">
        <v>1147</v>
      </c>
      <c r="K12" s="286" t="s">
        <v>1148</v>
      </c>
    </row>
    <row r="13" spans="2:16" s="236" customFormat="1" x14ac:dyDescent="0.25">
      <c r="B13" s="286" t="s">
        <v>343</v>
      </c>
      <c r="C13" s="286" t="s">
        <v>1098</v>
      </c>
      <c r="D13" s="286" t="s">
        <v>1142</v>
      </c>
      <c r="E13" s="286" t="s">
        <v>342</v>
      </c>
      <c r="F13" s="286" t="s">
        <v>1143</v>
      </c>
      <c r="G13" s="286" t="s">
        <v>855</v>
      </c>
      <c r="H13" s="286" t="s">
        <v>1153</v>
      </c>
      <c r="I13" s="286" t="s">
        <v>1152</v>
      </c>
      <c r="J13" s="286" t="s">
        <v>1147</v>
      </c>
      <c r="K13" s="286" t="s">
        <v>1148</v>
      </c>
    </row>
    <row r="14" spans="2:16" s="236" customFormat="1" x14ac:dyDescent="0.25">
      <c r="B14" s="286" t="s">
        <v>343</v>
      </c>
      <c r="C14" s="286" t="s">
        <v>1098</v>
      </c>
      <c r="D14" s="286" t="s">
        <v>1142</v>
      </c>
      <c r="E14" s="286" t="s">
        <v>342</v>
      </c>
      <c r="F14" s="286" t="s">
        <v>1143</v>
      </c>
      <c r="G14" s="286" t="s">
        <v>855</v>
      </c>
      <c r="H14" s="286" t="s">
        <v>1156</v>
      </c>
      <c r="I14" s="286" t="s">
        <v>1146</v>
      </c>
      <c r="J14" s="286" t="s">
        <v>1147</v>
      </c>
      <c r="K14" s="286" t="s">
        <v>1148</v>
      </c>
    </row>
    <row r="15" spans="2:16" s="236" customFormat="1" x14ac:dyDescent="0.25">
      <c r="B15" s="286" t="s">
        <v>343</v>
      </c>
      <c r="C15" s="286" t="s">
        <v>1098</v>
      </c>
      <c r="D15" s="286" t="s">
        <v>1142</v>
      </c>
      <c r="E15" s="286" t="s">
        <v>342</v>
      </c>
      <c r="F15" s="286" t="s">
        <v>1143</v>
      </c>
      <c r="G15" s="286" t="s">
        <v>855</v>
      </c>
      <c r="H15" s="286" t="s">
        <v>1195</v>
      </c>
      <c r="I15" s="286" t="s">
        <v>1146</v>
      </c>
      <c r="J15" s="286" t="s">
        <v>1147</v>
      </c>
      <c r="K15" s="286" t="s">
        <v>1148</v>
      </c>
    </row>
    <row r="16" spans="2:16" s="236" customFormat="1" x14ac:dyDescent="0.25">
      <c r="B16" s="286" t="s">
        <v>343</v>
      </c>
      <c r="C16" s="286" t="s">
        <v>1098</v>
      </c>
      <c r="D16" s="286" t="s">
        <v>1142</v>
      </c>
      <c r="E16" s="286" t="s">
        <v>342</v>
      </c>
      <c r="F16" s="286" t="s">
        <v>1143</v>
      </c>
      <c r="G16" s="286" t="s">
        <v>855</v>
      </c>
      <c r="H16" s="286" t="s">
        <v>1192</v>
      </c>
      <c r="I16" s="286" t="s">
        <v>1146</v>
      </c>
      <c r="J16" s="286" t="s">
        <v>1147</v>
      </c>
      <c r="K16" s="286" t="s">
        <v>1148</v>
      </c>
    </row>
    <row r="17" spans="2:11" s="236" customFormat="1" x14ac:dyDescent="0.25">
      <c r="B17" s="286" t="s">
        <v>343</v>
      </c>
      <c r="C17" s="286" t="s">
        <v>1098</v>
      </c>
      <c r="D17" s="286" t="s">
        <v>1142</v>
      </c>
      <c r="E17" s="286" t="s">
        <v>342</v>
      </c>
      <c r="F17" s="286" t="s">
        <v>1143</v>
      </c>
      <c r="G17" s="286" t="s">
        <v>1193</v>
      </c>
      <c r="H17" s="286" t="s">
        <v>1194</v>
      </c>
      <c r="I17" s="286" t="s">
        <v>1152</v>
      </c>
      <c r="J17" s="286" t="s">
        <v>1147</v>
      </c>
      <c r="K17" s="286" t="s">
        <v>1148</v>
      </c>
    </row>
    <row r="18" spans="2:11" s="236" customFormat="1" x14ac:dyDescent="0.25">
      <c r="B18" s="286" t="s">
        <v>343</v>
      </c>
      <c r="C18" s="286" t="s">
        <v>1098</v>
      </c>
      <c r="D18" s="286" t="s">
        <v>1142</v>
      </c>
      <c r="E18" s="286" t="s">
        <v>342</v>
      </c>
      <c r="F18" s="286" t="s">
        <v>1143</v>
      </c>
      <c r="G18" s="286" t="s">
        <v>1157</v>
      </c>
      <c r="H18" s="286" t="s">
        <v>1158</v>
      </c>
      <c r="I18" s="286" t="s">
        <v>1196</v>
      </c>
      <c r="J18" s="286" t="s">
        <v>1147</v>
      </c>
      <c r="K18" s="286" t="s">
        <v>1148</v>
      </c>
    </row>
    <row r="19" spans="2:11" s="236" customFormat="1" x14ac:dyDescent="0.25">
      <c r="B19" s="286" t="s">
        <v>343</v>
      </c>
      <c r="C19" s="286" t="s">
        <v>1098</v>
      </c>
      <c r="D19" s="286" t="s">
        <v>1142</v>
      </c>
      <c r="E19" s="286" t="s">
        <v>342</v>
      </c>
      <c r="F19" s="286" t="s">
        <v>1143</v>
      </c>
      <c r="G19" s="286" t="s">
        <v>1159</v>
      </c>
      <c r="H19" s="286" t="s">
        <v>1160</v>
      </c>
      <c r="I19" s="286" t="s">
        <v>1197</v>
      </c>
      <c r="J19" s="286" t="s">
        <v>1147</v>
      </c>
      <c r="K19" s="286" t="s">
        <v>1148</v>
      </c>
    </row>
    <row r="20" spans="2:11" s="236" customFormat="1" x14ac:dyDescent="0.25">
      <c r="B20" s="286" t="s">
        <v>343</v>
      </c>
      <c r="C20" s="286" t="s">
        <v>1098</v>
      </c>
      <c r="D20" s="286" t="s">
        <v>1142</v>
      </c>
      <c r="E20" s="286" t="s">
        <v>342</v>
      </c>
      <c r="F20" s="286" t="s">
        <v>1143</v>
      </c>
      <c r="G20" s="286" t="s">
        <v>1161</v>
      </c>
      <c r="H20" s="286" t="s">
        <v>1162</v>
      </c>
      <c r="I20" s="286" t="s">
        <v>1198</v>
      </c>
      <c r="J20" s="286" t="s">
        <v>1147</v>
      </c>
      <c r="K20" s="286" t="s">
        <v>1148</v>
      </c>
    </row>
    <row r="21" spans="2:11" s="236" customFormat="1" x14ac:dyDescent="0.25">
      <c r="B21" s="286" t="s">
        <v>343</v>
      </c>
      <c r="C21" s="286" t="s">
        <v>1098</v>
      </c>
      <c r="D21" s="286" t="s">
        <v>1142</v>
      </c>
      <c r="E21" s="286" t="s">
        <v>342</v>
      </c>
      <c r="F21" s="286" t="s">
        <v>1143</v>
      </c>
      <c r="G21" s="286" t="s">
        <v>1172</v>
      </c>
      <c r="H21" s="286" t="s">
        <v>1173</v>
      </c>
      <c r="I21" s="286" t="s">
        <v>1199</v>
      </c>
      <c r="J21" s="286" t="s">
        <v>1147</v>
      </c>
      <c r="K21" s="286" t="s">
        <v>1148</v>
      </c>
    </row>
    <row r="22" spans="2:11" s="236" customFormat="1" x14ac:dyDescent="0.25">
      <c r="B22" s="286" t="s">
        <v>343</v>
      </c>
      <c r="C22" s="286" t="s">
        <v>1098</v>
      </c>
      <c r="D22" s="286" t="s">
        <v>1142</v>
      </c>
      <c r="E22" s="286" t="s">
        <v>342</v>
      </c>
      <c r="F22" s="286" t="s">
        <v>1143</v>
      </c>
      <c r="G22" s="286" t="s">
        <v>1174</v>
      </c>
      <c r="H22" s="286" t="s">
        <v>1175</v>
      </c>
      <c r="I22" s="286" t="s">
        <v>1200</v>
      </c>
      <c r="J22" s="286" t="s">
        <v>1147</v>
      </c>
      <c r="K22" s="286" t="s">
        <v>1148</v>
      </c>
    </row>
    <row r="23" spans="2:11" s="236" customFormat="1" x14ac:dyDescent="0.25">
      <c r="B23" s="286" t="s">
        <v>343</v>
      </c>
      <c r="C23" s="286" t="s">
        <v>1098</v>
      </c>
      <c r="D23" s="286" t="s">
        <v>1142</v>
      </c>
      <c r="E23" s="286" t="s">
        <v>342</v>
      </c>
      <c r="F23" s="286" t="s">
        <v>1143</v>
      </c>
      <c r="G23" s="286" t="s">
        <v>1176</v>
      </c>
      <c r="H23" s="286" t="s">
        <v>1177</v>
      </c>
      <c r="I23" s="286" t="s">
        <v>1201</v>
      </c>
      <c r="J23" s="286" t="s">
        <v>1147</v>
      </c>
      <c r="K23" s="286" t="s">
        <v>1148</v>
      </c>
    </row>
    <row r="24" spans="2:11" s="236" customFormat="1" x14ac:dyDescent="0.25">
      <c r="B24" s="286" t="s">
        <v>343</v>
      </c>
      <c r="C24" s="286" t="s">
        <v>1098</v>
      </c>
      <c r="D24" s="286" t="s">
        <v>1142</v>
      </c>
      <c r="E24" s="286" t="s">
        <v>342</v>
      </c>
      <c r="F24" s="286" t="s">
        <v>1143</v>
      </c>
      <c r="G24" s="286" t="s">
        <v>1149</v>
      </c>
      <c r="H24" s="286" t="s">
        <v>1150</v>
      </c>
      <c r="I24" s="286" t="s">
        <v>1202</v>
      </c>
      <c r="J24" s="286" t="s">
        <v>1147</v>
      </c>
      <c r="K24" s="286" t="s">
        <v>1148</v>
      </c>
    </row>
    <row r="25" spans="2:11" s="236" customFormat="1" x14ac:dyDescent="0.25">
      <c r="B25" s="286" t="s">
        <v>343</v>
      </c>
      <c r="C25" s="286" t="s">
        <v>1098</v>
      </c>
      <c r="D25" s="286" t="s">
        <v>1142</v>
      </c>
      <c r="E25" s="286" t="s">
        <v>342</v>
      </c>
      <c r="F25" s="286" t="s">
        <v>1143</v>
      </c>
      <c r="G25" s="286" t="s">
        <v>1163</v>
      </c>
      <c r="H25" s="286" t="s">
        <v>1164</v>
      </c>
      <c r="I25" s="286" t="s">
        <v>1203</v>
      </c>
      <c r="J25" s="286" t="s">
        <v>1147</v>
      </c>
      <c r="K25" s="286" t="s">
        <v>1148</v>
      </c>
    </row>
    <row r="26" spans="2:11" s="236" customFormat="1" x14ac:dyDescent="0.25">
      <c r="B26" s="286" t="s">
        <v>343</v>
      </c>
      <c r="C26" s="286" t="s">
        <v>1098</v>
      </c>
      <c r="D26" s="286" t="s">
        <v>1142</v>
      </c>
      <c r="E26" s="286" t="s">
        <v>342</v>
      </c>
      <c r="F26" s="286" t="s">
        <v>1143</v>
      </c>
      <c r="G26" s="286" t="s">
        <v>1163</v>
      </c>
      <c r="H26" s="286" t="s">
        <v>1204</v>
      </c>
      <c r="I26" s="286" t="s">
        <v>1203</v>
      </c>
      <c r="J26" s="286" t="s">
        <v>1147</v>
      </c>
      <c r="K26" s="286" t="s">
        <v>1148</v>
      </c>
    </row>
    <row r="27" spans="2:11" s="236" customFormat="1" x14ac:dyDescent="0.25">
      <c r="B27" s="286" t="s">
        <v>343</v>
      </c>
      <c r="C27" s="286" t="s">
        <v>1098</v>
      </c>
      <c r="D27" s="286" t="s">
        <v>1142</v>
      </c>
      <c r="E27" s="286" t="s">
        <v>342</v>
      </c>
      <c r="F27" s="286" t="s">
        <v>1143</v>
      </c>
      <c r="G27" s="286" t="s">
        <v>1178</v>
      </c>
      <c r="H27" s="286" t="s">
        <v>1179</v>
      </c>
      <c r="I27" s="286" t="s">
        <v>1205</v>
      </c>
      <c r="J27" s="286" t="s">
        <v>1147</v>
      </c>
      <c r="K27" s="286" t="s">
        <v>1148</v>
      </c>
    </row>
    <row r="28" spans="2:11" s="236" customFormat="1" x14ac:dyDescent="0.25">
      <c r="B28" s="286" t="s">
        <v>343</v>
      </c>
      <c r="C28" s="286" t="s">
        <v>1098</v>
      </c>
      <c r="D28" s="286" t="s">
        <v>1142</v>
      </c>
      <c r="E28" s="286" t="s">
        <v>342</v>
      </c>
      <c r="F28" s="286" t="s">
        <v>1143</v>
      </c>
      <c r="G28" s="286" t="s">
        <v>1183</v>
      </c>
      <c r="H28" s="286" t="s">
        <v>1185</v>
      </c>
      <c r="I28" s="286" t="s">
        <v>1206</v>
      </c>
      <c r="J28" s="286" t="s">
        <v>1147</v>
      </c>
      <c r="K28" s="286" t="s">
        <v>1148</v>
      </c>
    </row>
    <row r="29" spans="2:11" s="236" customFormat="1" x14ac:dyDescent="0.25">
      <c r="B29" s="286" t="s">
        <v>343</v>
      </c>
      <c r="C29" s="286" t="s">
        <v>1098</v>
      </c>
      <c r="D29" s="286" t="s">
        <v>1142</v>
      </c>
      <c r="E29" s="286" t="s">
        <v>342</v>
      </c>
      <c r="F29" s="286" t="s">
        <v>1143</v>
      </c>
      <c r="G29" s="286" t="s">
        <v>1183</v>
      </c>
      <c r="H29" s="286" t="s">
        <v>1184</v>
      </c>
      <c r="I29" s="286" t="s">
        <v>1206</v>
      </c>
      <c r="J29" s="286" t="s">
        <v>1147</v>
      </c>
      <c r="K29" s="286" t="s">
        <v>1148</v>
      </c>
    </row>
    <row r="30" spans="2:11" s="236" customFormat="1" x14ac:dyDescent="0.25">
      <c r="B30" s="286" t="s">
        <v>343</v>
      </c>
      <c r="C30" s="286" t="s">
        <v>1098</v>
      </c>
      <c r="D30" s="286" t="s">
        <v>1142</v>
      </c>
      <c r="E30" s="286" t="s">
        <v>342</v>
      </c>
      <c r="F30" s="286" t="s">
        <v>1143</v>
      </c>
      <c r="G30" s="286" t="s">
        <v>1186</v>
      </c>
      <c r="H30" s="286" t="s">
        <v>1187</v>
      </c>
      <c r="I30" s="286" t="s">
        <v>1207</v>
      </c>
      <c r="J30" s="286" t="s">
        <v>1147</v>
      </c>
      <c r="K30" s="286" t="s">
        <v>1148</v>
      </c>
    </row>
    <row r="31" spans="2:11" s="236" customFormat="1" x14ac:dyDescent="0.25">
      <c r="B31" s="286" t="s">
        <v>343</v>
      </c>
      <c r="C31" s="286" t="s">
        <v>1098</v>
      </c>
      <c r="D31" s="286" t="s">
        <v>1142</v>
      </c>
      <c r="E31" s="286" t="s">
        <v>342</v>
      </c>
      <c r="F31" s="286" t="s">
        <v>1143</v>
      </c>
      <c r="G31" s="286" t="s">
        <v>1165</v>
      </c>
      <c r="H31" s="286" t="s">
        <v>1166</v>
      </c>
      <c r="I31" s="286" t="s">
        <v>1208</v>
      </c>
      <c r="J31" s="286" t="s">
        <v>1147</v>
      </c>
      <c r="K31" s="286" t="s">
        <v>1148</v>
      </c>
    </row>
    <row r="32" spans="2:11" s="236" customFormat="1" x14ac:dyDescent="0.25">
      <c r="B32" s="286" t="s">
        <v>343</v>
      </c>
      <c r="C32" s="286" t="s">
        <v>1098</v>
      </c>
      <c r="D32" s="286" t="s">
        <v>1142</v>
      </c>
      <c r="E32" s="286" t="s">
        <v>342</v>
      </c>
      <c r="F32" s="286" t="s">
        <v>1143</v>
      </c>
      <c r="G32" s="286" t="s">
        <v>1154</v>
      </c>
      <c r="H32" s="286" t="s">
        <v>1167</v>
      </c>
      <c r="I32" s="286" t="s">
        <v>1209</v>
      </c>
      <c r="J32" s="286" t="s">
        <v>1147</v>
      </c>
      <c r="K32" s="286" t="s">
        <v>1148</v>
      </c>
    </row>
    <row r="33" spans="2:11" s="236" customFormat="1" x14ac:dyDescent="0.25">
      <c r="B33" s="286" t="s">
        <v>343</v>
      </c>
      <c r="C33" s="286" t="s">
        <v>1098</v>
      </c>
      <c r="D33" s="286" t="s">
        <v>1142</v>
      </c>
      <c r="E33" s="286" t="s">
        <v>342</v>
      </c>
      <c r="F33" s="286" t="s">
        <v>1143</v>
      </c>
      <c r="G33" s="286" t="s">
        <v>1154</v>
      </c>
      <c r="H33" s="286" t="s">
        <v>1155</v>
      </c>
      <c r="I33" s="286" t="s">
        <v>1210</v>
      </c>
      <c r="J33" s="286" t="s">
        <v>1147</v>
      </c>
      <c r="K33" s="286" t="s">
        <v>1148</v>
      </c>
    </row>
    <row r="34" spans="2:11" s="236" customFormat="1" x14ac:dyDescent="0.25">
      <c r="B34" s="286" t="s">
        <v>343</v>
      </c>
      <c r="C34" s="286" t="s">
        <v>1098</v>
      </c>
      <c r="D34" s="286" t="s">
        <v>1142</v>
      </c>
      <c r="E34" s="286" t="s">
        <v>342</v>
      </c>
      <c r="F34" s="286" t="s">
        <v>1143</v>
      </c>
      <c r="G34" s="286" t="s">
        <v>1168</v>
      </c>
      <c r="H34" s="286" t="s">
        <v>1169</v>
      </c>
      <c r="I34" s="286" t="s">
        <v>1211</v>
      </c>
      <c r="J34" s="286" t="s">
        <v>1147</v>
      </c>
      <c r="K34" s="286" t="s">
        <v>1148</v>
      </c>
    </row>
    <row r="35" spans="2:11" s="236" customFormat="1" x14ac:dyDescent="0.25">
      <c r="B35" s="286" t="s">
        <v>343</v>
      </c>
      <c r="C35" s="286" t="s">
        <v>1098</v>
      </c>
      <c r="D35" s="286" t="s">
        <v>1142</v>
      </c>
      <c r="E35" s="286" t="s">
        <v>342</v>
      </c>
      <c r="F35" s="286" t="s">
        <v>1143</v>
      </c>
      <c r="G35" s="286" t="s">
        <v>1170</v>
      </c>
      <c r="H35" s="286" t="s">
        <v>1171</v>
      </c>
      <c r="I35" s="286" t="s">
        <v>1212</v>
      </c>
      <c r="J35" s="286" t="s">
        <v>1147</v>
      </c>
      <c r="K35" s="286" t="s">
        <v>1148</v>
      </c>
    </row>
    <row r="36" spans="2:11" s="236" customFormat="1" x14ac:dyDescent="0.25">
      <c r="B36" s="286" t="s">
        <v>343</v>
      </c>
      <c r="C36" s="286" t="s">
        <v>1098</v>
      </c>
      <c r="D36" s="286" t="s">
        <v>1142</v>
      </c>
      <c r="E36" s="286" t="s">
        <v>342</v>
      </c>
      <c r="F36" s="286" t="s">
        <v>1143</v>
      </c>
      <c r="G36" s="286" t="s">
        <v>1188</v>
      </c>
      <c r="H36" s="286" t="s">
        <v>1189</v>
      </c>
      <c r="I36" s="286" t="s">
        <v>1213</v>
      </c>
      <c r="J36" s="286" t="s">
        <v>1147</v>
      </c>
      <c r="K36" s="286" t="s">
        <v>1148</v>
      </c>
    </row>
    <row r="37" spans="2:11" s="236" customFormat="1" x14ac:dyDescent="0.25">
      <c r="B37" s="286" t="s">
        <v>343</v>
      </c>
      <c r="C37" s="286" t="s">
        <v>1098</v>
      </c>
      <c r="D37" s="286" t="s">
        <v>1142</v>
      </c>
      <c r="E37" s="286" t="s">
        <v>342</v>
      </c>
      <c r="F37" s="286" t="s">
        <v>1143</v>
      </c>
      <c r="G37" s="286" t="s">
        <v>1188</v>
      </c>
      <c r="H37" s="286" t="s">
        <v>1191</v>
      </c>
      <c r="I37" s="286" t="s">
        <v>1214</v>
      </c>
      <c r="J37" s="286" t="s">
        <v>1147</v>
      </c>
      <c r="K37" s="286" t="s">
        <v>1148</v>
      </c>
    </row>
    <row r="38" spans="2:11" s="236" customFormat="1" x14ac:dyDescent="0.25">
      <c r="B38" s="286" t="s">
        <v>343</v>
      </c>
      <c r="C38" s="286" t="s">
        <v>1098</v>
      </c>
      <c r="D38" s="286" t="s">
        <v>1142</v>
      </c>
      <c r="E38" s="286" t="s">
        <v>342</v>
      </c>
      <c r="F38" s="286" t="s">
        <v>1143</v>
      </c>
      <c r="G38" s="286" t="s">
        <v>1188</v>
      </c>
      <c r="H38" s="286" t="s">
        <v>1215</v>
      </c>
      <c r="I38" s="286" t="s">
        <v>1216</v>
      </c>
      <c r="J38" s="286" t="s">
        <v>1147</v>
      </c>
      <c r="K38" s="286" t="s">
        <v>1148</v>
      </c>
    </row>
    <row r="39" spans="2:11" s="236" customFormat="1" x14ac:dyDescent="0.25">
      <c r="B39" s="286" t="s">
        <v>343</v>
      </c>
      <c r="C39" s="286" t="s">
        <v>1098</v>
      </c>
      <c r="D39" s="286" t="s">
        <v>1142</v>
      </c>
      <c r="E39" s="286" t="s">
        <v>342</v>
      </c>
      <c r="F39" s="286" t="s">
        <v>1143</v>
      </c>
      <c r="G39" s="286" t="s">
        <v>1188</v>
      </c>
      <c r="H39" s="286" t="s">
        <v>1190</v>
      </c>
      <c r="I39" s="286" t="s">
        <v>1216</v>
      </c>
      <c r="J39" s="286" t="s">
        <v>1147</v>
      </c>
      <c r="K39" s="286" t="s">
        <v>1148</v>
      </c>
    </row>
    <row r="40" spans="2:11" s="236" customFormat="1" x14ac:dyDescent="0.25">
      <c r="B40" s="286" t="s">
        <v>343</v>
      </c>
      <c r="C40" s="286" t="s">
        <v>1098</v>
      </c>
      <c r="D40" s="286" t="s">
        <v>1142</v>
      </c>
      <c r="E40" s="286" t="s">
        <v>342</v>
      </c>
      <c r="F40" s="286" t="s">
        <v>1143</v>
      </c>
      <c r="G40" s="286" t="s">
        <v>1188</v>
      </c>
      <c r="H40" s="286" t="s">
        <v>1217</v>
      </c>
      <c r="I40" s="286" t="s">
        <v>1216</v>
      </c>
      <c r="J40" s="286" t="s">
        <v>1147</v>
      </c>
      <c r="K40" s="286" t="s">
        <v>1148</v>
      </c>
    </row>
    <row r="41" spans="2:11" s="236" customFormat="1" x14ac:dyDescent="0.25">
      <c r="B41" s="286" t="s">
        <v>343</v>
      </c>
      <c r="C41" s="286" t="s">
        <v>1098</v>
      </c>
      <c r="D41" s="286" t="s">
        <v>1142</v>
      </c>
      <c r="E41" s="286" t="s">
        <v>342</v>
      </c>
      <c r="F41" s="286" t="s">
        <v>1143</v>
      </c>
      <c r="G41" s="286" t="s">
        <v>1180</v>
      </c>
      <c r="H41" s="286" t="s">
        <v>1181</v>
      </c>
      <c r="I41" s="286" t="s">
        <v>1218</v>
      </c>
      <c r="J41" s="286" t="s">
        <v>1147</v>
      </c>
      <c r="K41" s="286" t="s">
        <v>1148</v>
      </c>
    </row>
    <row r="42" spans="2:11" s="236" customFormat="1" x14ac:dyDescent="0.25">
      <c r="B42" s="286" t="s">
        <v>343</v>
      </c>
      <c r="C42" s="286" t="s">
        <v>1098</v>
      </c>
      <c r="D42" s="286" t="s">
        <v>1142</v>
      </c>
      <c r="E42" s="286" t="s">
        <v>342</v>
      </c>
      <c r="F42" s="286" t="s">
        <v>1143</v>
      </c>
      <c r="G42" s="286" t="s">
        <v>1180</v>
      </c>
      <c r="H42" s="286" t="s">
        <v>1182</v>
      </c>
      <c r="I42" s="286" t="s">
        <v>1218</v>
      </c>
      <c r="J42" s="286" t="s">
        <v>1147</v>
      </c>
      <c r="K42" s="286" t="s">
        <v>1148</v>
      </c>
    </row>
    <row r="43" spans="2:11" s="236" customFormat="1" x14ac:dyDescent="0.25">
      <c r="B43" s="286" t="s">
        <v>343</v>
      </c>
      <c r="C43" s="286" t="s">
        <v>1098</v>
      </c>
      <c r="D43" s="286" t="s">
        <v>1142</v>
      </c>
      <c r="E43" s="286" t="s">
        <v>342</v>
      </c>
      <c r="F43" s="286" t="s">
        <v>1143</v>
      </c>
      <c r="G43" s="286" t="s">
        <v>1144</v>
      </c>
      <c r="H43" s="286" t="s">
        <v>1145</v>
      </c>
      <c r="I43" s="286"/>
      <c r="J43" s="286" t="s">
        <v>1147</v>
      </c>
      <c r="K43" s="286" t="s">
        <v>1148</v>
      </c>
    </row>
    <row r="44" spans="2:11" s="236" customFormat="1" x14ac:dyDescent="0.25">
      <c r="B44" s="286" t="s">
        <v>343</v>
      </c>
      <c r="C44" s="286" t="s">
        <v>1098</v>
      </c>
      <c r="D44" s="286" t="s">
        <v>1142</v>
      </c>
      <c r="E44" s="286" t="s">
        <v>342</v>
      </c>
      <c r="F44" s="286" t="s">
        <v>1143</v>
      </c>
      <c r="G44" s="286" t="s">
        <v>1144</v>
      </c>
      <c r="H44" s="286" t="s">
        <v>1219</v>
      </c>
      <c r="I44" s="286"/>
      <c r="J44" s="286" t="s">
        <v>1147</v>
      </c>
      <c r="K44" s="286" t="s">
        <v>1148</v>
      </c>
    </row>
    <row r="45" spans="2:11" s="236" customFormat="1" x14ac:dyDescent="0.25">
      <c r="B45" s="286" t="s">
        <v>343</v>
      </c>
      <c r="C45" s="286" t="s">
        <v>1098</v>
      </c>
      <c r="D45" s="286" t="s">
        <v>1142</v>
      </c>
      <c r="E45" s="286" t="s">
        <v>342</v>
      </c>
      <c r="F45" s="286" t="s">
        <v>1143</v>
      </c>
      <c r="G45" s="286" t="s">
        <v>1220</v>
      </c>
      <c r="H45" s="286" t="s">
        <v>1221</v>
      </c>
      <c r="I45" s="286" t="s">
        <v>1146</v>
      </c>
      <c r="J45" s="286" t="s">
        <v>1147</v>
      </c>
      <c r="K45" s="286" t="s">
        <v>1148</v>
      </c>
    </row>
    <row r="46" spans="2:11" s="236" customFormat="1" x14ac:dyDescent="0.25">
      <c r="B46" s="286" t="s">
        <v>343</v>
      </c>
      <c r="C46" s="286" t="s">
        <v>1222</v>
      </c>
      <c r="D46" s="286" t="s">
        <v>1142</v>
      </c>
      <c r="E46" s="286" t="s">
        <v>342</v>
      </c>
      <c r="F46" s="286" t="s">
        <v>1223</v>
      </c>
      <c r="G46" s="286" t="s">
        <v>855</v>
      </c>
      <c r="H46" s="286" t="s">
        <v>1224</v>
      </c>
      <c r="I46" s="286"/>
      <c r="J46" s="286" t="s">
        <v>1147</v>
      </c>
      <c r="K46" s="286" t="s">
        <v>1148</v>
      </c>
    </row>
    <row r="47" spans="2:11" s="236" customFormat="1" x14ac:dyDescent="0.25">
      <c r="B47" s="286" t="s">
        <v>343</v>
      </c>
      <c r="C47" s="286" t="s">
        <v>1222</v>
      </c>
      <c r="D47" s="286" t="s">
        <v>1142</v>
      </c>
      <c r="E47" s="286" t="s">
        <v>342</v>
      </c>
      <c r="F47" s="286" t="s">
        <v>1223</v>
      </c>
      <c r="G47" s="286" t="s">
        <v>855</v>
      </c>
      <c r="H47" s="286" t="s">
        <v>1225</v>
      </c>
      <c r="I47" s="286"/>
      <c r="J47" s="286" t="s">
        <v>1147</v>
      </c>
      <c r="K47" s="286" t="s">
        <v>1148</v>
      </c>
    </row>
    <row r="48" spans="2:11" s="236" customFormat="1" x14ac:dyDescent="0.25">
      <c r="B48" s="286" t="s">
        <v>343</v>
      </c>
      <c r="C48" s="286" t="s">
        <v>1222</v>
      </c>
      <c r="D48" s="286" t="s">
        <v>1142</v>
      </c>
      <c r="E48" s="286" t="s">
        <v>342</v>
      </c>
      <c r="F48" s="286" t="s">
        <v>1223</v>
      </c>
      <c r="G48" s="286" t="s">
        <v>1226</v>
      </c>
      <c r="H48" s="286" t="s">
        <v>1227</v>
      </c>
      <c r="I48" s="286"/>
      <c r="J48" s="286" t="s">
        <v>1147</v>
      </c>
      <c r="K48" s="286" t="s">
        <v>1148</v>
      </c>
    </row>
    <row r="49" spans="2:11" s="236" customFormat="1" x14ac:dyDescent="0.25">
      <c r="B49" s="286" t="s">
        <v>343</v>
      </c>
      <c r="C49" s="286" t="s">
        <v>1222</v>
      </c>
      <c r="D49" s="286" t="s">
        <v>1142</v>
      </c>
      <c r="E49" s="286" t="s">
        <v>342</v>
      </c>
      <c r="F49" s="286" t="s">
        <v>1223</v>
      </c>
      <c r="G49" s="286" t="s">
        <v>1228</v>
      </c>
      <c r="H49" s="286" t="s">
        <v>1229</v>
      </c>
      <c r="I49" s="286"/>
      <c r="J49" s="286" t="s">
        <v>1147</v>
      </c>
      <c r="K49" s="286" t="s">
        <v>1148</v>
      </c>
    </row>
    <row r="50" spans="2:11" s="236" customFormat="1" x14ac:dyDescent="0.25">
      <c r="B50" s="286" t="s">
        <v>343</v>
      </c>
      <c r="C50" s="286" t="s">
        <v>1222</v>
      </c>
      <c r="D50" s="286" t="s">
        <v>1142</v>
      </c>
      <c r="E50" s="286" t="s">
        <v>342</v>
      </c>
      <c r="F50" s="286" t="s">
        <v>1223</v>
      </c>
      <c r="G50" s="286" t="s">
        <v>1230</v>
      </c>
      <c r="H50" s="286" t="s">
        <v>1231</v>
      </c>
      <c r="I50" s="286"/>
      <c r="J50" s="286" t="s">
        <v>1147</v>
      </c>
      <c r="K50" s="286" t="s">
        <v>1148</v>
      </c>
    </row>
    <row r="51" spans="2:11" s="236" customFormat="1" x14ac:dyDescent="0.25">
      <c r="B51" s="286" t="s">
        <v>343</v>
      </c>
      <c r="C51" s="286" t="s">
        <v>1222</v>
      </c>
      <c r="D51" s="286" t="s">
        <v>1142</v>
      </c>
      <c r="E51" s="286" t="s">
        <v>342</v>
      </c>
      <c r="F51" s="286" t="s">
        <v>1223</v>
      </c>
      <c r="G51" s="286" t="s">
        <v>1230</v>
      </c>
      <c r="H51" s="286" t="s">
        <v>1232</v>
      </c>
      <c r="I51" s="286"/>
      <c r="J51" s="286" t="s">
        <v>1147</v>
      </c>
      <c r="K51" s="286" t="s">
        <v>1148</v>
      </c>
    </row>
    <row r="52" spans="2:11" s="236" customFormat="1" x14ac:dyDescent="0.25">
      <c r="B52" s="286" t="s">
        <v>343</v>
      </c>
      <c r="C52" s="286" t="s">
        <v>1222</v>
      </c>
      <c r="D52" s="286" t="s">
        <v>1142</v>
      </c>
      <c r="E52" s="286" t="s">
        <v>342</v>
      </c>
      <c r="F52" s="286" t="s">
        <v>1223</v>
      </c>
      <c r="G52" s="286" t="s">
        <v>1233</v>
      </c>
      <c r="H52" s="286" t="s">
        <v>1234</v>
      </c>
      <c r="I52" s="286"/>
      <c r="J52" s="286" t="s">
        <v>1147</v>
      </c>
      <c r="K52" s="286" t="s">
        <v>1148</v>
      </c>
    </row>
    <row r="53" spans="2:11" s="236" customFormat="1" x14ac:dyDescent="0.25">
      <c r="B53" s="286" t="s">
        <v>343</v>
      </c>
      <c r="C53" s="286" t="s">
        <v>1222</v>
      </c>
      <c r="D53" s="286" t="s">
        <v>1142</v>
      </c>
      <c r="E53" s="286" t="s">
        <v>342</v>
      </c>
      <c r="F53" s="286" t="s">
        <v>1223</v>
      </c>
      <c r="G53" s="286" t="s">
        <v>1233</v>
      </c>
      <c r="H53" s="286" t="s">
        <v>1235</v>
      </c>
      <c r="I53" s="286"/>
      <c r="J53" s="286" t="s">
        <v>1147</v>
      </c>
      <c r="K53" s="286" t="s">
        <v>1148</v>
      </c>
    </row>
    <row r="54" spans="2:11" s="236" customFormat="1" x14ac:dyDescent="0.25">
      <c r="B54" s="286" t="s">
        <v>343</v>
      </c>
      <c r="C54" s="286" t="s">
        <v>1222</v>
      </c>
      <c r="D54" s="286" t="s">
        <v>1142</v>
      </c>
      <c r="E54" s="286" t="s">
        <v>342</v>
      </c>
      <c r="F54" s="286" t="s">
        <v>1223</v>
      </c>
      <c r="G54" s="286" t="s">
        <v>1233</v>
      </c>
      <c r="H54" s="286" t="s">
        <v>1236</v>
      </c>
      <c r="I54" s="286"/>
      <c r="J54" s="286" t="s">
        <v>1147</v>
      </c>
      <c r="K54" s="286" t="s">
        <v>1148</v>
      </c>
    </row>
    <row r="55" spans="2:11" s="236" customFormat="1" x14ac:dyDescent="0.25">
      <c r="B55" s="286" t="s">
        <v>343</v>
      </c>
      <c r="C55" s="286" t="s">
        <v>1222</v>
      </c>
      <c r="D55" s="286" t="s">
        <v>1142</v>
      </c>
      <c r="E55" s="286" t="s">
        <v>342</v>
      </c>
      <c r="F55" s="286" t="s">
        <v>1223</v>
      </c>
      <c r="G55" s="286" t="s">
        <v>1237</v>
      </c>
      <c r="H55" s="286" t="s">
        <v>1238</v>
      </c>
      <c r="I55" s="286"/>
      <c r="J55" s="286" t="s">
        <v>1147</v>
      </c>
      <c r="K55" s="286" t="s">
        <v>1148</v>
      </c>
    </row>
    <row r="56" spans="2:11" s="236" customFormat="1" x14ac:dyDescent="0.25">
      <c r="B56" s="286" t="s">
        <v>343</v>
      </c>
      <c r="C56" s="286" t="s">
        <v>1222</v>
      </c>
      <c r="D56" s="286" t="s">
        <v>1142</v>
      </c>
      <c r="E56" s="286" t="s">
        <v>342</v>
      </c>
      <c r="F56" s="286" t="s">
        <v>1223</v>
      </c>
      <c r="G56" s="286" t="s">
        <v>1239</v>
      </c>
      <c r="H56" s="286" t="s">
        <v>1240</v>
      </c>
      <c r="I56" s="286"/>
      <c r="J56" s="286" t="s">
        <v>1147</v>
      </c>
      <c r="K56" s="286" t="s">
        <v>1148</v>
      </c>
    </row>
    <row r="57" spans="2:11" s="236" customFormat="1" x14ac:dyDescent="0.25">
      <c r="B57" s="286" t="s">
        <v>343</v>
      </c>
      <c r="C57" s="286" t="s">
        <v>1222</v>
      </c>
      <c r="D57" s="286" t="s">
        <v>1142</v>
      </c>
      <c r="E57" s="286" t="s">
        <v>342</v>
      </c>
      <c r="F57" s="286" t="s">
        <v>1223</v>
      </c>
      <c r="G57" s="286" t="s">
        <v>1241</v>
      </c>
      <c r="H57" s="286" t="s">
        <v>1242</v>
      </c>
      <c r="I57" s="286"/>
      <c r="J57" s="286" t="s">
        <v>1147</v>
      </c>
      <c r="K57" s="286" t="s">
        <v>1148</v>
      </c>
    </row>
    <row r="58" spans="2:11" s="236" customFormat="1" x14ac:dyDescent="0.25">
      <c r="B58" s="286" t="s">
        <v>343</v>
      </c>
      <c r="C58" s="286" t="s">
        <v>1222</v>
      </c>
      <c r="D58" s="286" t="s">
        <v>1142</v>
      </c>
      <c r="E58" s="286" t="s">
        <v>342</v>
      </c>
      <c r="F58" s="286" t="s">
        <v>1223</v>
      </c>
      <c r="G58" s="286" t="s">
        <v>1188</v>
      </c>
      <c r="H58" s="286" t="s">
        <v>1215</v>
      </c>
      <c r="I58" s="286"/>
      <c r="J58" s="286" t="s">
        <v>1147</v>
      </c>
      <c r="K58" s="286" t="s">
        <v>1148</v>
      </c>
    </row>
    <row r="59" spans="2:11" s="236" customFormat="1" x14ac:dyDescent="0.25">
      <c r="B59" s="286" t="s">
        <v>343</v>
      </c>
      <c r="C59" s="286" t="s">
        <v>1222</v>
      </c>
      <c r="D59" s="286" t="s">
        <v>1142</v>
      </c>
      <c r="E59" s="286" t="s">
        <v>342</v>
      </c>
      <c r="F59" s="286" t="s">
        <v>1223</v>
      </c>
      <c r="G59" s="286" t="s">
        <v>1144</v>
      </c>
      <c r="H59" s="286" t="s">
        <v>1219</v>
      </c>
      <c r="I59" s="286"/>
      <c r="J59" s="286" t="s">
        <v>1147</v>
      </c>
      <c r="K59" s="286" t="s">
        <v>1148</v>
      </c>
    </row>
    <row r="60" spans="2:11" s="236" customFormat="1" x14ac:dyDescent="0.25">
      <c r="B60" s="286" t="s">
        <v>343</v>
      </c>
      <c r="C60" s="286" t="s">
        <v>1222</v>
      </c>
      <c r="D60" s="286" t="s">
        <v>1142</v>
      </c>
      <c r="E60" s="286" t="s">
        <v>342</v>
      </c>
      <c r="F60" s="286" t="s">
        <v>1223</v>
      </c>
      <c r="G60" s="286" t="s">
        <v>1144</v>
      </c>
      <c r="H60" s="286" t="s">
        <v>1243</v>
      </c>
      <c r="I60" s="286"/>
      <c r="J60" s="286" t="s">
        <v>1147</v>
      </c>
      <c r="K60" s="286" t="s">
        <v>1148</v>
      </c>
    </row>
    <row r="61" spans="2:11" s="236" customFormat="1" x14ac:dyDescent="0.25">
      <c r="B61" s="286" t="s">
        <v>343</v>
      </c>
      <c r="C61" s="286" t="s">
        <v>1222</v>
      </c>
      <c r="D61" s="286" t="s">
        <v>1142</v>
      </c>
      <c r="E61" s="286" t="s">
        <v>342</v>
      </c>
      <c r="F61" s="286" t="s">
        <v>1223</v>
      </c>
      <c r="G61" s="286" t="s">
        <v>1144</v>
      </c>
      <c r="H61" s="286" t="s">
        <v>1244</v>
      </c>
      <c r="I61" s="286"/>
      <c r="J61" s="286" t="s">
        <v>1147</v>
      </c>
      <c r="K61" s="286" t="s">
        <v>1148</v>
      </c>
    </row>
    <row r="62" spans="2:11" s="236" customFormat="1" x14ac:dyDescent="0.25">
      <c r="B62" s="286" t="s">
        <v>343</v>
      </c>
      <c r="C62" s="286" t="s">
        <v>1222</v>
      </c>
      <c r="D62" s="286" t="s">
        <v>1142</v>
      </c>
      <c r="E62" s="286" t="s">
        <v>342</v>
      </c>
      <c r="F62" s="286" t="s">
        <v>1223</v>
      </c>
      <c r="G62" s="286" t="s">
        <v>1144</v>
      </c>
      <c r="H62" s="286" t="s">
        <v>1245</v>
      </c>
      <c r="I62" s="286"/>
      <c r="J62" s="286" t="s">
        <v>1147</v>
      </c>
      <c r="K62" s="286" t="s">
        <v>1148</v>
      </c>
    </row>
    <row r="63" spans="2:11" s="236" customFormat="1" x14ac:dyDescent="0.25">
      <c r="B63" s="286" t="s">
        <v>343</v>
      </c>
      <c r="C63" s="286" t="s">
        <v>1222</v>
      </c>
      <c r="D63" s="286" t="s">
        <v>1142</v>
      </c>
      <c r="E63" s="286" t="s">
        <v>342</v>
      </c>
      <c r="F63" s="286" t="s">
        <v>1223</v>
      </c>
      <c r="G63" s="286" t="s">
        <v>1220</v>
      </c>
      <c r="H63" s="286" t="s">
        <v>1246</v>
      </c>
      <c r="I63" s="286"/>
      <c r="J63" s="286" t="s">
        <v>1147</v>
      </c>
      <c r="K63" s="286" t="s">
        <v>1148</v>
      </c>
    </row>
    <row r="64" spans="2:11" s="236" customFormat="1" x14ac:dyDescent="0.25">
      <c r="B64" s="286" t="s">
        <v>343</v>
      </c>
      <c r="C64" s="286" t="s">
        <v>1222</v>
      </c>
      <c r="D64" s="286" t="s">
        <v>1142</v>
      </c>
      <c r="E64" s="286" t="s">
        <v>342</v>
      </c>
      <c r="F64" s="286" t="s">
        <v>1223</v>
      </c>
      <c r="G64" s="286" t="s">
        <v>1247</v>
      </c>
      <c r="H64" s="286" t="s">
        <v>1248</v>
      </c>
      <c r="I64" s="286"/>
      <c r="J64" s="286" t="s">
        <v>1147</v>
      </c>
      <c r="K64" s="286" t="s">
        <v>1148</v>
      </c>
    </row>
    <row r="65" spans="2:11" s="236" customFormat="1" x14ac:dyDescent="0.25">
      <c r="B65" s="286" t="s">
        <v>343</v>
      </c>
      <c r="C65" s="286" t="s">
        <v>1222</v>
      </c>
      <c r="D65" s="286" t="s">
        <v>1142</v>
      </c>
      <c r="E65" s="286" t="s">
        <v>342</v>
      </c>
      <c r="F65" s="286" t="s">
        <v>1223</v>
      </c>
      <c r="G65" s="286" t="s">
        <v>1247</v>
      </c>
      <c r="H65" s="286" t="s">
        <v>1249</v>
      </c>
      <c r="I65" s="286"/>
      <c r="J65" s="286" t="s">
        <v>1147</v>
      </c>
      <c r="K65" s="286" t="s">
        <v>1148</v>
      </c>
    </row>
    <row r="66" spans="2:11" s="236" customFormat="1" x14ac:dyDescent="0.25">
      <c r="B66" s="286" t="s">
        <v>343</v>
      </c>
      <c r="C66" s="286" t="s">
        <v>1222</v>
      </c>
      <c r="D66" s="286" t="s">
        <v>1142</v>
      </c>
      <c r="E66" s="286" t="s">
        <v>342</v>
      </c>
      <c r="F66" s="286" t="s">
        <v>1223</v>
      </c>
      <c r="G66" s="286" t="s">
        <v>1250</v>
      </c>
      <c r="H66" s="286" t="s">
        <v>1251</v>
      </c>
      <c r="I66" s="286"/>
      <c r="J66" s="286" t="s">
        <v>1147</v>
      </c>
      <c r="K66" s="286" t="s">
        <v>1148</v>
      </c>
    </row>
    <row r="67" spans="2:11" s="236" customFormat="1" x14ac:dyDescent="0.25">
      <c r="B67" s="286" t="s">
        <v>343</v>
      </c>
      <c r="C67" s="286" t="s">
        <v>1222</v>
      </c>
      <c r="D67" s="286" t="s">
        <v>1142</v>
      </c>
      <c r="E67" s="286" t="s">
        <v>342</v>
      </c>
      <c r="F67" s="286" t="s">
        <v>1223</v>
      </c>
      <c r="G67" s="286" t="s">
        <v>1250</v>
      </c>
      <c r="H67" s="286" t="s">
        <v>1252</v>
      </c>
      <c r="I67" s="286"/>
      <c r="J67" s="286" t="s">
        <v>1147</v>
      </c>
      <c r="K67" s="286" t="s">
        <v>1148</v>
      </c>
    </row>
    <row r="68" spans="2:11" s="236" customFormat="1" x14ac:dyDescent="0.25">
      <c r="B68" s="286" t="s">
        <v>343</v>
      </c>
      <c r="C68" s="286" t="s">
        <v>1222</v>
      </c>
      <c r="D68" s="286" t="s">
        <v>1142</v>
      </c>
      <c r="E68" s="286" t="s">
        <v>342</v>
      </c>
      <c r="F68" s="286" t="s">
        <v>1223</v>
      </c>
      <c r="G68" s="286" t="s">
        <v>1253</v>
      </c>
      <c r="H68" s="286" t="s">
        <v>1254</v>
      </c>
      <c r="I68" s="286"/>
      <c r="J68" s="286" t="s">
        <v>1147</v>
      </c>
      <c r="K68" s="286" t="s">
        <v>1148</v>
      </c>
    </row>
    <row r="69" spans="2:11" s="236" customFormat="1" x14ac:dyDescent="0.25">
      <c r="B69" s="286" t="s">
        <v>343</v>
      </c>
      <c r="C69" s="286" t="s">
        <v>1222</v>
      </c>
      <c r="D69" s="286" t="s">
        <v>1142</v>
      </c>
      <c r="E69" s="286" t="s">
        <v>342</v>
      </c>
      <c r="F69" s="286" t="s">
        <v>1223</v>
      </c>
      <c r="G69" s="286" t="s">
        <v>1253</v>
      </c>
      <c r="H69" s="286" t="s">
        <v>1255</v>
      </c>
      <c r="I69" s="286"/>
      <c r="J69" s="286" t="s">
        <v>1147</v>
      </c>
      <c r="K69" s="286" t="s">
        <v>1148</v>
      </c>
    </row>
    <row r="70" spans="2:11" s="236" customFormat="1" x14ac:dyDescent="0.25">
      <c r="B70" s="286" t="s">
        <v>343</v>
      </c>
      <c r="C70" s="286" t="s">
        <v>1222</v>
      </c>
      <c r="D70" s="286" t="s">
        <v>1142</v>
      </c>
      <c r="E70" s="286" t="s">
        <v>342</v>
      </c>
      <c r="F70" s="286" t="s">
        <v>1223</v>
      </c>
      <c r="G70" s="286" t="s">
        <v>1256</v>
      </c>
      <c r="H70" s="286" t="s">
        <v>1257</v>
      </c>
      <c r="I70" s="286"/>
      <c r="J70" s="286" t="s">
        <v>1147</v>
      </c>
      <c r="K70" s="286" t="s">
        <v>1148</v>
      </c>
    </row>
    <row r="71" spans="2:11" s="236" customFormat="1" x14ac:dyDescent="0.25">
      <c r="B71" s="286" t="s">
        <v>343</v>
      </c>
      <c r="C71" s="286" t="s">
        <v>1222</v>
      </c>
      <c r="D71" s="286" t="s">
        <v>1142</v>
      </c>
      <c r="E71" s="286" t="s">
        <v>342</v>
      </c>
      <c r="F71" s="286" t="s">
        <v>1223</v>
      </c>
      <c r="G71" s="286" t="s">
        <v>1256</v>
      </c>
      <c r="H71" s="286" t="s">
        <v>1258</v>
      </c>
      <c r="I71" s="286"/>
      <c r="J71" s="286" t="s">
        <v>1147</v>
      </c>
      <c r="K71" s="286" t="s">
        <v>1148</v>
      </c>
    </row>
    <row r="72" spans="2:11" s="236" customFormat="1" x14ac:dyDescent="0.25">
      <c r="B72" s="286" t="s">
        <v>343</v>
      </c>
      <c r="C72" s="286" t="s">
        <v>1222</v>
      </c>
      <c r="D72" s="286" t="s">
        <v>1142</v>
      </c>
      <c r="E72" s="286" t="s">
        <v>342</v>
      </c>
      <c r="F72" s="286" t="s">
        <v>1223</v>
      </c>
      <c r="G72" s="286" t="s">
        <v>1259</v>
      </c>
      <c r="H72" s="286" t="s">
        <v>1260</v>
      </c>
      <c r="I72" s="286"/>
      <c r="J72" s="286" t="s">
        <v>1147</v>
      </c>
      <c r="K72" s="286" t="s">
        <v>1148</v>
      </c>
    </row>
    <row r="73" spans="2:11" s="236" customFormat="1" x14ac:dyDescent="0.25">
      <c r="B73" s="286" t="s">
        <v>343</v>
      </c>
      <c r="C73" s="286" t="s">
        <v>1222</v>
      </c>
      <c r="D73" s="286" t="s">
        <v>1142</v>
      </c>
      <c r="E73" s="286" t="s">
        <v>342</v>
      </c>
      <c r="F73" s="286" t="s">
        <v>1223</v>
      </c>
      <c r="G73" s="286" t="s">
        <v>1259</v>
      </c>
      <c r="H73" s="286" t="s">
        <v>1261</v>
      </c>
      <c r="I73" s="286"/>
      <c r="J73" s="286" t="s">
        <v>1147</v>
      </c>
      <c r="K73" s="286" t="s">
        <v>1148</v>
      </c>
    </row>
    <row r="74" spans="2:11" s="236" customFormat="1" x14ac:dyDescent="0.25">
      <c r="B74" s="286" t="s">
        <v>343</v>
      </c>
      <c r="C74" s="286" t="s">
        <v>1222</v>
      </c>
      <c r="D74" s="286" t="s">
        <v>1142</v>
      </c>
      <c r="E74" s="286" t="s">
        <v>342</v>
      </c>
      <c r="F74" s="286" t="s">
        <v>1223</v>
      </c>
      <c r="G74" s="286" t="s">
        <v>1259</v>
      </c>
      <c r="H74" s="286" t="s">
        <v>1262</v>
      </c>
      <c r="I74" s="286"/>
      <c r="J74" s="286" t="s">
        <v>1147</v>
      </c>
      <c r="K74" s="286" t="s">
        <v>1148</v>
      </c>
    </row>
    <row r="75" spans="2:11" s="236" customFormat="1" x14ac:dyDescent="0.25">
      <c r="B75" s="286" t="s">
        <v>343</v>
      </c>
      <c r="C75" s="286" t="s">
        <v>1222</v>
      </c>
      <c r="D75" s="286" t="s">
        <v>1142</v>
      </c>
      <c r="E75" s="286" t="s">
        <v>342</v>
      </c>
      <c r="F75" s="286" t="s">
        <v>1223</v>
      </c>
      <c r="G75" s="286" t="s">
        <v>1259</v>
      </c>
      <c r="H75" s="286" t="s">
        <v>1263</v>
      </c>
      <c r="I75" s="286"/>
      <c r="J75" s="286" t="s">
        <v>1147</v>
      </c>
      <c r="K75" s="286" t="s">
        <v>1148</v>
      </c>
    </row>
    <row r="76" spans="2:11" s="236" customFormat="1" x14ac:dyDescent="0.25">
      <c r="B76" s="286" t="s">
        <v>343</v>
      </c>
      <c r="C76" s="286" t="s">
        <v>1222</v>
      </c>
      <c r="D76" s="286" t="s">
        <v>1142</v>
      </c>
      <c r="E76" s="286" t="s">
        <v>342</v>
      </c>
      <c r="F76" s="286" t="s">
        <v>1223</v>
      </c>
      <c r="G76" s="286" t="s">
        <v>1264</v>
      </c>
      <c r="H76" s="286" t="s">
        <v>1265</v>
      </c>
      <c r="I76" s="286"/>
      <c r="J76" s="286" t="s">
        <v>1147</v>
      </c>
      <c r="K76" s="286" t="s">
        <v>1148</v>
      </c>
    </row>
    <row r="77" spans="2:11" s="236" customFormat="1" x14ac:dyDescent="0.25">
      <c r="B77" s="286" t="s">
        <v>343</v>
      </c>
      <c r="C77" s="286" t="s">
        <v>1222</v>
      </c>
      <c r="D77" s="286" t="s">
        <v>1142</v>
      </c>
      <c r="E77" s="286" t="s">
        <v>342</v>
      </c>
      <c r="F77" s="286" t="s">
        <v>1223</v>
      </c>
      <c r="G77" s="286" t="s">
        <v>1264</v>
      </c>
      <c r="H77" s="286" t="s">
        <v>1266</v>
      </c>
      <c r="I77" s="286"/>
      <c r="J77" s="286" t="s">
        <v>1147</v>
      </c>
      <c r="K77" s="286" t="s">
        <v>1148</v>
      </c>
    </row>
    <row r="78" spans="2:11" s="236" customFormat="1" x14ac:dyDescent="0.25">
      <c r="B78" s="286" t="s">
        <v>343</v>
      </c>
      <c r="C78" s="286" t="s">
        <v>1222</v>
      </c>
      <c r="D78" s="286" t="s">
        <v>1142</v>
      </c>
      <c r="E78" s="286" t="s">
        <v>342</v>
      </c>
      <c r="F78" s="286" t="s">
        <v>1223</v>
      </c>
      <c r="G78" s="286" t="s">
        <v>1267</v>
      </c>
      <c r="H78" s="286" t="s">
        <v>1268</v>
      </c>
      <c r="I78" s="286"/>
      <c r="J78" s="286" t="s">
        <v>1147</v>
      </c>
      <c r="K78" s="286" t="s">
        <v>1148</v>
      </c>
    </row>
    <row r="79" spans="2:11" s="236" customFormat="1" x14ac:dyDescent="0.25">
      <c r="B79" s="286" t="s">
        <v>343</v>
      </c>
      <c r="C79" s="286" t="s">
        <v>1222</v>
      </c>
      <c r="D79" s="286" t="s">
        <v>1142</v>
      </c>
      <c r="E79" s="286" t="s">
        <v>342</v>
      </c>
      <c r="F79" s="286" t="s">
        <v>1223</v>
      </c>
      <c r="G79" s="286" t="s">
        <v>1269</v>
      </c>
      <c r="H79" s="286" t="s">
        <v>1270</v>
      </c>
      <c r="I79" s="286"/>
      <c r="J79" s="286" t="s">
        <v>1147</v>
      </c>
      <c r="K79" s="286" t="s">
        <v>1148</v>
      </c>
    </row>
    <row r="80" spans="2:11" s="236" customFormat="1" x14ac:dyDescent="0.25">
      <c r="B80" s="286" t="s">
        <v>343</v>
      </c>
      <c r="C80" s="286" t="s">
        <v>1222</v>
      </c>
      <c r="D80" s="286" t="s">
        <v>1142</v>
      </c>
      <c r="E80" s="286" t="s">
        <v>342</v>
      </c>
      <c r="F80" s="286" t="s">
        <v>1223</v>
      </c>
      <c r="G80" s="286" t="s">
        <v>1271</v>
      </c>
      <c r="H80" s="286" t="s">
        <v>1272</v>
      </c>
      <c r="I80" s="286"/>
      <c r="J80" s="286" t="s">
        <v>1147</v>
      </c>
      <c r="K80" s="286" t="s">
        <v>1148</v>
      </c>
    </row>
    <row r="81" spans="2:11" s="236" customFormat="1" x14ac:dyDescent="0.25">
      <c r="B81" s="286" t="s">
        <v>343</v>
      </c>
      <c r="C81" s="286" t="s">
        <v>1222</v>
      </c>
      <c r="D81" s="286" t="s">
        <v>1142</v>
      </c>
      <c r="E81" s="286" t="s">
        <v>342</v>
      </c>
      <c r="F81" s="286" t="s">
        <v>1223</v>
      </c>
      <c r="G81" s="286" t="s">
        <v>1271</v>
      </c>
      <c r="H81" s="286" t="s">
        <v>1273</v>
      </c>
      <c r="I81" s="286"/>
      <c r="J81" s="286" t="s">
        <v>1147</v>
      </c>
      <c r="K81" s="286" t="s">
        <v>1148</v>
      </c>
    </row>
    <row r="82" spans="2:11" s="236" customFormat="1" x14ac:dyDescent="0.25">
      <c r="B82" s="286" t="s">
        <v>343</v>
      </c>
      <c r="C82" s="286" t="s">
        <v>1222</v>
      </c>
      <c r="D82" s="286" t="s">
        <v>1142</v>
      </c>
      <c r="E82" s="286" t="s">
        <v>342</v>
      </c>
      <c r="F82" s="286" t="s">
        <v>1223</v>
      </c>
      <c r="G82" s="286" t="s">
        <v>1271</v>
      </c>
      <c r="H82" s="286" t="s">
        <v>1274</v>
      </c>
      <c r="I82" s="286"/>
      <c r="J82" s="286" t="s">
        <v>1147</v>
      </c>
      <c r="K82" s="286" t="s">
        <v>1148</v>
      </c>
    </row>
    <row r="83" spans="2:11" s="236" customFormat="1" x14ac:dyDescent="0.25">
      <c r="B83" s="286" t="s">
        <v>343</v>
      </c>
      <c r="C83" s="286" t="s">
        <v>1222</v>
      </c>
      <c r="D83" s="286" t="s">
        <v>1142</v>
      </c>
      <c r="E83" s="286" t="s">
        <v>342</v>
      </c>
      <c r="F83" s="286" t="s">
        <v>1223</v>
      </c>
      <c r="G83" s="286" t="s">
        <v>1275</v>
      </c>
      <c r="H83" s="286" t="s">
        <v>1276</v>
      </c>
      <c r="I83" s="286"/>
      <c r="J83" s="286" t="s">
        <v>1147</v>
      </c>
      <c r="K83" s="286" t="s">
        <v>1148</v>
      </c>
    </row>
    <row r="84" spans="2:11" s="236" customFormat="1" x14ac:dyDescent="0.25">
      <c r="B84" s="286" t="s">
        <v>343</v>
      </c>
      <c r="C84" s="286" t="s">
        <v>1222</v>
      </c>
      <c r="D84" s="286" t="s">
        <v>1142</v>
      </c>
      <c r="E84" s="286" t="s">
        <v>342</v>
      </c>
      <c r="F84" s="286" t="s">
        <v>1223</v>
      </c>
      <c r="G84" s="286" t="s">
        <v>1277</v>
      </c>
      <c r="H84" s="286" t="s">
        <v>1278</v>
      </c>
      <c r="I84" s="286"/>
      <c r="J84" s="286" t="s">
        <v>1147</v>
      </c>
      <c r="K84" s="286" t="s">
        <v>1148</v>
      </c>
    </row>
    <row r="85" spans="2:11" s="236" customFormat="1" x14ac:dyDescent="0.25">
      <c r="B85" s="286" t="s">
        <v>343</v>
      </c>
      <c r="C85" s="286" t="s">
        <v>1222</v>
      </c>
      <c r="D85" s="286" t="s">
        <v>1142</v>
      </c>
      <c r="E85" s="286" t="s">
        <v>342</v>
      </c>
      <c r="F85" s="286" t="s">
        <v>1223</v>
      </c>
      <c r="G85" s="286" t="s">
        <v>1277</v>
      </c>
      <c r="H85" s="286" t="s">
        <v>1279</v>
      </c>
      <c r="I85" s="286"/>
      <c r="J85" s="286" t="s">
        <v>1147</v>
      </c>
      <c r="K85" s="286" t="s">
        <v>1148</v>
      </c>
    </row>
    <row r="86" spans="2:11" s="236" customFormat="1" x14ac:dyDescent="0.25">
      <c r="B86" s="286" t="s">
        <v>343</v>
      </c>
      <c r="C86" s="286" t="s">
        <v>1222</v>
      </c>
      <c r="D86" s="286" t="s">
        <v>1142</v>
      </c>
      <c r="E86" s="286" t="s">
        <v>342</v>
      </c>
      <c r="F86" s="286" t="s">
        <v>1223</v>
      </c>
      <c r="G86" s="286" t="s">
        <v>1277</v>
      </c>
      <c r="H86" s="286" t="s">
        <v>1280</v>
      </c>
      <c r="I86" s="286"/>
      <c r="J86" s="286" t="s">
        <v>1147</v>
      </c>
      <c r="K86" s="286" t="s">
        <v>1148</v>
      </c>
    </row>
    <row r="87" spans="2:11" s="236" customFormat="1" x14ac:dyDescent="0.25">
      <c r="B87" s="286" t="s">
        <v>343</v>
      </c>
      <c r="C87" s="286" t="s">
        <v>1222</v>
      </c>
      <c r="D87" s="286" t="s">
        <v>1142</v>
      </c>
      <c r="E87" s="286" t="s">
        <v>342</v>
      </c>
      <c r="F87" s="286" t="s">
        <v>1223</v>
      </c>
      <c r="G87" s="286" t="s">
        <v>1277</v>
      </c>
      <c r="H87" s="286" t="s">
        <v>1281</v>
      </c>
      <c r="I87" s="286"/>
      <c r="J87" s="286" t="s">
        <v>1147</v>
      </c>
      <c r="K87" s="286" t="s">
        <v>1148</v>
      </c>
    </row>
    <row r="88" spans="2:11" s="236" customFormat="1" x14ac:dyDescent="0.25">
      <c r="B88" s="286" t="s">
        <v>343</v>
      </c>
      <c r="C88" s="286" t="s">
        <v>1222</v>
      </c>
      <c r="D88" s="286" t="s">
        <v>1142</v>
      </c>
      <c r="E88" s="286" t="s">
        <v>342</v>
      </c>
      <c r="F88" s="286" t="s">
        <v>1223</v>
      </c>
      <c r="G88" s="286" t="s">
        <v>1282</v>
      </c>
      <c r="H88" s="286" t="s">
        <v>1283</v>
      </c>
      <c r="I88" s="286"/>
      <c r="J88" s="286" t="s">
        <v>1147</v>
      </c>
      <c r="K88" s="286" t="s">
        <v>1148</v>
      </c>
    </row>
    <row r="89" spans="2:11" x14ac:dyDescent="0.25">
      <c r="B89" s="39" t="s">
        <v>134</v>
      </c>
      <c r="C89" s="41"/>
      <c r="D89" s="41"/>
      <c r="E89" s="41"/>
      <c r="F89" s="112"/>
      <c r="G89" s="142"/>
      <c r="H89" s="41"/>
      <c r="I89" s="41"/>
      <c r="J89" s="41"/>
      <c r="K89" s="41"/>
    </row>
    <row r="90" spans="2:11" x14ac:dyDescent="0.25">
      <c r="B90" s="41"/>
      <c r="C90" s="41"/>
      <c r="D90" s="41"/>
      <c r="E90" s="41"/>
      <c r="F90" s="41"/>
      <c r="G90" s="41"/>
      <c r="H90" s="41"/>
      <c r="I90" s="41"/>
      <c r="J90" s="41"/>
      <c r="K90" s="41"/>
    </row>
    <row r="91" spans="2:11" x14ac:dyDescent="0.25">
      <c r="B91" s="212"/>
      <c r="C91" s="213"/>
      <c r="D91" s="213"/>
      <c r="E91" s="214"/>
    </row>
    <row r="92" spans="2:11" x14ac:dyDescent="0.25">
      <c r="B92" s="406" t="s">
        <v>1313</v>
      </c>
      <c r="C92" s="407"/>
      <c r="D92" s="407"/>
      <c r="E92" s="408"/>
    </row>
    <row r="93" spans="2:11" x14ac:dyDescent="0.25">
      <c r="B93" s="419" t="s">
        <v>37</v>
      </c>
      <c r="C93" s="420"/>
      <c r="D93" s="420"/>
      <c r="E93" s="421"/>
    </row>
    <row r="94" spans="2:11" x14ac:dyDescent="0.25">
      <c r="B94" s="205"/>
      <c r="C94" s="206"/>
      <c r="D94" s="206"/>
      <c r="E94" s="207"/>
    </row>
    <row r="95" spans="2:11" x14ac:dyDescent="0.25">
      <c r="B95" s="406" t="s">
        <v>1314</v>
      </c>
      <c r="C95" s="407"/>
      <c r="D95" s="407"/>
      <c r="E95" s="408"/>
    </row>
    <row r="96" spans="2:11" x14ac:dyDescent="0.25">
      <c r="B96" s="419" t="s">
        <v>38</v>
      </c>
      <c r="C96" s="420"/>
      <c r="D96" s="420"/>
      <c r="E96" s="421"/>
    </row>
    <row r="97" spans="2:5" x14ac:dyDescent="0.25">
      <c r="B97" s="205"/>
      <c r="C97" s="206"/>
      <c r="D97" s="206"/>
      <c r="E97" s="207"/>
    </row>
    <row r="98" spans="2:5" x14ac:dyDescent="0.25">
      <c r="B98" s="406"/>
      <c r="C98" s="407"/>
      <c r="D98" s="407"/>
      <c r="E98" s="408"/>
    </row>
    <row r="99" spans="2:5" x14ac:dyDescent="0.25">
      <c r="B99" s="419" t="s">
        <v>39</v>
      </c>
      <c r="C99" s="420"/>
      <c r="D99" s="420"/>
      <c r="E99" s="421"/>
    </row>
    <row r="100" spans="2:5" x14ac:dyDescent="0.25">
      <c r="B100" s="205"/>
      <c r="C100" s="206"/>
      <c r="D100" s="206"/>
      <c r="E100" s="207"/>
    </row>
    <row r="101" spans="2:5" x14ac:dyDescent="0.25">
      <c r="B101" s="422" t="s">
        <v>1315</v>
      </c>
      <c r="C101" s="423"/>
      <c r="D101" s="423"/>
      <c r="E101" s="424"/>
    </row>
    <row r="102" spans="2:5" x14ac:dyDescent="0.25">
      <c r="B102" s="419" t="s">
        <v>297</v>
      </c>
      <c r="C102" s="420"/>
      <c r="D102" s="420"/>
      <c r="E102" s="421"/>
    </row>
    <row r="103" spans="2:5" x14ac:dyDescent="0.25">
      <c r="B103" s="406"/>
      <c r="C103" s="407"/>
      <c r="D103" s="407"/>
      <c r="E103" s="408"/>
    </row>
  </sheetData>
  <sheetProtection insertRows="0" deleteRows="0" autoFilter="0"/>
  <mergeCells count="12">
    <mergeCell ref="B8:H8"/>
    <mergeCell ref="I8:J8"/>
    <mergeCell ref="I7:J7"/>
    <mergeCell ref="B103:E103"/>
    <mergeCell ref="B92:E92"/>
    <mergeCell ref="B93:E93"/>
    <mergeCell ref="B95:E95"/>
    <mergeCell ref="B96:E96"/>
    <mergeCell ref="B98:E98"/>
    <mergeCell ref="B99:E99"/>
    <mergeCell ref="B101:E101"/>
    <mergeCell ref="B102:E102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44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A15" sqref="A15:XFD18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88" t="s">
        <v>203</v>
      </c>
      <c r="C7" s="289"/>
      <c r="D7" s="289"/>
      <c r="E7" s="289"/>
      <c r="F7" s="289"/>
      <c r="G7" s="289"/>
      <c r="H7" s="291" t="str">
        <f>'Caratula Resumen'!E16</f>
        <v xml:space="preserve"> ZACATECAS </v>
      </c>
    </row>
    <row r="8" spans="2:16" ht="18.75" x14ac:dyDescent="0.3">
      <c r="B8" s="475" t="str">
        <f>'Caratula Resumen'!E17</f>
        <v>Fondo de Aportaciones para la Educación Tecnológica y de Adultos/Colegio Nacional de Educación Profesional Técnica (FAETA/CONALEP)</v>
      </c>
      <c r="C8" s="476"/>
      <c r="D8" s="476"/>
      <c r="E8" s="476"/>
      <c r="F8" s="476"/>
      <c r="G8" s="476"/>
      <c r="H8" s="294" t="str">
        <f>'Caratula Resumen'!E18</f>
        <v>1er. Trimestre 2022</v>
      </c>
      <c r="J8" s="200"/>
      <c r="K8" s="200"/>
      <c r="L8" s="200"/>
      <c r="M8" s="200"/>
      <c r="N8" s="200"/>
      <c r="O8" s="200"/>
      <c r="P8" s="200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485" t="s">
        <v>41</v>
      </c>
      <c r="C11" s="485" t="s">
        <v>83</v>
      </c>
      <c r="D11" s="485" t="s">
        <v>43</v>
      </c>
      <c r="E11" s="462" t="s">
        <v>204</v>
      </c>
      <c r="F11" s="489" t="s">
        <v>205</v>
      </c>
      <c r="G11" s="489"/>
      <c r="H11" s="489"/>
    </row>
    <row r="12" spans="2:16" x14ac:dyDescent="0.25">
      <c r="B12" s="486"/>
      <c r="C12" s="486"/>
      <c r="D12" s="486"/>
      <c r="E12" s="488"/>
      <c r="F12" s="473" t="s">
        <v>206</v>
      </c>
      <c r="G12" s="473" t="s">
        <v>207</v>
      </c>
      <c r="H12" s="473" t="s">
        <v>208</v>
      </c>
    </row>
    <row r="13" spans="2:16" x14ac:dyDescent="0.25">
      <c r="B13" s="487"/>
      <c r="C13" s="487"/>
      <c r="D13" s="487"/>
      <c r="E13" s="463"/>
      <c r="F13" s="473"/>
      <c r="G13" s="473"/>
      <c r="H13" s="473"/>
    </row>
    <row r="14" spans="2:16" x14ac:dyDescent="0.25">
      <c r="B14" s="286"/>
      <c r="C14" s="286"/>
      <c r="D14" s="286"/>
      <c r="E14" s="286"/>
      <c r="F14" s="286"/>
      <c r="G14" s="286"/>
      <c r="H14" s="286"/>
    </row>
    <row r="15" spans="2:16" x14ac:dyDescent="0.25">
      <c r="B15" s="286"/>
      <c r="C15" s="286"/>
      <c r="D15" s="286"/>
      <c r="E15" s="286"/>
      <c r="F15" s="286"/>
      <c r="G15" s="286"/>
      <c r="H15" s="286"/>
    </row>
    <row r="16" spans="2:16" x14ac:dyDescent="0.25">
      <c r="B16" s="286"/>
      <c r="C16" s="286"/>
      <c r="D16" s="286"/>
      <c r="E16" s="286"/>
      <c r="F16" s="286"/>
      <c r="G16" s="286"/>
      <c r="H16" s="286"/>
    </row>
    <row r="17" spans="2:9" x14ac:dyDescent="0.25">
      <c r="B17" s="286"/>
      <c r="C17" s="286"/>
      <c r="D17" s="286"/>
      <c r="E17" s="286"/>
      <c r="F17" s="286"/>
      <c r="G17" s="286"/>
      <c r="H17" s="286"/>
    </row>
    <row r="18" spans="2:9" x14ac:dyDescent="0.25">
      <c r="B18" s="286"/>
      <c r="C18" s="286"/>
      <c r="D18" s="286"/>
      <c r="E18" s="286"/>
      <c r="F18" s="286"/>
      <c r="G18" s="286"/>
      <c r="H18" s="286"/>
    </row>
    <row r="19" spans="2:9" x14ac:dyDescent="0.25">
      <c r="B19" s="286"/>
      <c r="C19" s="286"/>
      <c r="D19" s="286"/>
      <c r="E19" s="286"/>
      <c r="F19" s="286"/>
      <c r="G19" s="286"/>
      <c r="H19" s="286"/>
    </row>
    <row r="20" spans="2:9" x14ac:dyDescent="0.25">
      <c r="B20" s="286"/>
      <c r="C20" s="286"/>
      <c r="D20" s="286"/>
      <c r="E20" s="286"/>
      <c r="F20" s="286"/>
      <c r="G20" s="286"/>
      <c r="H20" s="286"/>
    </row>
    <row r="21" spans="2:9" s="41" customFormat="1" x14ac:dyDescent="0.25">
      <c r="B21" s="286"/>
      <c r="C21" s="286"/>
      <c r="D21" s="286"/>
      <c r="E21" s="286"/>
      <c r="F21" s="286"/>
      <c r="G21" s="286"/>
      <c r="H21" s="286"/>
      <c r="I21"/>
    </row>
    <row r="22" spans="2:9" s="236" customFormat="1" x14ac:dyDescent="0.25">
      <c r="B22" s="286"/>
      <c r="C22" s="286"/>
      <c r="D22" s="286"/>
      <c r="E22" s="286"/>
      <c r="F22" s="286"/>
      <c r="G22" s="286"/>
      <c r="H22" s="286"/>
    </row>
    <row r="23" spans="2:9" s="236" customFormat="1" x14ac:dyDescent="0.25">
      <c r="B23" s="286"/>
      <c r="C23" s="286"/>
      <c r="D23" s="286"/>
      <c r="E23" s="286"/>
      <c r="F23" s="286"/>
      <c r="G23" s="286"/>
      <c r="H23" s="286"/>
    </row>
    <row r="24" spans="2:9" s="236" customFormat="1" x14ac:dyDescent="0.25">
      <c r="B24" s="286"/>
      <c r="C24" s="286"/>
      <c r="D24" s="286"/>
      <c r="E24" s="286"/>
      <c r="F24" s="286"/>
      <c r="G24" s="286"/>
      <c r="H24" s="286"/>
    </row>
    <row r="25" spans="2:9" s="236" customFormat="1" x14ac:dyDescent="0.25">
      <c r="B25" s="286"/>
      <c r="C25" s="286"/>
      <c r="D25" s="286"/>
      <c r="E25" s="286"/>
      <c r="F25" s="286"/>
      <c r="G25" s="286"/>
      <c r="H25" s="286"/>
    </row>
    <row r="26" spans="2:9" s="236" customFormat="1" x14ac:dyDescent="0.25">
      <c r="B26" s="286"/>
      <c r="C26" s="286"/>
      <c r="D26" s="286"/>
      <c r="E26" s="286"/>
      <c r="F26" s="286"/>
      <c r="G26" s="286"/>
      <c r="H26" s="286"/>
    </row>
    <row r="27" spans="2:9" x14ac:dyDescent="0.25">
      <c r="B27" s="318" t="s">
        <v>68</v>
      </c>
      <c r="C27" s="323">
        <v>0</v>
      </c>
      <c r="D27" s="33"/>
      <c r="E27" s="381" t="s">
        <v>209</v>
      </c>
      <c r="F27" s="320">
        <v>0</v>
      </c>
      <c r="G27" s="57"/>
      <c r="H27" s="321"/>
    </row>
    <row r="28" spans="2:9" x14ac:dyDescent="0.25">
      <c r="B28" s="56"/>
      <c r="C28" s="319"/>
      <c r="D28" s="33"/>
      <c r="E28" s="490" t="s">
        <v>210</v>
      </c>
      <c r="F28" s="490"/>
      <c r="G28" s="320">
        <v>0</v>
      </c>
      <c r="H28" s="321"/>
    </row>
    <row r="29" spans="2:9" x14ac:dyDescent="0.25">
      <c r="B29" s="35"/>
      <c r="C29" s="36"/>
      <c r="D29" s="37"/>
      <c r="E29" s="156"/>
      <c r="F29" s="491" t="s">
        <v>211</v>
      </c>
      <c r="G29" s="491"/>
      <c r="H29" s="322">
        <v>0</v>
      </c>
    </row>
    <row r="30" spans="2:9" x14ac:dyDescent="0.25">
      <c r="B30" s="39" t="s">
        <v>134</v>
      </c>
      <c r="C30" s="41"/>
      <c r="D30" s="41"/>
      <c r="E30" s="112"/>
      <c r="F30" s="142"/>
      <c r="G30" s="41"/>
      <c r="H30" s="41"/>
    </row>
    <row r="32" spans="2:9" x14ac:dyDescent="0.25">
      <c r="B32" s="212"/>
      <c r="C32" s="213"/>
      <c r="D32" s="214"/>
    </row>
    <row r="33" spans="2:4" x14ac:dyDescent="0.25">
      <c r="B33" s="406" t="s">
        <v>1313</v>
      </c>
      <c r="C33" s="407"/>
      <c r="D33" s="408"/>
    </row>
    <row r="34" spans="2:4" x14ac:dyDescent="0.25">
      <c r="B34" s="419" t="s">
        <v>37</v>
      </c>
      <c r="C34" s="420"/>
      <c r="D34" s="421"/>
    </row>
    <row r="35" spans="2:4" x14ac:dyDescent="0.25">
      <c r="B35" s="205"/>
      <c r="C35" s="206"/>
      <c r="D35" s="207"/>
    </row>
    <row r="36" spans="2:4" x14ac:dyDescent="0.25">
      <c r="B36" s="406" t="s">
        <v>1314</v>
      </c>
      <c r="C36" s="407"/>
      <c r="D36" s="408"/>
    </row>
    <row r="37" spans="2:4" x14ac:dyDescent="0.25">
      <c r="B37" s="419" t="s">
        <v>38</v>
      </c>
      <c r="C37" s="420"/>
      <c r="D37" s="421"/>
    </row>
    <row r="38" spans="2:4" x14ac:dyDescent="0.25">
      <c r="B38" s="205"/>
      <c r="C38" s="206"/>
      <c r="D38" s="207"/>
    </row>
    <row r="39" spans="2:4" x14ac:dyDescent="0.25">
      <c r="B39" s="406"/>
      <c r="C39" s="407"/>
      <c r="D39" s="408"/>
    </row>
    <row r="40" spans="2:4" x14ac:dyDescent="0.25">
      <c r="B40" s="419" t="s">
        <v>39</v>
      </c>
      <c r="C40" s="420"/>
      <c r="D40" s="421"/>
    </row>
    <row r="41" spans="2:4" x14ac:dyDescent="0.25">
      <c r="B41" s="205"/>
      <c r="C41" s="206"/>
      <c r="D41" s="207"/>
    </row>
    <row r="42" spans="2:4" x14ac:dyDescent="0.25">
      <c r="B42" s="422" t="s">
        <v>1315</v>
      </c>
      <c r="C42" s="423"/>
      <c r="D42" s="424"/>
    </row>
    <row r="43" spans="2:4" x14ac:dyDescent="0.25">
      <c r="B43" s="419" t="s">
        <v>297</v>
      </c>
      <c r="C43" s="420"/>
      <c r="D43" s="421"/>
    </row>
    <row r="44" spans="2:4" x14ac:dyDescent="0.25">
      <c r="B44" s="208"/>
      <c r="C44" s="209"/>
      <c r="D44" s="210"/>
    </row>
  </sheetData>
  <sheetProtection insertRows="0" deleteRows="0" autoFilter="0"/>
  <mergeCells count="19">
    <mergeCell ref="B8:G8"/>
    <mergeCell ref="B43:D43"/>
    <mergeCell ref="B33:D33"/>
    <mergeCell ref="B34:D34"/>
    <mergeCell ref="B36:D36"/>
    <mergeCell ref="B37:D37"/>
    <mergeCell ref="B39:D39"/>
    <mergeCell ref="G12:G13"/>
    <mergeCell ref="H12:H13"/>
    <mergeCell ref="B40:D40"/>
    <mergeCell ref="B42:D42"/>
    <mergeCell ref="B11:B13"/>
    <mergeCell ref="C11:C13"/>
    <mergeCell ref="D11:D13"/>
    <mergeCell ref="E11:E13"/>
    <mergeCell ref="F11:H11"/>
    <mergeCell ref="F12:F13"/>
    <mergeCell ref="E28:F28"/>
    <mergeCell ref="F29:G29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5"/>
  <sheetViews>
    <sheetView showGridLines="0" zoomScale="60" zoomScaleNormal="60" workbookViewId="0">
      <pane ySplit="12" topLeftCell="A31" activePane="bottomLeft" state="frozen"/>
      <selection activeCell="G34" sqref="G34"/>
      <selection pane="bottomLeft" activeCell="B40" sqref="B40:D40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303" t="s">
        <v>212</v>
      </c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502" t="str">
        <f>'Caratula Resumen'!E16</f>
        <v xml:space="preserve"> ZACATECAS </v>
      </c>
      <c r="R7" s="502"/>
      <c r="S7" s="325"/>
    </row>
    <row r="8" spans="2:19" ht="15.75" x14ac:dyDescent="0.25">
      <c r="B8" s="450" t="str">
        <f>'Caratula Resumen'!E17</f>
        <v>Fondo de Aportaciones para la Educación Tecnológica y de Adultos/Colegio Nacional de Educación Profesional Técnica (FAETA/CONALEP)</v>
      </c>
      <c r="C8" s="472"/>
      <c r="D8" s="472"/>
      <c r="E8" s="472"/>
      <c r="F8" s="472"/>
      <c r="G8" s="472"/>
      <c r="H8" s="238"/>
      <c r="I8" s="238"/>
      <c r="J8" s="238"/>
      <c r="K8" s="238"/>
      <c r="L8" s="238"/>
      <c r="M8" s="238"/>
      <c r="N8" s="238"/>
      <c r="O8" s="238"/>
      <c r="P8" s="238"/>
      <c r="Q8" s="501" t="str">
        <f>'Caratula Resumen'!E18</f>
        <v>1er. Trimestre 2022</v>
      </c>
      <c r="R8" s="501"/>
      <c r="S8" s="326"/>
    </row>
    <row r="9" spans="2:19" ht="15.75" x14ac:dyDescent="0.25">
      <c r="B9" s="305"/>
      <c r="C9" s="306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7"/>
    </row>
    <row r="10" spans="2:19" ht="15.75" x14ac:dyDescent="0.25">
      <c r="B10" s="84"/>
      <c r="C10" s="327"/>
      <c r="D10" s="327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</row>
    <row r="11" spans="2:19" ht="15" customHeight="1" x14ac:dyDescent="0.25">
      <c r="B11" s="503" t="s">
        <v>41</v>
      </c>
      <c r="C11" s="505" t="s">
        <v>213</v>
      </c>
      <c r="D11" s="505" t="s">
        <v>214</v>
      </c>
      <c r="E11" s="505" t="s">
        <v>83</v>
      </c>
      <c r="F11" s="505" t="s">
        <v>43</v>
      </c>
      <c r="G11" s="506" t="s">
        <v>215</v>
      </c>
      <c r="H11" s="503" t="s">
        <v>45</v>
      </c>
      <c r="I11" s="504" t="s">
        <v>46</v>
      </c>
      <c r="J11" s="504"/>
      <c r="K11" s="504"/>
      <c r="L11" s="504"/>
      <c r="M11" s="504"/>
      <c r="N11" s="504"/>
      <c r="O11" s="504"/>
      <c r="P11" s="505" t="s">
        <v>114</v>
      </c>
      <c r="Q11" s="505" t="s">
        <v>216</v>
      </c>
      <c r="R11" s="504" t="s">
        <v>217</v>
      </c>
      <c r="S11" s="504"/>
    </row>
    <row r="12" spans="2:19" ht="47.25" x14ac:dyDescent="0.25">
      <c r="B12" s="503"/>
      <c r="C12" s="505"/>
      <c r="D12" s="505"/>
      <c r="E12" s="505"/>
      <c r="F12" s="505"/>
      <c r="G12" s="506"/>
      <c r="H12" s="503"/>
      <c r="I12" s="328" t="s">
        <v>57</v>
      </c>
      <c r="J12" s="328" t="s">
        <v>58</v>
      </c>
      <c r="K12" s="328" t="s">
        <v>59</v>
      </c>
      <c r="L12" s="328" t="s">
        <v>60</v>
      </c>
      <c r="M12" s="328" t="s">
        <v>61</v>
      </c>
      <c r="N12" s="329" t="s">
        <v>62</v>
      </c>
      <c r="O12" s="328" t="s">
        <v>63</v>
      </c>
      <c r="P12" s="505"/>
      <c r="Q12" s="505"/>
      <c r="R12" s="217" t="s">
        <v>90</v>
      </c>
      <c r="S12" s="217" t="s">
        <v>91</v>
      </c>
    </row>
    <row r="13" spans="2:19" ht="15.75" x14ac:dyDescent="0.25">
      <c r="B13" s="330"/>
      <c r="C13" s="331"/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</row>
    <row r="14" spans="2:19" s="239" customFormat="1" ht="15.75" x14ac:dyDescent="0.25">
      <c r="B14" s="332"/>
      <c r="C14" s="332"/>
      <c r="D14" s="332"/>
      <c r="E14" s="332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2"/>
      <c r="Q14" s="332"/>
      <c r="R14" s="332"/>
      <c r="S14" s="332"/>
    </row>
    <row r="15" spans="2:19" s="239" customFormat="1" ht="15.75" x14ac:dyDescent="0.25">
      <c r="B15" s="332"/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</row>
    <row r="16" spans="2:19" s="239" customFormat="1" ht="15.75" x14ac:dyDescent="0.25">
      <c r="B16" s="332"/>
      <c r="C16" s="332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</row>
    <row r="17" spans="2:19" s="239" customFormat="1" ht="15.75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</row>
    <row r="18" spans="2:19" s="239" customFormat="1" ht="15.75" x14ac:dyDescent="0.25">
      <c r="B18" s="332"/>
      <c r="C18" s="332"/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</row>
    <row r="19" spans="2:19" s="239" customFormat="1" ht="15.75" x14ac:dyDescent="0.25">
      <c r="B19" s="332"/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  <c r="P19" s="332"/>
      <c r="Q19" s="332"/>
      <c r="R19" s="332"/>
      <c r="S19" s="332"/>
    </row>
    <row r="20" spans="2:19" s="239" customFormat="1" ht="15.75" x14ac:dyDescent="0.25">
      <c r="B20" s="332"/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</row>
    <row r="21" spans="2:19" s="239" customFormat="1" ht="15.75" x14ac:dyDescent="0.25"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</row>
    <row r="22" spans="2:19" s="239" customFormat="1" ht="15.75" x14ac:dyDescent="0.25">
      <c r="B22" s="332"/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</row>
    <row r="23" spans="2:19" s="239" customFormat="1" ht="15.75" x14ac:dyDescent="0.25"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</row>
    <row r="24" spans="2:19" s="239" customFormat="1" ht="15.75" x14ac:dyDescent="0.25">
      <c r="B24" s="332"/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</row>
    <row r="25" spans="2:19" s="239" customFormat="1" ht="15.75" x14ac:dyDescent="0.25">
      <c r="B25" s="332"/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</row>
    <row r="26" spans="2:19" s="239" customFormat="1" ht="15.75" x14ac:dyDescent="0.25">
      <c r="B26" s="332"/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</row>
    <row r="27" spans="2:19" ht="15.75" x14ac:dyDescent="0.25">
      <c r="B27" s="333" t="s">
        <v>68</v>
      </c>
      <c r="C27" s="334">
        <v>0</v>
      </c>
      <c r="D27" s="335"/>
      <c r="E27" s="335"/>
      <c r="F27" s="335"/>
      <c r="G27" s="335"/>
      <c r="H27" s="336"/>
      <c r="I27" s="84"/>
      <c r="J27" s="337"/>
      <c r="K27" s="335"/>
      <c r="L27" s="335"/>
      <c r="M27" s="336" t="s">
        <v>69</v>
      </c>
      <c r="N27" s="84"/>
      <c r="O27" s="334">
        <v>0</v>
      </c>
      <c r="P27" s="335"/>
      <c r="Q27" s="335"/>
      <c r="R27" s="338"/>
      <c r="S27" s="339"/>
    </row>
    <row r="28" spans="2:19" ht="15.75" x14ac:dyDescent="0.25">
      <c r="B28" s="340"/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2"/>
    </row>
    <row r="29" spans="2:19" ht="15.75" x14ac:dyDescent="0.25">
      <c r="B29" s="343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5"/>
    </row>
    <row r="30" spans="2:19" x14ac:dyDescent="0.25">
      <c r="B30" s="39" t="s">
        <v>134</v>
      </c>
      <c r="C30" s="85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2:19" x14ac:dyDescent="0.25">
      <c r="B31" s="89" t="s">
        <v>218</v>
      </c>
      <c r="C31" s="41"/>
      <c r="D31" s="41"/>
      <c r="E31" s="146"/>
      <c r="F31" s="41"/>
      <c r="G31" s="41"/>
    </row>
    <row r="33" spans="2:4" ht="15.75" x14ac:dyDescent="0.25">
      <c r="B33" s="346"/>
      <c r="C33" s="347"/>
      <c r="D33" s="348"/>
    </row>
    <row r="34" spans="2:4" ht="15.75" x14ac:dyDescent="0.25">
      <c r="B34" s="498" t="s">
        <v>1313</v>
      </c>
      <c r="C34" s="499"/>
      <c r="D34" s="500"/>
    </row>
    <row r="35" spans="2:4" ht="15.75" x14ac:dyDescent="0.25">
      <c r="B35" s="492" t="s">
        <v>37</v>
      </c>
      <c r="C35" s="493"/>
      <c r="D35" s="494"/>
    </row>
    <row r="36" spans="2:4" ht="15.75" x14ac:dyDescent="0.25">
      <c r="B36" s="349"/>
      <c r="C36" s="350"/>
      <c r="D36" s="351"/>
    </row>
    <row r="37" spans="2:4" ht="15.75" x14ac:dyDescent="0.25">
      <c r="B37" s="498" t="s">
        <v>1314</v>
      </c>
      <c r="C37" s="499"/>
      <c r="D37" s="500"/>
    </row>
    <row r="38" spans="2:4" ht="15.75" x14ac:dyDescent="0.25">
      <c r="B38" s="492" t="s">
        <v>38</v>
      </c>
      <c r="C38" s="493"/>
      <c r="D38" s="494"/>
    </row>
    <row r="39" spans="2:4" ht="15.75" x14ac:dyDescent="0.25">
      <c r="B39" s="349"/>
      <c r="C39" s="350"/>
      <c r="D39" s="351"/>
    </row>
    <row r="40" spans="2:4" ht="15.75" x14ac:dyDescent="0.25">
      <c r="B40" s="498"/>
      <c r="C40" s="499"/>
      <c r="D40" s="500"/>
    </row>
    <row r="41" spans="2:4" ht="15.75" x14ac:dyDescent="0.25">
      <c r="B41" s="492" t="s">
        <v>39</v>
      </c>
      <c r="C41" s="493"/>
      <c r="D41" s="494"/>
    </row>
    <row r="42" spans="2:4" ht="15.75" x14ac:dyDescent="0.25">
      <c r="B42" s="349"/>
      <c r="C42" s="350"/>
      <c r="D42" s="351"/>
    </row>
    <row r="43" spans="2:4" ht="15.75" x14ac:dyDescent="0.25">
      <c r="B43" s="495" t="s">
        <v>1315</v>
      </c>
      <c r="C43" s="496"/>
      <c r="D43" s="497"/>
    </row>
    <row r="44" spans="2:4" ht="15.75" x14ac:dyDescent="0.25">
      <c r="B44" s="492" t="s">
        <v>297</v>
      </c>
      <c r="C44" s="493"/>
      <c r="D44" s="494"/>
    </row>
    <row r="45" spans="2:4" ht="15.75" x14ac:dyDescent="0.25">
      <c r="B45" s="352"/>
      <c r="C45" s="353"/>
      <c r="D45" s="354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U50"/>
  <sheetViews>
    <sheetView showGridLines="0" zoomScale="70" zoomScaleNormal="70" workbookViewId="0">
      <pane ySplit="12" topLeftCell="A40" activePane="bottomLeft" state="frozen"/>
      <selection activeCell="G34" sqref="G34"/>
      <selection pane="bottomLeft" activeCell="B45" sqref="B45:D45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39" t="str">
        <f>'Caratula Resumen'!E16</f>
        <v xml:space="preserve"> ZACATECAS </v>
      </c>
      <c r="R7" s="439"/>
      <c r="S7" s="439"/>
      <c r="T7" s="14"/>
      <c r="U7" s="24"/>
    </row>
    <row r="8" spans="2:21" ht="18.75" x14ac:dyDescent="0.3">
      <c r="B8" s="429" t="str">
        <f>'Caratula Resumen'!E17</f>
        <v>Fondo de Aportaciones para la Educación Tecnológica y de Adultos/Colegio Nacional de Educación Profesional Técnica (FAETA/CONALEP)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8" t="str">
        <f>'Caratula Resumen'!E18</f>
        <v>1er. Trimestre 2022</v>
      </c>
      <c r="R8" s="438"/>
      <c r="S8" s="438"/>
      <c r="T8" s="187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32"/>
      <c r="U9" s="24"/>
    </row>
    <row r="11" spans="2:21" x14ac:dyDescent="0.25">
      <c r="B11" s="435" t="s">
        <v>41</v>
      </c>
      <c r="C11" s="474" t="s">
        <v>83</v>
      </c>
      <c r="D11" s="474" t="s">
        <v>43</v>
      </c>
      <c r="E11" s="474" t="s">
        <v>44</v>
      </c>
      <c r="F11" s="435" t="s">
        <v>45</v>
      </c>
      <c r="G11" s="489" t="s">
        <v>46</v>
      </c>
      <c r="H11" s="489"/>
      <c r="I11" s="489"/>
      <c r="J11" s="489"/>
      <c r="K11" s="489"/>
      <c r="L11" s="489"/>
      <c r="M11" s="489"/>
      <c r="N11" s="474" t="s">
        <v>220</v>
      </c>
      <c r="O11" s="474" t="s">
        <v>216</v>
      </c>
      <c r="P11" s="473" t="s">
        <v>221</v>
      </c>
      <c r="Q11" s="489" t="s">
        <v>222</v>
      </c>
      <c r="R11" s="489"/>
      <c r="S11" s="473" t="s">
        <v>223</v>
      </c>
      <c r="T11" s="473" t="s">
        <v>224</v>
      </c>
    </row>
    <row r="12" spans="2:21" ht="57" customHeight="1" x14ac:dyDescent="0.25">
      <c r="B12" s="435"/>
      <c r="C12" s="474"/>
      <c r="D12" s="474"/>
      <c r="E12" s="474"/>
      <c r="F12" s="435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74"/>
      <c r="O12" s="474"/>
      <c r="P12" s="473"/>
      <c r="Q12" s="124" t="s">
        <v>90</v>
      </c>
      <c r="R12" s="124" t="s">
        <v>91</v>
      </c>
      <c r="S12" s="473"/>
      <c r="T12" s="473"/>
    </row>
    <row r="13" spans="2:21" x14ac:dyDescent="0.25"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  <c r="R13" s="324"/>
      <c r="S13" s="324"/>
      <c r="T13" s="324"/>
    </row>
    <row r="14" spans="2:21" x14ac:dyDescent="0.25"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4"/>
      <c r="R14" s="324"/>
      <c r="S14" s="324"/>
      <c r="T14" s="324"/>
    </row>
    <row r="15" spans="2:21" x14ac:dyDescent="0.25"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</row>
    <row r="16" spans="2:21" x14ac:dyDescent="0.25"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4"/>
      <c r="R16" s="324"/>
      <c r="S16" s="324"/>
      <c r="T16" s="324"/>
    </row>
    <row r="17" spans="2:21" x14ac:dyDescent="0.25"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4"/>
    </row>
    <row r="18" spans="2:21" x14ac:dyDescent="0.25"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4"/>
      <c r="R18" s="324"/>
      <c r="S18" s="324"/>
      <c r="T18" s="324"/>
    </row>
    <row r="19" spans="2:21" x14ac:dyDescent="0.25"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4"/>
    </row>
    <row r="20" spans="2:21" x14ac:dyDescent="0.25"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4"/>
      <c r="R20" s="324"/>
      <c r="S20" s="324"/>
      <c r="T20" s="324"/>
    </row>
    <row r="21" spans="2:21" x14ac:dyDescent="0.25"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4"/>
    </row>
    <row r="22" spans="2:21" x14ac:dyDescent="0.25"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4"/>
      <c r="R22" s="324"/>
      <c r="S22" s="324"/>
      <c r="T22" s="324"/>
    </row>
    <row r="23" spans="2:21" x14ac:dyDescent="0.25"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4"/>
    </row>
    <row r="24" spans="2:21" x14ac:dyDescent="0.25"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4"/>
      <c r="R24" s="324"/>
      <c r="S24" s="324"/>
      <c r="T24" s="324"/>
    </row>
    <row r="25" spans="2:21" x14ac:dyDescent="0.25"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4"/>
    </row>
    <row r="26" spans="2:21" x14ac:dyDescent="0.25"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4"/>
      <c r="R26" s="324"/>
      <c r="S26" s="324"/>
      <c r="T26" s="324"/>
    </row>
    <row r="27" spans="2:21" x14ac:dyDescent="0.25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</row>
    <row r="28" spans="2:21" s="239" customFormat="1" x14ac:dyDescent="0.25"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52"/>
    </row>
    <row r="29" spans="2:21" s="239" customFormat="1" x14ac:dyDescent="0.25"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52"/>
    </row>
    <row r="30" spans="2:21" s="239" customFormat="1" x14ac:dyDescent="0.25"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52"/>
    </row>
    <row r="31" spans="2:21" s="239" customFormat="1" x14ac:dyDescent="0.25"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52"/>
    </row>
    <row r="32" spans="2:21" s="239" customFormat="1" x14ac:dyDescent="0.25"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52"/>
    </row>
    <row r="33" spans="2:20" x14ac:dyDescent="0.25">
      <c r="B33" s="25" t="s">
        <v>68</v>
      </c>
      <c r="C33" s="257">
        <v>0</v>
      </c>
      <c r="D33" s="33"/>
      <c r="E33" s="33"/>
      <c r="F33" s="33"/>
      <c r="G33" s="33"/>
      <c r="H33" s="26"/>
      <c r="I33" s="180"/>
      <c r="J33" s="26"/>
      <c r="K33" s="26" t="s">
        <v>69</v>
      </c>
      <c r="L33" s="27"/>
      <c r="M33" s="257">
        <v>0</v>
      </c>
      <c r="P33" s="33"/>
      <c r="Q33" s="33"/>
      <c r="R33" s="33"/>
      <c r="S33" s="144"/>
      <c r="T33" s="145"/>
    </row>
    <row r="34" spans="2:20" x14ac:dyDescent="0.25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4"/>
    </row>
    <row r="35" spans="2:20" x14ac:dyDescent="0.25">
      <c r="B35" s="35"/>
      <c r="C35" s="36"/>
      <c r="D35" s="36"/>
      <c r="E35" s="37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8"/>
    </row>
    <row r="36" spans="2:20" x14ac:dyDescent="0.25">
      <c r="B36" s="39" t="s">
        <v>134</v>
      </c>
      <c r="C36" s="39"/>
      <c r="D36" s="41"/>
      <c r="E36" s="112"/>
      <c r="F36" s="142"/>
      <c r="G36" s="41"/>
      <c r="H36" s="41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x14ac:dyDescent="0.25">
      <c r="E37" s="79"/>
    </row>
    <row r="38" spans="2:20" x14ac:dyDescent="0.25">
      <c r="B38" s="212"/>
      <c r="C38" s="213"/>
      <c r="D38" s="214"/>
    </row>
    <row r="39" spans="2:20" x14ac:dyDescent="0.25">
      <c r="B39" s="406" t="s">
        <v>1313</v>
      </c>
      <c r="C39" s="407"/>
      <c r="D39" s="408"/>
    </row>
    <row r="40" spans="2:20" x14ac:dyDescent="0.25">
      <c r="B40" s="419" t="s">
        <v>37</v>
      </c>
      <c r="C40" s="420"/>
      <c r="D40" s="421"/>
    </row>
    <row r="41" spans="2:20" x14ac:dyDescent="0.25">
      <c r="B41" s="205"/>
      <c r="C41" s="206"/>
      <c r="D41" s="207"/>
    </row>
    <row r="42" spans="2:20" x14ac:dyDescent="0.25">
      <c r="B42" s="406" t="s">
        <v>1314</v>
      </c>
      <c r="C42" s="407"/>
      <c r="D42" s="408"/>
    </row>
    <row r="43" spans="2:20" x14ac:dyDescent="0.25">
      <c r="B43" s="419" t="s">
        <v>38</v>
      </c>
      <c r="C43" s="420"/>
      <c r="D43" s="421"/>
    </row>
    <row r="44" spans="2:20" x14ac:dyDescent="0.25">
      <c r="B44" s="205"/>
      <c r="C44" s="206"/>
      <c r="D44" s="207"/>
    </row>
    <row r="45" spans="2:20" x14ac:dyDescent="0.25">
      <c r="B45" s="406"/>
      <c r="C45" s="407"/>
      <c r="D45" s="408"/>
    </row>
    <row r="46" spans="2:20" x14ac:dyDescent="0.25">
      <c r="B46" s="419" t="s">
        <v>39</v>
      </c>
      <c r="C46" s="420"/>
      <c r="D46" s="421"/>
    </row>
    <row r="47" spans="2:20" x14ac:dyDescent="0.25">
      <c r="B47" s="205"/>
      <c r="C47" s="206"/>
      <c r="D47" s="207"/>
    </row>
    <row r="48" spans="2:20" x14ac:dyDescent="0.25">
      <c r="B48" s="422" t="s">
        <v>1315</v>
      </c>
      <c r="C48" s="423"/>
      <c r="D48" s="424"/>
    </row>
    <row r="49" spans="2:4" x14ac:dyDescent="0.25">
      <c r="B49" s="419" t="s">
        <v>297</v>
      </c>
      <c r="C49" s="420"/>
      <c r="D49" s="421"/>
    </row>
    <row r="50" spans="2:4" x14ac:dyDescent="0.25">
      <c r="B50" s="208"/>
      <c r="C50" s="209"/>
      <c r="D50" s="210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zoomScale="70" zoomScaleNormal="70" workbookViewId="0">
      <pane ySplit="13" topLeftCell="A26" activePane="bottomLeft" state="frozen"/>
      <selection activeCell="G34" sqref="G34"/>
      <selection pane="bottomLeft" activeCell="B34" sqref="B34:D34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425781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33" t="s">
        <v>225</v>
      </c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13"/>
      <c r="R8" s="439" t="str">
        <f>'Caratula Resumen'!E16</f>
        <v xml:space="preserve"> ZACATECAS </v>
      </c>
      <c r="S8" s="439"/>
      <c r="T8" s="14"/>
    </row>
    <row r="9" spans="1:245" ht="18.75" x14ac:dyDescent="0.3">
      <c r="B9" s="450" t="str">
        <f>'Caratula Resumen'!E17</f>
        <v>Fondo de Aportaciones para la Educación Tecnológica y de Adultos/Colegio Nacional de Educación Profesional Técnica (FAETA/CONALEP)</v>
      </c>
      <c r="C9" s="472"/>
      <c r="D9" s="472"/>
      <c r="E9" s="472"/>
      <c r="F9" s="472"/>
      <c r="G9" s="472"/>
      <c r="H9" s="472"/>
      <c r="I9" s="472"/>
      <c r="J9" s="472"/>
      <c r="K9" s="472"/>
      <c r="L9" s="472"/>
      <c r="M9" s="472"/>
      <c r="N9" s="238"/>
      <c r="O9" s="238"/>
      <c r="P9" s="238"/>
      <c r="Q9" s="16"/>
      <c r="R9" s="219"/>
      <c r="S9" s="219" t="str">
        <f>+'F) 2'!Q8</f>
        <v>1er. Trimestre 2022</v>
      </c>
      <c r="T9" s="187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32"/>
    </row>
    <row r="11" spans="1:245" ht="21" x14ac:dyDescent="0.25">
      <c r="B11" s="147"/>
      <c r="C11" s="148"/>
      <c r="D11" s="148"/>
      <c r="E11" s="148"/>
      <c r="F11" s="507"/>
      <c r="G11" s="507"/>
      <c r="H11" s="507"/>
      <c r="I11" s="507"/>
      <c r="J11" s="507"/>
      <c r="K11" s="507"/>
      <c r="L11" s="507"/>
      <c r="M11" s="149"/>
      <c r="N11" s="149"/>
    </row>
    <row r="12" spans="1:245" s="151" customFormat="1" ht="12.75" x14ac:dyDescent="0.2">
      <c r="A12" s="150"/>
      <c r="B12" s="435" t="s">
        <v>41</v>
      </c>
      <c r="C12" s="473" t="s">
        <v>42</v>
      </c>
      <c r="D12" s="473" t="s">
        <v>43</v>
      </c>
      <c r="E12" s="473" t="s">
        <v>44</v>
      </c>
      <c r="F12" s="435" t="s">
        <v>45</v>
      </c>
      <c r="G12" s="474" t="s">
        <v>226</v>
      </c>
      <c r="H12" s="474"/>
      <c r="I12" s="474"/>
      <c r="J12" s="474"/>
      <c r="K12" s="474"/>
      <c r="L12" s="474"/>
      <c r="M12" s="474"/>
      <c r="N12" s="435" t="s">
        <v>50</v>
      </c>
      <c r="O12" s="473" t="s">
        <v>216</v>
      </c>
      <c r="P12" s="473" t="s">
        <v>222</v>
      </c>
      <c r="Q12" s="474"/>
      <c r="R12" s="473" t="s">
        <v>227</v>
      </c>
      <c r="S12" s="473" t="s">
        <v>228</v>
      </c>
      <c r="T12" s="473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35"/>
      <c r="C13" s="473"/>
      <c r="D13" s="473"/>
      <c r="E13" s="473"/>
      <c r="F13" s="435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35"/>
      <c r="O13" s="473"/>
      <c r="P13" s="54" t="s">
        <v>90</v>
      </c>
      <c r="Q13" s="124" t="s">
        <v>91</v>
      </c>
      <c r="R13" s="473"/>
      <c r="S13" s="473"/>
      <c r="T13" s="473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</row>
    <row r="15" spans="1:245" s="239" customFormat="1" x14ac:dyDescent="0.25"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</row>
    <row r="16" spans="1:245" s="239" customFormat="1" x14ac:dyDescent="0.25"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</row>
    <row r="17" spans="2:20" s="239" customFormat="1" x14ac:dyDescent="0.25"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</row>
    <row r="18" spans="2:20" s="239" customFormat="1" x14ac:dyDescent="0.25"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</row>
    <row r="19" spans="2:20" s="239" customFormat="1" x14ac:dyDescent="0.25">
      <c r="B19" s="286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</row>
    <row r="20" spans="2:20" s="239" customFormat="1" x14ac:dyDescent="0.25"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</row>
    <row r="21" spans="2:20" x14ac:dyDescent="0.25">
      <c r="B21" s="25" t="s">
        <v>68</v>
      </c>
      <c r="C21" s="263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230</v>
      </c>
      <c r="Q21" s="126"/>
      <c r="R21" s="258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231</v>
      </c>
      <c r="S23" s="126"/>
      <c r="T23" s="261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134</v>
      </c>
      <c r="E25" s="79"/>
    </row>
    <row r="27" spans="2:20" x14ac:dyDescent="0.25">
      <c r="B27" s="212"/>
      <c r="C27" s="213"/>
      <c r="D27" s="214"/>
    </row>
    <row r="28" spans="2:20" x14ac:dyDescent="0.25">
      <c r="B28" s="406" t="s">
        <v>1313</v>
      </c>
      <c r="C28" s="407"/>
      <c r="D28" s="408"/>
    </row>
    <row r="29" spans="2:20" x14ac:dyDescent="0.25">
      <c r="B29" s="419" t="s">
        <v>37</v>
      </c>
      <c r="C29" s="420"/>
      <c r="D29" s="421"/>
    </row>
    <row r="30" spans="2:20" x14ac:dyDescent="0.25">
      <c r="B30" s="205"/>
      <c r="C30" s="206"/>
      <c r="D30" s="207"/>
    </row>
    <row r="31" spans="2:20" x14ac:dyDescent="0.25">
      <c r="B31" s="406" t="s">
        <v>1314</v>
      </c>
      <c r="C31" s="407"/>
      <c r="D31" s="408"/>
    </row>
    <row r="32" spans="2:20" x14ac:dyDescent="0.25">
      <c r="B32" s="419" t="s">
        <v>38</v>
      </c>
      <c r="C32" s="420"/>
      <c r="D32" s="421"/>
    </row>
    <row r="33" spans="2:15" x14ac:dyDescent="0.25">
      <c r="B33" s="205"/>
      <c r="C33" s="206"/>
      <c r="D33" s="207"/>
    </row>
    <row r="34" spans="2:15" x14ac:dyDescent="0.25">
      <c r="B34" s="406"/>
      <c r="C34" s="407"/>
      <c r="D34" s="408"/>
      <c r="O34" s="24" t="s">
        <v>293</v>
      </c>
    </row>
    <row r="35" spans="2:15" x14ac:dyDescent="0.25">
      <c r="B35" s="419" t="s">
        <v>39</v>
      </c>
      <c r="C35" s="420"/>
      <c r="D35" s="421"/>
    </row>
    <row r="36" spans="2:15" x14ac:dyDescent="0.25">
      <c r="B36" s="205"/>
      <c r="C36" s="206"/>
      <c r="D36" s="207"/>
    </row>
    <row r="37" spans="2:15" x14ac:dyDescent="0.25">
      <c r="B37" s="422" t="s">
        <v>1315</v>
      </c>
      <c r="C37" s="423"/>
      <c r="D37" s="424"/>
    </row>
    <row r="38" spans="2:15" x14ac:dyDescent="0.25">
      <c r="B38" s="419" t="s">
        <v>297</v>
      </c>
      <c r="C38" s="420"/>
      <c r="D38" s="421"/>
    </row>
    <row r="39" spans="2:15" x14ac:dyDescent="0.25">
      <c r="B39" s="208"/>
      <c r="C39" s="209"/>
      <c r="D39" s="210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B7:P57"/>
  <sheetViews>
    <sheetView showGridLines="0" view="pageBreakPreview" zoomScale="60" zoomScaleNormal="85" workbookViewId="0">
      <pane ySplit="12" topLeftCell="A46" activePane="bottomLeft" state="frozen"/>
      <selection activeCell="G34" sqref="G34"/>
      <selection pane="bottomLeft" activeCell="B52" sqref="B52:D52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232</v>
      </c>
    </row>
    <row r="8" spans="2:16" ht="9" customHeight="1" x14ac:dyDescent="0.3"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</row>
    <row r="9" spans="2:16" ht="33.75" customHeight="1" x14ac:dyDescent="0.25">
      <c r="B9" s="509" t="str">
        <f>'Caratula Resumen'!E17</f>
        <v>Fondo de Aportaciones para la Educación Tecnológica y de Adultos/Colegio Nacional de Educación Profesional Técnica (FAETA/CONALEP)</v>
      </c>
      <c r="C9" s="510"/>
      <c r="D9" s="510"/>
      <c r="E9" s="511"/>
      <c r="F9" s="203" t="str">
        <f>'Caratula Resumen'!E16</f>
        <v xml:space="preserve"> ZACATECAS </v>
      </c>
      <c r="G9" s="508" t="str">
        <f>'Caratula Resumen'!E18</f>
        <v>1er. Trimestre 2022</v>
      </c>
      <c r="H9" s="508"/>
    </row>
    <row r="10" spans="2:16" x14ac:dyDescent="0.25">
      <c r="B10" s="166" t="s">
        <v>233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234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36" customFormat="1" ht="14.25" customHeight="1" x14ac:dyDescent="0.25">
      <c r="B13" s="389" t="s">
        <v>304</v>
      </c>
      <c r="C13" s="389" t="s">
        <v>1284</v>
      </c>
      <c r="D13" s="389" t="s">
        <v>968</v>
      </c>
      <c r="E13" s="389" t="s">
        <v>847</v>
      </c>
      <c r="F13" s="389" t="s">
        <v>848</v>
      </c>
      <c r="G13" s="389" t="s">
        <v>849</v>
      </c>
      <c r="H13" s="389" t="s">
        <v>1310</v>
      </c>
    </row>
    <row r="14" spans="2:16" s="236" customFormat="1" ht="14.25" customHeight="1" x14ac:dyDescent="0.25">
      <c r="B14" s="389" t="s">
        <v>304</v>
      </c>
      <c r="C14" s="389" t="s">
        <v>1285</v>
      </c>
      <c r="D14" s="389" t="s">
        <v>938</v>
      </c>
      <c r="E14" s="389" t="s">
        <v>832</v>
      </c>
      <c r="F14" s="389" t="s">
        <v>833</v>
      </c>
      <c r="G14" s="389" t="s">
        <v>834</v>
      </c>
      <c r="H14" s="389" t="s">
        <v>1310</v>
      </c>
    </row>
    <row r="15" spans="2:16" s="236" customFormat="1" ht="14.25" customHeight="1" x14ac:dyDescent="0.25">
      <c r="B15" s="389" t="s">
        <v>304</v>
      </c>
      <c r="C15" s="389" t="s">
        <v>1286</v>
      </c>
      <c r="D15" s="389" t="s">
        <v>1036</v>
      </c>
      <c r="E15" s="389" t="s">
        <v>829</v>
      </c>
      <c r="F15" s="389" t="s">
        <v>830</v>
      </c>
      <c r="G15" s="389" t="s">
        <v>831</v>
      </c>
      <c r="H15" s="389" t="s">
        <v>1310</v>
      </c>
    </row>
    <row r="16" spans="2:16" s="236" customFormat="1" ht="14.25" customHeight="1" x14ac:dyDescent="0.25">
      <c r="B16" s="389" t="s">
        <v>304</v>
      </c>
      <c r="C16" s="389" t="s">
        <v>1287</v>
      </c>
      <c r="D16" s="389" t="s">
        <v>983</v>
      </c>
      <c r="E16" s="389" t="s">
        <v>835</v>
      </c>
      <c r="F16" s="389" t="s">
        <v>836</v>
      </c>
      <c r="G16" s="389" t="s">
        <v>837</v>
      </c>
      <c r="H16" s="389" t="s">
        <v>1310</v>
      </c>
    </row>
    <row r="17" spans="2:8" s="236" customFormat="1" ht="14.25" customHeight="1" x14ac:dyDescent="0.25">
      <c r="B17" s="389" t="s">
        <v>304</v>
      </c>
      <c r="C17" s="389" t="s">
        <v>1288</v>
      </c>
      <c r="D17" s="389" t="s">
        <v>946</v>
      </c>
      <c r="E17" s="389" t="s">
        <v>799</v>
      </c>
      <c r="F17" s="389" t="s">
        <v>800</v>
      </c>
      <c r="G17" s="389" t="s">
        <v>801</v>
      </c>
      <c r="H17" s="389" t="s">
        <v>1310</v>
      </c>
    </row>
    <row r="18" spans="2:8" s="236" customFormat="1" ht="14.25" customHeight="1" x14ac:dyDescent="0.25">
      <c r="B18" s="389" t="s">
        <v>304</v>
      </c>
      <c r="C18" s="389" t="s">
        <v>1289</v>
      </c>
      <c r="D18" s="389" t="s">
        <v>907</v>
      </c>
      <c r="E18" s="389" t="s">
        <v>838</v>
      </c>
      <c r="F18" s="389" t="s">
        <v>839</v>
      </c>
      <c r="G18" s="389" t="s">
        <v>840</v>
      </c>
      <c r="H18" s="389" t="s">
        <v>1310</v>
      </c>
    </row>
    <row r="19" spans="2:8" s="236" customFormat="1" ht="14.25" customHeight="1" x14ac:dyDescent="0.25">
      <c r="B19" s="389" t="s">
        <v>304</v>
      </c>
      <c r="C19" s="389" t="s">
        <v>1290</v>
      </c>
      <c r="D19" s="389" t="s">
        <v>996</v>
      </c>
      <c r="E19" s="389" t="s">
        <v>841</v>
      </c>
      <c r="F19" s="389" t="s">
        <v>842</v>
      </c>
      <c r="G19" s="389" t="s">
        <v>843</v>
      </c>
      <c r="H19" s="389" t="s">
        <v>1310</v>
      </c>
    </row>
    <row r="20" spans="2:8" s="236" customFormat="1" ht="14.25" customHeight="1" x14ac:dyDescent="0.25">
      <c r="B20" s="389" t="s">
        <v>304</v>
      </c>
      <c r="C20" s="389" t="s">
        <v>1291</v>
      </c>
      <c r="D20" s="389" t="s">
        <v>1058</v>
      </c>
      <c r="E20" s="389" t="s">
        <v>844</v>
      </c>
      <c r="F20" s="389" t="s">
        <v>845</v>
      </c>
      <c r="G20" s="389" t="s">
        <v>846</v>
      </c>
      <c r="H20" s="389" t="s">
        <v>1310</v>
      </c>
    </row>
    <row r="21" spans="2:8" s="236" customFormat="1" ht="14.25" customHeight="1" x14ac:dyDescent="0.25">
      <c r="B21" s="389" t="s">
        <v>304</v>
      </c>
      <c r="C21" s="389" t="s">
        <v>1292</v>
      </c>
      <c r="D21" s="389" t="s">
        <v>976</v>
      </c>
      <c r="E21" s="389" t="s">
        <v>658</v>
      </c>
      <c r="F21" s="389" t="s">
        <v>659</v>
      </c>
      <c r="G21" s="389" t="s">
        <v>660</v>
      </c>
      <c r="H21" s="389" t="s">
        <v>1311</v>
      </c>
    </row>
    <row r="22" spans="2:8" s="236" customFormat="1" ht="14.25" customHeight="1" x14ac:dyDescent="0.25">
      <c r="B22" s="389" t="s">
        <v>304</v>
      </c>
      <c r="C22" s="389" t="s">
        <v>1293</v>
      </c>
      <c r="D22" s="389" t="s">
        <v>874</v>
      </c>
      <c r="E22" s="389" t="s">
        <v>697</v>
      </c>
      <c r="F22" s="389" t="s">
        <v>698</v>
      </c>
      <c r="G22" s="389" t="s">
        <v>699</v>
      </c>
      <c r="H22" s="389" t="s">
        <v>1311</v>
      </c>
    </row>
    <row r="23" spans="2:8" s="236" customFormat="1" ht="14.25" customHeight="1" x14ac:dyDescent="0.25">
      <c r="B23" s="389" t="s">
        <v>304</v>
      </c>
      <c r="C23" s="389" t="s">
        <v>1284</v>
      </c>
      <c r="D23" s="389" t="s">
        <v>968</v>
      </c>
      <c r="E23" s="389" t="s">
        <v>700</v>
      </c>
      <c r="F23" s="389" t="s">
        <v>701</v>
      </c>
      <c r="G23" s="389" t="s">
        <v>702</v>
      </c>
      <c r="H23" s="389" t="s">
        <v>1311</v>
      </c>
    </row>
    <row r="24" spans="2:8" s="236" customFormat="1" ht="14.25" customHeight="1" x14ac:dyDescent="0.25">
      <c r="B24" s="389" t="s">
        <v>304</v>
      </c>
      <c r="C24" s="389" t="s">
        <v>1294</v>
      </c>
      <c r="D24" s="389" t="s">
        <v>1052</v>
      </c>
      <c r="E24" s="389" t="s">
        <v>703</v>
      </c>
      <c r="F24" s="389" t="s">
        <v>704</v>
      </c>
      <c r="G24" s="389" t="s">
        <v>705</v>
      </c>
      <c r="H24" s="389" t="s">
        <v>1311</v>
      </c>
    </row>
    <row r="25" spans="2:8" s="236" customFormat="1" ht="14.25" customHeight="1" x14ac:dyDescent="0.25">
      <c r="B25" s="389" t="s">
        <v>304</v>
      </c>
      <c r="C25" s="389" t="s">
        <v>1295</v>
      </c>
      <c r="D25" s="389" t="s">
        <v>872</v>
      </c>
      <c r="E25" s="389" t="s">
        <v>706</v>
      </c>
      <c r="F25" s="389" t="s">
        <v>707</v>
      </c>
      <c r="G25" s="389" t="s">
        <v>708</v>
      </c>
      <c r="H25" s="389" t="s">
        <v>1311</v>
      </c>
    </row>
    <row r="26" spans="2:8" s="236" customFormat="1" ht="14.25" customHeight="1" x14ac:dyDescent="0.25">
      <c r="B26" s="389" t="s">
        <v>304</v>
      </c>
      <c r="C26" s="389" t="s">
        <v>1296</v>
      </c>
      <c r="D26" s="389" t="s">
        <v>1024</v>
      </c>
      <c r="E26" s="389" t="s">
        <v>709</v>
      </c>
      <c r="F26" s="389" t="s">
        <v>710</v>
      </c>
      <c r="G26" s="389" t="s">
        <v>711</v>
      </c>
      <c r="H26" s="389" t="s">
        <v>1311</v>
      </c>
    </row>
    <row r="27" spans="2:8" s="236" customFormat="1" ht="14.25" customHeight="1" x14ac:dyDescent="0.25">
      <c r="B27" s="389" t="s">
        <v>304</v>
      </c>
      <c r="C27" s="389" t="s">
        <v>1297</v>
      </c>
      <c r="D27" s="389" t="s">
        <v>1050</v>
      </c>
      <c r="E27" s="389" t="s">
        <v>712</v>
      </c>
      <c r="F27" s="389" t="s">
        <v>713</v>
      </c>
      <c r="G27" s="389" t="s">
        <v>714</v>
      </c>
      <c r="H27" s="389" t="s">
        <v>1311</v>
      </c>
    </row>
    <row r="28" spans="2:8" s="236" customFormat="1" ht="14.25" customHeight="1" x14ac:dyDescent="0.25">
      <c r="B28" s="389" t="s">
        <v>304</v>
      </c>
      <c r="C28" s="389" t="s">
        <v>1298</v>
      </c>
      <c r="D28" s="389" t="s">
        <v>991</v>
      </c>
      <c r="E28" s="389" t="s">
        <v>715</v>
      </c>
      <c r="F28" s="389" t="s">
        <v>716</v>
      </c>
      <c r="G28" s="389" t="s">
        <v>717</v>
      </c>
      <c r="H28" s="389" t="s">
        <v>1311</v>
      </c>
    </row>
    <row r="29" spans="2:8" s="236" customFormat="1" ht="14.25" customHeight="1" x14ac:dyDescent="0.25">
      <c r="B29" s="389" t="s">
        <v>304</v>
      </c>
      <c r="C29" s="389" t="s">
        <v>1299</v>
      </c>
      <c r="D29" s="389" t="s">
        <v>1039</v>
      </c>
      <c r="E29" s="389" t="s">
        <v>739</v>
      </c>
      <c r="F29" s="389" t="s">
        <v>740</v>
      </c>
      <c r="G29" s="389" t="s">
        <v>741</v>
      </c>
      <c r="H29" s="389" t="s">
        <v>1311</v>
      </c>
    </row>
    <row r="30" spans="2:8" s="236" customFormat="1" ht="14.25" customHeight="1" x14ac:dyDescent="0.25">
      <c r="B30" s="389" t="s">
        <v>304</v>
      </c>
      <c r="C30" s="389" t="s">
        <v>1300</v>
      </c>
      <c r="D30" s="389" t="s">
        <v>974</v>
      </c>
      <c r="E30" s="389" t="s">
        <v>745</v>
      </c>
      <c r="F30" s="389" t="s">
        <v>746</v>
      </c>
      <c r="G30" s="389" t="s">
        <v>747</v>
      </c>
      <c r="H30" s="389" t="s">
        <v>1311</v>
      </c>
    </row>
    <row r="31" spans="2:8" s="236" customFormat="1" ht="14.25" customHeight="1" x14ac:dyDescent="0.25">
      <c r="B31" s="389" t="s">
        <v>304</v>
      </c>
      <c r="C31" s="389" t="s">
        <v>1301</v>
      </c>
      <c r="D31" s="389" t="s">
        <v>935</v>
      </c>
      <c r="E31" s="389" t="s">
        <v>757</v>
      </c>
      <c r="F31" s="389" t="s">
        <v>758</v>
      </c>
      <c r="G31" s="389" t="s">
        <v>759</v>
      </c>
      <c r="H31" s="389" t="s">
        <v>1311</v>
      </c>
    </row>
    <row r="32" spans="2:8" s="236" customFormat="1" ht="14.25" customHeight="1" x14ac:dyDescent="0.25">
      <c r="B32" s="389" t="s">
        <v>304</v>
      </c>
      <c r="C32" s="389" t="s">
        <v>1302</v>
      </c>
      <c r="D32" s="389" t="s">
        <v>910</v>
      </c>
      <c r="E32" s="389" t="s">
        <v>763</v>
      </c>
      <c r="F32" s="389" t="s">
        <v>764</v>
      </c>
      <c r="G32" s="389" t="s">
        <v>765</v>
      </c>
      <c r="H32" s="389" t="s">
        <v>1311</v>
      </c>
    </row>
    <row r="33" spans="2:8" s="236" customFormat="1" ht="14.25" customHeight="1" x14ac:dyDescent="0.25">
      <c r="B33" s="389" t="s">
        <v>304</v>
      </c>
      <c r="C33" s="389" t="s">
        <v>1303</v>
      </c>
      <c r="D33" s="389" t="s">
        <v>1030</v>
      </c>
      <c r="E33" s="389" t="s">
        <v>766</v>
      </c>
      <c r="F33" s="389" t="s">
        <v>767</v>
      </c>
      <c r="G33" s="389" t="s">
        <v>768</v>
      </c>
      <c r="H33" s="389" t="s">
        <v>1311</v>
      </c>
    </row>
    <row r="34" spans="2:8" s="236" customFormat="1" ht="14.25" customHeight="1" x14ac:dyDescent="0.25">
      <c r="B34" s="389" t="s">
        <v>304</v>
      </c>
      <c r="C34" s="389" t="s">
        <v>1304</v>
      </c>
      <c r="D34" s="389" t="s">
        <v>890</v>
      </c>
      <c r="E34" s="389" t="s">
        <v>769</v>
      </c>
      <c r="F34" s="389" t="s">
        <v>770</v>
      </c>
      <c r="G34" s="389" t="s">
        <v>771</v>
      </c>
      <c r="H34" s="389" t="s">
        <v>1311</v>
      </c>
    </row>
    <row r="35" spans="2:8" s="236" customFormat="1" ht="14.25" customHeight="1" x14ac:dyDescent="0.25">
      <c r="B35" s="389" t="s">
        <v>304</v>
      </c>
      <c r="C35" s="389" t="s">
        <v>1305</v>
      </c>
      <c r="D35" s="389" t="s">
        <v>915</v>
      </c>
      <c r="E35" s="389" t="s">
        <v>793</v>
      </c>
      <c r="F35" s="389" t="s">
        <v>794</v>
      </c>
      <c r="G35" s="389" t="s">
        <v>795</v>
      </c>
      <c r="H35" s="389" t="s">
        <v>1311</v>
      </c>
    </row>
    <row r="36" spans="2:8" s="236" customFormat="1" ht="14.25" customHeight="1" x14ac:dyDescent="0.25">
      <c r="B36" s="389" t="s">
        <v>304</v>
      </c>
      <c r="C36" s="389" t="s">
        <v>1306</v>
      </c>
      <c r="D36" s="389" t="s">
        <v>939</v>
      </c>
      <c r="E36" s="389" t="s">
        <v>811</v>
      </c>
      <c r="F36" s="389" t="s">
        <v>812</v>
      </c>
      <c r="G36" s="389" t="s">
        <v>813</v>
      </c>
      <c r="H36" s="389" t="s">
        <v>1311</v>
      </c>
    </row>
    <row r="37" spans="2:8" s="236" customFormat="1" ht="14.25" customHeight="1" x14ac:dyDescent="0.25">
      <c r="B37" s="389" t="s">
        <v>304</v>
      </c>
      <c r="C37" s="389" t="s">
        <v>1307</v>
      </c>
      <c r="D37" s="389" t="s">
        <v>900</v>
      </c>
      <c r="E37" s="389" t="s">
        <v>826</v>
      </c>
      <c r="F37" s="389" t="s">
        <v>827</v>
      </c>
      <c r="G37" s="389" t="s">
        <v>828</v>
      </c>
      <c r="H37" s="389" t="s">
        <v>1311</v>
      </c>
    </row>
    <row r="38" spans="2:8" s="236" customFormat="1" ht="14.25" customHeight="1" x14ac:dyDescent="0.25">
      <c r="B38" s="389" t="s">
        <v>304</v>
      </c>
      <c r="C38" s="389" t="s">
        <v>1308</v>
      </c>
      <c r="D38" s="389" t="s">
        <v>1087</v>
      </c>
      <c r="E38" s="389" t="s">
        <v>381</v>
      </c>
      <c r="F38" s="389" t="s">
        <v>382</v>
      </c>
      <c r="G38" s="389" t="s">
        <v>383</v>
      </c>
      <c r="H38" s="389" t="s">
        <v>1312</v>
      </c>
    </row>
    <row r="39" spans="2:8" s="236" customFormat="1" ht="14.25" customHeight="1" x14ac:dyDescent="0.25">
      <c r="B39" s="389" t="s">
        <v>304</v>
      </c>
      <c r="C39" s="389" t="s">
        <v>1309</v>
      </c>
      <c r="D39" s="389" t="s">
        <v>1088</v>
      </c>
      <c r="E39" s="389" t="s">
        <v>384</v>
      </c>
      <c r="F39" s="389" t="s">
        <v>385</v>
      </c>
      <c r="G39" s="389" t="s">
        <v>386</v>
      </c>
      <c r="H39" s="389" t="s">
        <v>1312</v>
      </c>
    </row>
    <row r="40" spans="2:8" s="63" customFormat="1" x14ac:dyDescent="0.25">
      <c r="B40" s="176"/>
      <c r="C40" s="175"/>
      <c r="D40" s="175"/>
      <c r="E40" s="175"/>
      <c r="F40" s="175"/>
      <c r="G40" s="175"/>
      <c r="H40" s="195"/>
    </row>
    <row r="41" spans="2:8" x14ac:dyDescent="0.25">
      <c r="B41" s="196" t="s">
        <v>291</v>
      </c>
      <c r="C41" s="197"/>
      <c r="D41" s="197"/>
      <c r="E41" s="197"/>
      <c r="F41" s="1"/>
      <c r="G41" s="1"/>
      <c r="H41" s="44"/>
    </row>
    <row r="42" spans="2:8" x14ac:dyDescent="0.25">
      <c r="B42" s="43" t="s">
        <v>239</v>
      </c>
      <c r="C42" s="1"/>
      <c r="D42" s="1"/>
      <c r="E42" s="1"/>
      <c r="F42" s="1"/>
      <c r="G42" s="1"/>
      <c r="H42" s="44"/>
    </row>
    <row r="43" spans="2:8" x14ac:dyDescent="0.25">
      <c r="B43" s="69" t="s">
        <v>240</v>
      </c>
      <c r="C43" s="73"/>
      <c r="D43" s="73"/>
      <c r="E43" s="73"/>
      <c r="F43" s="73"/>
      <c r="G43" s="73"/>
      <c r="H43" s="168"/>
    </row>
    <row r="45" spans="2:8" x14ac:dyDescent="0.25">
      <c r="B45" s="212"/>
      <c r="C45" s="213"/>
      <c r="D45" s="214"/>
    </row>
    <row r="46" spans="2:8" x14ac:dyDescent="0.25">
      <c r="B46" s="406" t="s">
        <v>1313</v>
      </c>
      <c r="C46" s="407"/>
      <c r="D46" s="408"/>
    </row>
    <row r="47" spans="2:8" x14ac:dyDescent="0.25">
      <c r="B47" s="419" t="s">
        <v>37</v>
      </c>
      <c r="C47" s="420"/>
      <c r="D47" s="421"/>
    </row>
    <row r="48" spans="2:8" x14ac:dyDescent="0.25">
      <c r="B48" s="205"/>
      <c r="C48" s="206"/>
      <c r="D48" s="207"/>
    </row>
    <row r="49" spans="2:4" x14ac:dyDescent="0.25">
      <c r="B49" s="406" t="s">
        <v>1314</v>
      </c>
      <c r="C49" s="407"/>
      <c r="D49" s="408"/>
    </row>
    <row r="50" spans="2:4" x14ac:dyDescent="0.25">
      <c r="B50" s="419" t="s">
        <v>38</v>
      </c>
      <c r="C50" s="420"/>
      <c r="D50" s="421"/>
    </row>
    <row r="51" spans="2:4" x14ac:dyDescent="0.25">
      <c r="B51" s="205"/>
      <c r="C51" s="206"/>
      <c r="D51" s="207"/>
    </row>
    <row r="52" spans="2:4" x14ac:dyDescent="0.25">
      <c r="B52" s="406"/>
      <c r="C52" s="407"/>
      <c r="D52" s="408"/>
    </row>
    <row r="53" spans="2:4" x14ac:dyDescent="0.25">
      <c r="B53" s="419" t="s">
        <v>39</v>
      </c>
      <c r="C53" s="420"/>
      <c r="D53" s="421"/>
    </row>
    <row r="54" spans="2:4" x14ac:dyDescent="0.25">
      <c r="B54" s="205"/>
      <c r="C54" s="206"/>
      <c r="D54" s="207"/>
    </row>
    <row r="55" spans="2:4" x14ac:dyDescent="0.25">
      <c r="B55" s="422" t="s">
        <v>1315</v>
      </c>
      <c r="C55" s="423"/>
      <c r="D55" s="424"/>
    </row>
    <row r="56" spans="2:4" x14ac:dyDescent="0.25">
      <c r="B56" s="419" t="s">
        <v>297</v>
      </c>
      <c r="C56" s="420"/>
      <c r="D56" s="421"/>
    </row>
    <row r="57" spans="2:4" x14ac:dyDescent="0.25">
      <c r="B57" s="208"/>
      <c r="C57" s="209"/>
      <c r="D57" s="210"/>
    </row>
  </sheetData>
  <sheetProtection insertRows="0" deleteRows="0" autoFilter="0"/>
  <mergeCells count="10">
    <mergeCell ref="G9:H9"/>
    <mergeCell ref="B9:E9"/>
    <mergeCell ref="B55:D55"/>
    <mergeCell ref="B56:D56"/>
    <mergeCell ref="B46:D46"/>
    <mergeCell ref="B47:D47"/>
    <mergeCell ref="B49:D49"/>
    <mergeCell ref="B50:D50"/>
    <mergeCell ref="B52:D52"/>
    <mergeCell ref="B53:D53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3" sqref="B1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71" t="s">
        <v>244</v>
      </c>
    </row>
    <row r="11" spans="2:8" x14ac:dyDescent="0.25">
      <c r="B11" s="171" t="s">
        <v>245</v>
      </c>
      <c r="H11" t="s">
        <v>246</v>
      </c>
    </row>
    <row r="12" spans="2:8" x14ac:dyDescent="0.25">
      <c r="B12" t="s">
        <v>300</v>
      </c>
      <c r="H12" t="s">
        <v>247</v>
      </c>
    </row>
    <row r="13" spans="2:8" x14ac:dyDescent="0.25">
      <c r="B13" t="s">
        <v>301</v>
      </c>
      <c r="H13" t="s">
        <v>248</v>
      </c>
    </row>
    <row r="14" spans="2:8" x14ac:dyDescent="0.25">
      <c r="B14" t="s">
        <v>302</v>
      </c>
      <c r="H14" t="s">
        <v>249</v>
      </c>
    </row>
    <row r="15" spans="2:8" x14ac:dyDescent="0.25">
      <c r="B15" t="s">
        <v>303</v>
      </c>
      <c r="H15" t="s">
        <v>250</v>
      </c>
    </row>
    <row r="16" spans="2:8" x14ac:dyDescent="0.25">
      <c r="D16" s="171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6:Y36"/>
  <sheetViews>
    <sheetView showGridLines="0" view="pageBreakPreview" zoomScale="70" zoomScaleNormal="55" zoomScaleSheetLayoutView="70" zoomScalePageLayoutView="55" workbookViewId="0">
      <selection activeCell="B31" sqref="B31:D31"/>
    </sheetView>
  </sheetViews>
  <sheetFormatPr baseColWidth="10" defaultColWidth="3.5703125" defaultRowHeight="15" x14ac:dyDescent="0.25"/>
  <cols>
    <col min="1" max="1" width="1.28515625" style="24" customWidth="1"/>
    <col min="2" max="2" width="17.85546875" style="24" customWidth="1"/>
    <col min="3" max="3" width="19.42578125" style="24" bestFit="1" customWidth="1"/>
    <col min="4" max="4" width="27.140625" style="24" bestFit="1" customWidth="1"/>
    <col min="5" max="5" width="44.7109375" style="24" customWidth="1"/>
    <col min="6" max="6" width="35.7109375" style="24" bestFit="1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19.140625" style="24" customWidth="1"/>
    <col min="17" max="17" width="18.85546875" style="24" customWidth="1"/>
    <col min="18" max="18" width="16" style="24" customWidth="1"/>
    <col min="19" max="19" width="15.140625" style="24" bestFit="1" customWidth="1"/>
    <col min="20" max="20" width="13.140625" style="24" bestFit="1" customWidth="1"/>
    <col min="21" max="21" width="35.7109375" style="24" customWidth="1"/>
    <col min="22" max="22" width="15.5703125" style="24" customWidth="1"/>
    <col min="23" max="23" width="31.85546875" style="24" bestFit="1" customWidth="1"/>
    <col min="24" max="24" width="36.5703125" style="24" bestFit="1" customWidth="1"/>
    <col min="25" max="25" width="17" style="24" bestFit="1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ZACATECAS </v>
      </c>
      <c r="Y7" s="14"/>
    </row>
    <row r="8" spans="2:25" s="15" customFormat="1" ht="18.75" x14ac:dyDescent="0.3">
      <c r="B8" s="429" t="str">
        <f>'Caratula Resumen'!E17</f>
        <v>Fondo de Aportaciones para la Educación Tecnológica y de Adultos/Colegio Nacional de Educación Profesional Técnica (FAETA/CONALEP)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16"/>
      <c r="R8" s="16"/>
      <c r="S8" s="16"/>
      <c r="T8" s="16"/>
      <c r="U8" s="16"/>
      <c r="V8" s="16"/>
      <c r="W8" s="277"/>
      <c r="X8" s="16" t="str">
        <f>'Caratula Resumen'!E18</f>
        <v>1er. Trimestre 2022</v>
      </c>
      <c r="Y8" s="17"/>
    </row>
    <row r="9" spans="2:25" s="11" customFormat="1" ht="18.75" x14ac:dyDescent="0.3">
      <c r="B9" s="308"/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10"/>
    </row>
    <row r="10" spans="2:25" s="11" customFormat="1" ht="18.75" x14ac:dyDescent="0.3">
      <c r="B10" s="355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25" t="s">
        <v>41</v>
      </c>
      <c r="C11" s="425" t="s">
        <v>42</v>
      </c>
      <c r="D11" s="425" t="s">
        <v>43</v>
      </c>
      <c r="E11" s="425" t="s">
        <v>44</v>
      </c>
      <c r="F11" s="425" t="s">
        <v>45</v>
      </c>
      <c r="G11" s="427" t="s">
        <v>46</v>
      </c>
      <c r="H11" s="427"/>
      <c r="I11" s="427"/>
      <c r="J11" s="427"/>
      <c r="K11" s="427"/>
      <c r="L11" s="427"/>
      <c r="M11" s="427"/>
      <c r="N11" s="425" t="s">
        <v>47</v>
      </c>
      <c r="O11" s="425"/>
      <c r="P11" s="425" t="s">
        <v>48</v>
      </c>
      <c r="Q11" s="425" t="s">
        <v>49</v>
      </c>
      <c r="R11" s="425" t="s">
        <v>50</v>
      </c>
      <c r="S11" s="425" t="s">
        <v>51</v>
      </c>
      <c r="T11" s="425"/>
      <c r="U11" s="425" t="s">
        <v>52</v>
      </c>
      <c r="V11" s="425" t="s">
        <v>53</v>
      </c>
      <c r="W11" s="425" t="s">
        <v>54</v>
      </c>
      <c r="X11" s="425" t="s">
        <v>55</v>
      </c>
      <c r="Y11" s="425" t="s">
        <v>56</v>
      </c>
    </row>
    <row r="12" spans="2:25" s="21" customFormat="1" ht="37.5" x14ac:dyDescent="0.2">
      <c r="B12" s="425"/>
      <c r="C12" s="425"/>
      <c r="D12" s="425"/>
      <c r="E12" s="425"/>
      <c r="F12" s="425"/>
      <c r="G12" s="356" t="s">
        <v>57</v>
      </c>
      <c r="H12" s="356" t="s">
        <v>58</v>
      </c>
      <c r="I12" s="356" t="s">
        <v>59</v>
      </c>
      <c r="J12" s="356" t="s">
        <v>60</v>
      </c>
      <c r="K12" s="356" t="s">
        <v>61</v>
      </c>
      <c r="L12" s="357" t="s">
        <v>62</v>
      </c>
      <c r="M12" s="356" t="s">
        <v>63</v>
      </c>
      <c r="N12" s="356" t="s">
        <v>64</v>
      </c>
      <c r="O12" s="356" t="s">
        <v>65</v>
      </c>
      <c r="P12" s="425"/>
      <c r="Q12" s="425"/>
      <c r="R12" s="425"/>
      <c r="S12" s="356" t="s">
        <v>66</v>
      </c>
      <c r="T12" s="356" t="s">
        <v>67</v>
      </c>
      <c r="U12" s="425"/>
      <c r="V12" s="425"/>
      <c r="W12" s="425"/>
      <c r="X12" s="425"/>
      <c r="Y12" s="425"/>
    </row>
    <row r="13" spans="2:25" s="11" customFormat="1" x14ac:dyDescent="0.25">
      <c r="B13" s="286" t="s">
        <v>304</v>
      </c>
      <c r="C13" s="286" t="s">
        <v>305</v>
      </c>
      <c r="D13" s="286" t="s">
        <v>306</v>
      </c>
      <c r="E13" s="286" t="s">
        <v>307</v>
      </c>
      <c r="F13" s="286" t="s">
        <v>308</v>
      </c>
      <c r="G13" s="286">
        <v>1131</v>
      </c>
      <c r="H13" s="286">
        <v>1103</v>
      </c>
      <c r="I13" s="286">
        <v>1003</v>
      </c>
      <c r="J13" s="286">
        <v>5</v>
      </c>
      <c r="K13" s="286" t="s">
        <v>309</v>
      </c>
      <c r="L13" s="286">
        <v>0</v>
      </c>
      <c r="M13" s="286">
        <v>6823</v>
      </c>
      <c r="N13" s="286">
        <v>20200501</v>
      </c>
      <c r="O13" s="286">
        <v>20250501</v>
      </c>
      <c r="P13" s="286">
        <v>59634.58</v>
      </c>
      <c r="Q13" s="286">
        <v>6612.57</v>
      </c>
      <c r="R13" s="286" t="s">
        <v>310</v>
      </c>
      <c r="S13" s="286" t="s">
        <v>310</v>
      </c>
      <c r="T13" s="286">
        <v>100</v>
      </c>
      <c r="U13" s="286" t="s">
        <v>311</v>
      </c>
      <c r="V13" s="286" t="s">
        <v>312</v>
      </c>
      <c r="W13" s="286" t="s">
        <v>313</v>
      </c>
      <c r="X13" s="286" t="s">
        <v>314</v>
      </c>
      <c r="Y13" s="286" t="s">
        <v>315</v>
      </c>
    </row>
    <row r="14" spans="2:25" s="11" customFormat="1" x14ac:dyDescent="0.25">
      <c r="B14" s="286" t="s">
        <v>304</v>
      </c>
      <c r="C14" s="286" t="s">
        <v>316</v>
      </c>
      <c r="D14" s="286" t="s">
        <v>317</v>
      </c>
      <c r="E14" s="286" t="s">
        <v>318</v>
      </c>
      <c r="F14" s="286" t="s">
        <v>319</v>
      </c>
      <c r="G14" s="286">
        <v>1131</v>
      </c>
      <c r="H14" s="286">
        <v>1103</v>
      </c>
      <c r="I14" s="286">
        <v>1003</v>
      </c>
      <c r="J14" s="286">
        <v>5</v>
      </c>
      <c r="K14" s="286" t="s">
        <v>320</v>
      </c>
      <c r="L14" s="286">
        <v>0</v>
      </c>
      <c r="M14" s="286" t="s">
        <v>321</v>
      </c>
      <c r="N14" s="286">
        <v>20200630</v>
      </c>
      <c r="O14" s="286">
        <v>20221231</v>
      </c>
      <c r="P14" s="286">
        <v>32702.37</v>
      </c>
      <c r="Q14" s="286">
        <v>67301.039999999994</v>
      </c>
      <c r="R14" s="286" t="s">
        <v>310</v>
      </c>
      <c r="S14" s="286" t="s">
        <v>310</v>
      </c>
      <c r="T14" s="286">
        <v>100</v>
      </c>
      <c r="U14" s="286" t="s">
        <v>311</v>
      </c>
      <c r="V14" s="286" t="s">
        <v>312</v>
      </c>
      <c r="W14" s="286" t="s">
        <v>313</v>
      </c>
      <c r="X14" s="286" t="s">
        <v>314</v>
      </c>
      <c r="Y14" s="286" t="s">
        <v>322</v>
      </c>
    </row>
    <row r="15" spans="2:25" s="11" customFormat="1" x14ac:dyDescent="0.25">
      <c r="B15" s="286" t="s">
        <v>304</v>
      </c>
      <c r="C15" s="286" t="s">
        <v>323</v>
      </c>
      <c r="D15" s="286" t="s">
        <v>324</v>
      </c>
      <c r="E15" s="286" t="s">
        <v>325</v>
      </c>
      <c r="F15" s="286" t="s">
        <v>326</v>
      </c>
      <c r="G15" s="286">
        <v>1131</v>
      </c>
      <c r="H15" s="286">
        <v>1103</v>
      </c>
      <c r="I15" s="286">
        <v>1003</v>
      </c>
      <c r="J15" s="286">
        <v>5</v>
      </c>
      <c r="K15" s="286" t="s">
        <v>320</v>
      </c>
      <c r="L15" s="286">
        <v>0</v>
      </c>
      <c r="M15" s="286" t="s">
        <v>327</v>
      </c>
      <c r="N15" s="286">
        <v>20200630</v>
      </c>
      <c r="O15" s="286">
        <v>20221231</v>
      </c>
      <c r="P15" s="286">
        <v>19758.47</v>
      </c>
      <c r="Q15" s="286">
        <v>100004.45</v>
      </c>
      <c r="R15" s="286" t="s">
        <v>310</v>
      </c>
      <c r="S15" s="286" t="s">
        <v>310</v>
      </c>
      <c r="T15" s="286">
        <v>100</v>
      </c>
      <c r="U15" s="286" t="s">
        <v>313</v>
      </c>
      <c r="V15" s="286" t="s">
        <v>312</v>
      </c>
      <c r="W15" s="286" t="s">
        <v>313</v>
      </c>
      <c r="X15" s="286" t="s">
        <v>314</v>
      </c>
      <c r="Y15" s="286" t="s">
        <v>328</v>
      </c>
    </row>
    <row r="16" spans="2:25" s="11" customFormat="1" x14ac:dyDescent="0.25">
      <c r="B16" s="286" t="s">
        <v>304</v>
      </c>
      <c r="C16" s="286" t="s">
        <v>329</v>
      </c>
      <c r="D16" s="286" t="s">
        <v>330</v>
      </c>
      <c r="E16" s="286" t="s">
        <v>331</v>
      </c>
      <c r="F16" s="286" t="s">
        <v>332</v>
      </c>
      <c r="G16" s="286">
        <v>1131</v>
      </c>
      <c r="H16" s="286">
        <v>1103</v>
      </c>
      <c r="I16" s="286">
        <v>1003</v>
      </c>
      <c r="J16" s="286">
        <v>5</v>
      </c>
      <c r="K16" s="286" t="s">
        <v>333</v>
      </c>
      <c r="L16" s="286">
        <v>0</v>
      </c>
      <c r="M16" s="286" t="s">
        <v>334</v>
      </c>
      <c r="N16" s="286">
        <v>20190801</v>
      </c>
      <c r="O16" s="286">
        <v>20221231</v>
      </c>
      <c r="P16" s="286">
        <v>31893.53</v>
      </c>
      <c r="Q16" s="286">
        <v>71711.53</v>
      </c>
      <c r="R16" s="286" t="s">
        <v>335</v>
      </c>
      <c r="S16" s="286" t="s">
        <v>335</v>
      </c>
      <c r="T16" s="286">
        <v>100</v>
      </c>
      <c r="U16" s="286" t="s">
        <v>311</v>
      </c>
      <c r="V16" s="286" t="s">
        <v>312</v>
      </c>
      <c r="W16" s="286" t="s">
        <v>313</v>
      </c>
      <c r="X16" s="286" t="s">
        <v>314</v>
      </c>
      <c r="Y16" s="286" t="s">
        <v>336</v>
      </c>
    </row>
    <row r="17" spans="2:25" ht="18.75" x14ac:dyDescent="0.3">
      <c r="B17" s="313" t="s">
        <v>68</v>
      </c>
      <c r="C17" s="358">
        <f>COUNTA(C13:C16)</f>
        <v>4</v>
      </c>
      <c r="D17" s="359"/>
      <c r="E17" s="359"/>
      <c r="F17" s="359"/>
      <c r="G17" s="359"/>
      <c r="H17" s="359"/>
      <c r="I17" s="360"/>
      <c r="J17" s="359"/>
      <c r="K17" s="359" t="s">
        <v>69</v>
      </c>
      <c r="L17" s="360"/>
      <c r="M17" s="358">
        <f>COUNTA(M13:M16)</f>
        <v>4</v>
      </c>
      <c r="N17" s="46"/>
      <c r="O17" s="46"/>
      <c r="P17" s="361">
        <f>SUM(P13:P16)</f>
        <v>143988.95000000001</v>
      </c>
      <c r="Q17" s="362"/>
      <c r="R17" s="362"/>
      <c r="S17" s="362"/>
      <c r="T17" s="362"/>
      <c r="U17" s="362"/>
      <c r="V17" s="362"/>
      <c r="W17" s="362"/>
      <c r="X17" s="362"/>
      <c r="Y17" s="363"/>
    </row>
    <row r="18" spans="2:25" ht="18.75" x14ac:dyDescent="0.3">
      <c r="B18" s="364"/>
      <c r="C18" s="365"/>
      <c r="D18" s="365"/>
      <c r="E18" s="365"/>
      <c r="F18" s="365"/>
      <c r="G18" s="365"/>
      <c r="H18" s="365"/>
      <c r="I18" s="365"/>
      <c r="J18" s="365"/>
      <c r="K18" s="366"/>
      <c r="L18" s="314"/>
      <c r="M18" s="314"/>
      <c r="N18" s="428" t="s">
        <v>5</v>
      </c>
      <c r="O18" s="428"/>
      <c r="P18" s="314"/>
      <c r="Q18" s="314"/>
      <c r="R18" s="314"/>
      <c r="S18" s="314"/>
      <c r="T18" s="314"/>
      <c r="U18" s="314"/>
      <c r="V18" s="314"/>
      <c r="W18" s="314"/>
      <c r="X18" s="314"/>
      <c r="Y18" s="367"/>
    </row>
    <row r="19" spans="2:25" ht="18.75" x14ac:dyDescent="0.3">
      <c r="B19" s="364"/>
      <c r="C19" s="365"/>
      <c r="D19" s="365"/>
      <c r="E19" s="365"/>
      <c r="F19" s="365"/>
      <c r="G19" s="365"/>
      <c r="H19" s="365"/>
      <c r="I19" s="365"/>
      <c r="J19" s="365"/>
      <c r="K19" s="366"/>
      <c r="L19" s="314"/>
      <c r="M19" s="426" t="s">
        <v>6</v>
      </c>
      <c r="N19" s="426"/>
      <c r="O19" s="426"/>
      <c r="P19" s="314"/>
      <c r="Q19" s="368">
        <f>SUM(Q13:Q16)</f>
        <v>245629.59</v>
      </c>
      <c r="R19" s="314"/>
      <c r="S19" s="314"/>
      <c r="T19" s="314"/>
      <c r="U19" s="314"/>
      <c r="V19" s="314"/>
      <c r="W19" s="314"/>
      <c r="X19" s="314"/>
      <c r="Y19" s="367"/>
    </row>
    <row r="20" spans="2:25" ht="18.75" x14ac:dyDescent="0.3">
      <c r="B20" s="315"/>
      <c r="C20" s="316"/>
      <c r="D20" s="316"/>
      <c r="E20" s="317"/>
      <c r="F20" s="316"/>
      <c r="G20" s="316"/>
      <c r="H20" s="316"/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316"/>
      <c r="W20" s="316" t="s">
        <v>70</v>
      </c>
      <c r="X20" s="316"/>
      <c r="Y20" s="369"/>
    </row>
    <row r="21" spans="2:25" x14ac:dyDescent="0.25">
      <c r="B21" s="39" t="s">
        <v>71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</row>
    <row r="22" spans="2:25" x14ac:dyDescent="0.25">
      <c r="B22" s="39" t="s">
        <v>72</v>
      </c>
      <c r="C22" s="40"/>
      <c r="D22" s="40"/>
      <c r="E22" s="41"/>
      <c r="F22" s="32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</row>
    <row r="23" spans="2:25" x14ac:dyDescent="0.25">
      <c r="B23" s="40"/>
      <c r="C23" s="40"/>
      <c r="D23" s="40"/>
      <c r="E23" s="40"/>
      <c r="F23" s="42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</row>
    <row r="24" spans="2:25" x14ac:dyDescent="0.25">
      <c r="B24" s="8"/>
      <c r="C24" s="9"/>
      <c r="D24" s="10"/>
      <c r="E24" s="181"/>
    </row>
    <row r="25" spans="2:25" x14ac:dyDescent="0.25">
      <c r="B25" s="406" t="s">
        <v>1313</v>
      </c>
      <c r="C25" s="407"/>
      <c r="D25" s="408"/>
      <c r="E25" s="182"/>
    </row>
    <row r="26" spans="2:25" x14ac:dyDescent="0.25">
      <c r="B26" s="419" t="s">
        <v>37</v>
      </c>
      <c r="C26" s="420"/>
      <c r="D26" s="421"/>
      <c r="E26" s="183"/>
    </row>
    <row r="27" spans="2:25" x14ac:dyDescent="0.25">
      <c r="B27" s="205"/>
      <c r="C27" s="206"/>
      <c r="D27" s="207"/>
      <c r="E27" s="179"/>
    </row>
    <row r="28" spans="2:25" x14ac:dyDescent="0.25">
      <c r="B28" s="406" t="s">
        <v>1314</v>
      </c>
      <c r="C28" s="407"/>
      <c r="D28" s="408"/>
      <c r="E28" s="182"/>
    </row>
    <row r="29" spans="2:25" x14ac:dyDescent="0.25">
      <c r="B29" s="419" t="s">
        <v>38</v>
      </c>
      <c r="C29" s="420"/>
      <c r="D29" s="421"/>
      <c r="E29" s="183"/>
    </row>
    <row r="30" spans="2:25" x14ac:dyDescent="0.25">
      <c r="B30" s="205"/>
      <c r="C30" s="206"/>
      <c r="D30" s="207"/>
      <c r="E30" s="179"/>
    </row>
    <row r="31" spans="2:25" x14ac:dyDescent="0.25">
      <c r="B31" s="406"/>
      <c r="C31" s="407"/>
      <c r="D31" s="408"/>
      <c r="E31" s="182"/>
    </row>
    <row r="32" spans="2:25" x14ac:dyDescent="0.25">
      <c r="B32" s="419" t="s">
        <v>39</v>
      </c>
      <c r="C32" s="420"/>
      <c r="D32" s="421"/>
      <c r="E32" s="183"/>
    </row>
    <row r="33" spans="2:5" x14ac:dyDescent="0.25">
      <c r="B33" s="205"/>
      <c r="C33" s="206"/>
      <c r="D33" s="207"/>
      <c r="E33" s="179"/>
    </row>
    <row r="34" spans="2:5" x14ac:dyDescent="0.25">
      <c r="B34" s="422" t="s">
        <v>1315</v>
      </c>
      <c r="C34" s="423"/>
      <c r="D34" s="424"/>
      <c r="E34" s="184"/>
    </row>
    <row r="35" spans="2:5" x14ac:dyDescent="0.25">
      <c r="B35" s="419" t="s">
        <v>297</v>
      </c>
      <c r="C35" s="420"/>
      <c r="D35" s="421"/>
      <c r="E35" s="183"/>
    </row>
    <row r="36" spans="2:5" x14ac:dyDescent="0.25">
      <c r="B36" s="208"/>
      <c r="C36" s="209"/>
      <c r="D36" s="210"/>
      <c r="E36" s="183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25:D25"/>
    <mergeCell ref="B11:B12"/>
    <mergeCell ref="C11:C12"/>
    <mergeCell ref="D11:D12"/>
    <mergeCell ref="E11:E12"/>
    <mergeCell ref="B26:D26"/>
    <mergeCell ref="B29:D29"/>
    <mergeCell ref="B32:D32"/>
    <mergeCell ref="B35:D35"/>
    <mergeCell ref="B28:D28"/>
    <mergeCell ref="B31:D31"/>
    <mergeCell ref="B34:D34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6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36"/>
  <sheetViews>
    <sheetView showGridLines="0" view="pageBreakPreview" zoomScale="60" zoomScaleNormal="70" workbookViewId="0">
      <pane ySplit="12" topLeftCell="A13" activePane="bottomLeft" state="frozen"/>
      <selection activeCell="D30" sqref="D30"/>
      <selection pane="bottomLeft" activeCell="B31" sqref="B31:D31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7" style="45" bestFit="1" customWidth="1"/>
    <col min="7" max="7" width="15.7109375" style="45" bestFit="1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3" width="8.85546875" style="45" customWidth="1"/>
    <col min="14" max="14" width="15.42578125" style="45" customWidth="1"/>
    <col min="15" max="15" width="11.85546875" style="45" customWidth="1"/>
    <col min="16" max="16" width="15.42578125" style="45" customWidth="1"/>
    <col min="17" max="17" width="14.85546875" style="45" customWidth="1"/>
    <col min="18" max="18" width="13.140625" style="45" bestFit="1" customWidth="1"/>
    <col min="19" max="19" width="5.5703125" style="45" customWidth="1"/>
    <col min="20" max="20" width="35.42578125" style="45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ZACATECAS </v>
      </c>
    </row>
    <row r="8" spans="2:21" s="46" customFormat="1" ht="18.75" x14ac:dyDescent="0.3">
      <c r="B8" s="429" t="str">
        <f>'Caratula Resumen'!E17</f>
        <v>Fondo de Aportaciones para la Educación Tecnológica y de Adultos/Colegio Nacional de Educación Profesional Técnica (FAETA/CONALEP)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16"/>
      <c r="R8" s="16"/>
      <c r="S8" s="16"/>
      <c r="T8" s="219"/>
      <c r="U8" s="17" t="str">
        <f>+'A Y  II D3'!X8</f>
        <v>1er. Trimestre 2022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35" t="s">
        <v>41</v>
      </c>
      <c r="C11" s="433" t="s">
        <v>42</v>
      </c>
      <c r="D11" s="433" t="s">
        <v>43</v>
      </c>
      <c r="E11" s="433" t="s">
        <v>74</v>
      </c>
      <c r="F11" s="435" t="s">
        <v>45</v>
      </c>
      <c r="G11" s="436" t="s">
        <v>46</v>
      </c>
      <c r="H11" s="436"/>
      <c r="I11" s="436"/>
      <c r="J11" s="436"/>
      <c r="K11" s="436"/>
      <c r="L11" s="436"/>
      <c r="M11" s="436"/>
      <c r="N11" s="433" t="s">
        <v>75</v>
      </c>
      <c r="O11" s="433"/>
      <c r="P11" s="433" t="s">
        <v>76</v>
      </c>
      <c r="Q11" s="433" t="s">
        <v>77</v>
      </c>
      <c r="R11" s="435" t="s">
        <v>50</v>
      </c>
      <c r="S11" s="431" t="s">
        <v>78</v>
      </c>
      <c r="T11" s="432"/>
      <c r="U11" s="433" t="s">
        <v>79</v>
      </c>
    </row>
    <row r="12" spans="2:21" s="53" customFormat="1" ht="38.25" x14ac:dyDescent="0.2">
      <c r="B12" s="435"/>
      <c r="C12" s="433"/>
      <c r="D12" s="433"/>
      <c r="E12" s="433"/>
      <c r="F12" s="435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33"/>
      <c r="Q12" s="433"/>
      <c r="R12" s="435"/>
      <c r="S12" s="22" t="s">
        <v>66</v>
      </c>
      <c r="T12" s="54" t="s">
        <v>80</v>
      </c>
      <c r="U12" s="433"/>
    </row>
    <row r="13" spans="2:21" s="55" customFormat="1" ht="12.75" x14ac:dyDescent="0.2">
      <c r="B13" s="390" t="s">
        <v>304</v>
      </c>
      <c r="C13" s="390" t="s">
        <v>305</v>
      </c>
      <c r="D13" s="390" t="s">
        <v>306</v>
      </c>
      <c r="E13" s="390" t="s">
        <v>307</v>
      </c>
      <c r="F13" s="390" t="s">
        <v>308</v>
      </c>
      <c r="G13" s="390">
        <v>1131</v>
      </c>
      <c r="H13" s="390">
        <v>1103</v>
      </c>
      <c r="I13" s="390">
        <v>1003</v>
      </c>
      <c r="J13" s="390">
        <v>5</v>
      </c>
      <c r="K13" s="390" t="s">
        <v>309</v>
      </c>
      <c r="L13" s="390">
        <v>0</v>
      </c>
      <c r="M13" s="391">
        <v>6823</v>
      </c>
      <c r="N13" s="390">
        <v>20200501</v>
      </c>
      <c r="O13" s="390">
        <v>20250501</v>
      </c>
      <c r="P13" s="390">
        <v>59634.58</v>
      </c>
      <c r="Q13" s="390">
        <v>6612.57</v>
      </c>
      <c r="R13" s="390" t="s">
        <v>310</v>
      </c>
      <c r="S13" s="392" t="s">
        <v>337</v>
      </c>
      <c r="T13" s="390" t="s">
        <v>338</v>
      </c>
      <c r="U13" s="390" t="s">
        <v>314</v>
      </c>
    </row>
    <row r="14" spans="2:21" s="24" customFormat="1" ht="15" x14ac:dyDescent="0.25">
      <c r="B14" s="390" t="s">
        <v>304</v>
      </c>
      <c r="C14" s="390" t="s">
        <v>316</v>
      </c>
      <c r="D14" s="390" t="s">
        <v>317</v>
      </c>
      <c r="E14" s="390" t="s">
        <v>318</v>
      </c>
      <c r="F14" s="390" t="s">
        <v>319</v>
      </c>
      <c r="G14" s="390">
        <v>1131</v>
      </c>
      <c r="H14" s="390">
        <v>1103</v>
      </c>
      <c r="I14" s="390">
        <v>1003</v>
      </c>
      <c r="J14" s="390">
        <v>5</v>
      </c>
      <c r="K14" s="390" t="s">
        <v>320</v>
      </c>
      <c r="L14" s="390">
        <v>0</v>
      </c>
      <c r="M14" s="391" t="s">
        <v>321</v>
      </c>
      <c r="N14" s="390">
        <v>20200630</v>
      </c>
      <c r="O14" s="390">
        <v>20221231</v>
      </c>
      <c r="P14" s="390">
        <v>32702.37</v>
      </c>
      <c r="Q14" s="390">
        <v>67301.039999999994</v>
      </c>
      <c r="R14" s="390" t="s">
        <v>310</v>
      </c>
      <c r="S14" s="392" t="s">
        <v>337</v>
      </c>
      <c r="T14" s="390" t="s">
        <v>338</v>
      </c>
      <c r="U14" s="390" t="s">
        <v>314</v>
      </c>
    </row>
    <row r="15" spans="2:21" s="204" customFormat="1" ht="15" x14ac:dyDescent="0.25">
      <c r="B15" s="390" t="s">
        <v>304</v>
      </c>
      <c r="C15" s="390" t="s">
        <v>323</v>
      </c>
      <c r="D15" s="390" t="s">
        <v>324</v>
      </c>
      <c r="E15" s="390" t="s">
        <v>325</v>
      </c>
      <c r="F15" s="390" t="s">
        <v>326</v>
      </c>
      <c r="G15" s="390">
        <v>1131</v>
      </c>
      <c r="H15" s="390">
        <v>1103</v>
      </c>
      <c r="I15" s="390">
        <v>1003</v>
      </c>
      <c r="J15" s="390">
        <v>5</v>
      </c>
      <c r="K15" s="390" t="s">
        <v>320</v>
      </c>
      <c r="L15" s="390">
        <v>0</v>
      </c>
      <c r="M15" s="391" t="s">
        <v>327</v>
      </c>
      <c r="N15" s="390">
        <v>20200630</v>
      </c>
      <c r="O15" s="390">
        <v>20221231</v>
      </c>
      <c r="P15" s="390">
        <v>19758.47</v>
      </c>
      <c r="Q15" s="390">
        <v>100004.45</v>
      </c>
      <c r="R15" s="390" t="s">
        <v>310</v>
      </c>
      <c r="S15" s="392" t="s">
        <v>337</v>
      </c>
      <c r="T15" s="390" t="s">
        <v>338</v>
      </c>
      <c r="U15" s="390" t="s">
        <v>314</v>
      </c>
    </row>
    <row r="16" spans="2:21" s="239" customFormat="1" ht="15" x14ac:dyDescent="0.25">
      <c r="B16" s="390" t="s">
        <v>304</v>
      </c>
      <c r="C16" s="390" t="s">
        <v>329</v>
      </c>
      <c r="D16" s="390" t="s">
        <v>330</v>
      </c>
      <c r="E16" s="390" t="s">
        <v>331</v>
      </c>
      <c r="F16" s="390" t="s">
        <v>332</v>
      </c>
      <c r="G16" s="390">
        <v>1131</v>
      </c>
      <c r="H16" s="390">
        <v>1103</v>
      </c>
      <c r="I16" s="390">
        <v>1003</v>
      </c>
      <c r="J16" s="390">
        <v>5</v>
      </c>
      <c r="K16" s="390" t="s">
        <v>333</v>
      </c>
      <c r="L16" s="390">
        <v>0</v>
      </c>
      <c r="M16" s="391" t="s">
        <v>334</v>
      </c>
      <c r="N16" s="390">
        <v>20190801</v>
      </c>
      <c r="O16" s="390">
        <v>20221231</v>
      </c>
      <c r="P16" s="390">
        <v>31893.53</v>
      </c>
      <c r="Q16" s="390">
        <v>71711.53</v>
      </c>
      <c r="R16" s="390" t="s">
        <v>335</v>
      </c>
      <c r="S16" s="392" t="s">
        <v>337</v>
      </c>
      <c r="T16" s="390" t="s">
        <v>338</v>
      </c>
      <c r="U16" s="390" t="s">
        <v>314</v>
      </c>
    </row>
    <row r="17" spans="2:21" ht="15" x14ac:dyDescent="0.25">
      <c r="B17" s="56" t="s">
        <v>68</v>
      </c>
      <c r="C17" s="257">
        <f>COUNTA(C13:C16)</f>
        <v>4</v>
      </c>
      <c r="D17" s="57"/>
      <c r="E17" s="57"/>
      <c r="F17" s="57"/>
      <c r="G17" s="57"/>
      <c r="H17" s="57"/>
      <c r="I17" s="57"/>
      <c r="J17" s="27"/>
      <c r="K17" s="57" t="s">
        <v>69</v>
      </c>
      <c r="L17" s="27"/>
      <c r="M17" s="257">
        <f>COUNTA(M13:M16)</f>
        <v>4</v>
      </c>
      <c r="N17" s="434" t="s">
        <v>5</v>
      </c>
      <c r="O17" s="434"/>
      <c r="P17" s="259">
        <f>SUM(P13:P16)</f>
        <v>143988.95000000001</v>
      </c>
      <c r="Q17" s="58"/>
      <c r="R17" s="58"/>
      <c r="S17" s="58"/>
      <c r="T17" s="58"/>
      <c r="U17" s="59"/>
    </row>
    <row r="18" spans="2:21" x14ac:dyDescent="0.2">
      <c r="B18" s="56"/>
      <c r="C18" s="57"/>
      <c r="D18" s="57"/>
      <c r="E18" s="57"/>
      <c r="F18" s="57"/>
      <c r="G18" s="57"/>
      <c r="H18" s="57"/>
      <c r="I18" s="57"/>
      <c r="J18" s="57"/>
      <c r="K18" s="57"/>
      <c r="L18" s="60"/>
      <c r="M18" s="58"/>
      <c r="N18" s="33"/>
      <c r="O18" s="58"/>
      <c r="P18" s="58"/>
      <c r="Q18" s="58"/>
      <c r="R18" s="58"/>
      <c r="S18" s="58"/>
      <c r="T18" s="58"/>
      <c r="U18" s="59"/>
    </row>
    <row r="19" spans="2:21" ht="15" x14ac:dyDescent="0.25">
      <c r="B19" s="56"/>
      <c r="C19" s="57"/>
      <c r="D19" s="57"/>
      <c r="E19" s="57"/>
      <c r="F19" s="57"/>
      <c r="G19" s="57"/>
      <c r="H19" s="57"/>
      <c r="I19" s="57"/>
      <c r="J19" s="57"/>
      <c r="K19" s="57"/>
      <c r="L19" s="60"/>
      <c r="N19" s="437" t="s">
        <v>6</v>
      </c>
      <c r="O19" s="437"/>
      <c r="P19" s="437"/>
      <c r="Q19" s="259">
        <f>SUM(Q13:Q16)</f>
        <v>245629.59</v>
      </c>
      <c r="R19" s="58"/>
      <c r="S19" s="58"/>
      <c r="T19" s="58"/>
      <c r="U19" s="59"/>
    </row>
    <row r="20" spans="2:21" x14ac:dyDescent="0.2">
      <c r="B20" s="35"/>
      <c r="C20" s="62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8"/>
    </row>
    <row r="21" spans="2:21" x14ac:dyDescent="0.2">
      <c r="B21" s="39" t="s">
        <v>81</v>
      </c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2:21" x14ac:dyDescent="0.2">
      <c r="B22" s="39" t="s">
        <v>72</v>
      </c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4" spans="2:21" ht="15" x14ac:dyDescent="0.25">
      <c r="B24" s="8"/>
      <c r="C24" s="9"/>
      <c r="D24" s="10"/>
    </row>
    <row r="25" spans="2:21" ht="15" x14ac:dyDescent="0.25">
      <c r="B25" s="406" t="s">
        <v>1313</v>
      </c>
      <c r="C25" s="407"/>
      <c r="D25" s="408"/>
    </row>
    <row r="26" spans="2:21" ht="15" x14ac:dyDescent="0.25">
      <c r="B26" s="419" t="s">
        <v>37</v>
      </c>
      <c r="C26" s="420"/>
      <c r="D26" s="421"/>
    </row>
    <row r="27" spans="2:21" ht="15" x14ac:dyDescent="0.25">
      <c r="B27" s="205"/>
      <c r="C27" s="206"/>
      <c r="D27" s="207"/>
    </row>
    <row r="28" spans="2:21" ht="15" x14ac:dyDescent="0.25">
      <c r="B28" s="406" t="s">
        <v>1314</v>
      </c>
      <c r="C28" s="407"/>
      <c r="D28" s="408"/>
    </row>
    <row r="29" spans="2:21" ht="15" x14ac:dyDescent="0.25">
      <c r="B29" s="419" t="s">
        <v>38</v>
      </c>
      <c r="C29" s="420"/>
      <c r="D29" s="421"/>
    </row>
    <row r="30" spans="2:21" ht="15" x14ac:dyDescent="0.25">
      <c r="B30" s="205"/>
      <c r="C30" s="206"/>
      <c r="D30" s="207"/>
    </row>
    <row r="31" spans="2:21" ht="15" x14ac:dyDescent="0.25">
      <c r="B31" s="406"/>
      <c r="C31" s="407"/>
      <c r="D31" s="408"/>
    </row>
    <row r="32" spans="2:21" ht="15" x14ac:dyDescent="0.25">
      <c r="B32" s="419" t="s">
        <v>39</v>
      </c>
      <c r="C32" s="420"/>
      <c r="D32" s="421"/>
    </row>
    <row r="33" spans="2:4" ht="15" x14ac:dyDescent="0.25">
      <c r="B33" s="205"/>
      <c r="C33" s="206"/>
      <c r="D33" s="207"/>
    </row>
    <row r="34" spans="2:4" ht="15" x14ac:dyDescent="0.25">
      <c r="B34" s="422" t="s">
        <v>1315</v>
      </c>
      <c r="C34" s="423"/>
      <c r="D34" s="424"/>
    </row>
    <row r="35" spans="2:4" ht="15" x14ac:dyDescent="0.25">
      <c r="B35" s="419" t="s">
        <v>297</v>
      </c>
      <c r="C35" s="420"/>
      <c r="D35" s="421"/>
    </row>
    <row r="36" spans="2:4" ht="15" x14ac:dyDescent="0.25">
      <c r="B36" s="208"/>
      <c r="C36" s="209"/>
      <c r="D36" s="210"/>
    </row>
  </sheetData>
  <sheetProtection insertRows="0" deleteRows="0" autoFilter="0"/>
  <mergeCells count="23">
    <mergeCell ref="G11:M11"/>
    <mergeCell ref="B8:P8"/>
    <mergeCell ref="B32:D32"/>
    <mergeCell ref="B34:D34"/>
    <mergeCell ref="B35:D35"/>
    <mergeCell ref="B25:D25"/>
    <mergeCell ref="B26:D26"/>
    <mergeCell ref="B28:D28"/>
    <mergeCell ref="B29:D29"/>
    <mergeCell ref="B31:D31"/>
    <mergeCell ref="B11:B12"/>
    <mergeCell ref="C11:C12"/>
    <mergeCell ref="D11:D12"/>
    <mergeCell ref="E11:E12"/>
    <mergeCell ref="F11:F12"/>
    <mergeCell ref="N19:P19"/>
    <mergeCell ref="S11:T11"/>
    <mergeCell ref="U11:U12"/>
    <mergeCell ref="N17:O17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46"/>
  <sheetViews>
    <sheetView showGridLines="0" view="pageBreakPreview" zoomScale="60" zoomScaleNormal="60" workbookViewId="0">
      <pane ySplit="12" topLeftCell="A31" activePane="bottomLeft" state="frozen"/>
      <selection activeCell="G34" sqref="G34"/>
      <selection pane="bottomLeft" activeCell="B41" sqref="B41:D4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39" t="str">
        <f>'Caratula Resumen'!E16</f>
        <v xml:space="preserve"> ZACATECAS </v>
      </c>
      <c r="Q7" s="439"/>
      <c r="R7" s="439"/>
      <c r="S7" s="220"/>
    </row>
    <row r="8" spans="2:20" s="46" customFormat="1" ht="18.75" x14ac:dyDescent="0.3">
      <c r="B8" s="221" t="str">
        <f>'Caratula Resumen'!E17</f>
        <v>Fondo de Aportaciones para la Educación Tecnológica y de Adultos/Colegio Nacional de Educación Profesional Técnica (FAETA/CONALEP)</v>
      </c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438" t="str">
        <f>+'A Y  II D3'!X8</f>
        <v>1er. Trimestre 2022</v>
      </c>
      <c r="Q8" s="438"/>
      <c r="R8" s="438"/>
      <c r="S8" s="17"/>
    </row>
    <row r="9" spans="2:20" s="24" customFormat="1" ht="18.75" x14ac:dyDescent="0.3">
      <c r="B9" s="378"/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9"/>
    </row>
    <row r="10" spans="2:20" ht="18.75" x14ac:dyDescent="0.3"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</row>
    <row r="11" spans="2:20" ht="22.5" customHeight="1" x14ac:dyDescent="0.3">
      <c r="B11" s="425" t="s">
        <v>41</v>
      </c>
      <c r="C11" s="441" t="s">
        <v>83</v>
      </c>
      <c r="D11" s="441" t="s">
        <v>43</v>
      </c>
      <c r="E11" s="441" t="s">
        <v>44</v>
      </c>
      <c r="F11" s="442" t="s">
        <v>46</v>
      </c>
      <c r="G11" s="442"/>
      <c r="H11" s="442"/>
      <c r="I11" s="442"/>
      <c r="J11" s="442"/>
      <c r="K11" s="442"/>
      <c r="L11" s="442"/>
      <c r="M11" s="440" t="s">
        <v>84</v>
      </c>
      <c r="N11" s="440" t="s">
        <v>85</v>
      </c>
      <c r="O11" s="440" t="s">
        <v>86</v>
      </c>
      <c r="P11" s="442" t="s">
        <v>87</v>
      </c>
      <c r="Q11" s="442"/>
      <c r="R11" s="440" t="s">
        <v>88</v>
      </c>
      <c r="S11" s="440" t="s">
        <v>89</v>
      </c>
    </row>
    <row r="12" spans="2:20" ht="56.25" x14ac:dyDescent="0.25">
      <c r="B12" s="425"/>
      <c r="C12" s="441"/>
      <c r="D12" s="441"/>
      <c r="E12" s="441"/>
      <c r="F12" s="356" t="s">
        <v>57</v>
      </c>
      <c r="G12" s="356" t="s">
        <v>58</v>
      </c>
      <c r="H12" s="356" t="s">
        <v>59</v>
      </c>
      <c r="I12" s="356" t="s">
        <v>60</v>
      </c>
      <c r="J12" s="356" t="s">
        <v>61</v>
      </c>
      <c r="K12" s="357" t="s">
        <v>62</v>
      </c>
      <c r="L12" s="356" t="s">
        <v>63</v>
      </c>
      <c r="M12" s="440"/>
      <c r="N12" s="440"/>
      <c r="O12" s="440"/>
      <c r="P12" s="312" t="s">
        <v>90</v>
      </c>
      <c r="Q12" s="312" t="s">
        <v>91</v>
      </c>
      <c r="R12" s="440"/>
      <c r="S12" s="440"/>
    </row>
    <row r="13" spans="2:20" x14ac:dyDescent="0.25">
      <c r="B13" s="286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</row>
    <row r="14" spans="2:20" s="236" customFormat="1" x14ac:dyDescent="0.25"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40"/>
    </row>
    <row r="15" spans="2:20" s="236" customFormat="1" x14ac:dyDescent="0.25"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40"/>
    </row>
    <row r="16" spans="2:20" s="236" customFormat="1" x14ac:dyDescent="0.25"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40"/>
    </row>
    <row r="17" spans="2:20" s="236" customFormat="1" x14ac:dyDescent="0.25"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40"/>
    </row>
    <row r="18" spans="2:20" s="236" customFormat="1" x14ac:dyDescent="0.25"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40"/>
    </row>
    <row r="19" spans="2:20" s="236" customFormat="1" x14ac:dyDescent="0.25">
      <c r="B19" s="286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40"/>
    </row>
    <row r="20" spans="2:20" s="236" customFormat="1" x14ac:dyDescent="0.25"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40"/>
    </row>
    <row r="21" spans="2:20" x14ac:dyDescent="0.25">
      <c r="B21" s="25" t="s">
        <v>68</v>
      </c>
      <c r="C21" s="257">
        <v>0</v>
      </c>
      <c r="D21" s="64"/>
      <c r="E21" s="125"/>
      <c r="F21" s="125"/>
      <c r="G21" s="374"/>
      <c r="H21" s="278"/>
      <c r="I21" s="278"/>
      <c r="K21" s="65" t="s">
        <v>69</v>
      </c>
      <c r="L21" s="257">
        <v>0</v>
      </c>
      <c r="M21" s="374"/>
      <c r="N21" s="374"/>
      <c r="O21" s="64"/>
      <c r="P21" s="375" t="s">
        <v>94</v>
      </c>
      <c r="Q21" s="125"/>
      <c r="R21" s="376"/>
      <c r="S21" s="377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282</v>
      </c>
      <c r="D28" s="78"/>
      <c r="E28" s="79"/>
    </row>
    <row r="29" spans="2:20" x14ac:dyDescent="0.25">
      <c r="B29" s="185" t="s">
        <v>283</v>
      </c>
      <c r="D29" s="78"/>
      <c r="E29" s="79"/>
    </row>
    <row r="30" spans="2:20" x14ac:dyDescent="0.25">
      <c r="B30" s="39" t="s">
        <v>284</v>
      </c>
      <c r="D30" s="78"/>
      <c r="E30" s="79"/>
    </row>
    <row r="31" spans="2:20" x14ac:dyDescent="0.25">
      <c r="B31" s="39" t="s">
        <v>285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12"/>
      <c r="C34" s="213"/>
      <c r="D34" s="214"/>
    </row>
    <row r="35" spans="2:5" x14ac:dyDescent="0.25">
      <c r="B35" s="406" t="s">
        <v>1313</v>
      </c>
      <c r="C35" s="407"/>
      <c r="D35" s="408"/>
    </row>
    <row r="36" spans="2:5" x14ac:dyDescent="0.25">
      <c r="B36" s="419" t="s">
        <v>37</v>
      </c>
      <c r="C36" s="420"/>
      <c r="D36" s="421"/>
    </row>
    <row r="37" spans="2:5" x14ac:dyDescent="0.25">
      <c r="B37" s="205"/>
      <c r="C37" s="206"/>
      <c r="D37" s="207"/>
    </row>
    <row r="38" spans="2:5" x14ac:dyDescent="0.25">
      <c r="B38" s="406" t="s">
        <v>1314</v>
      </c>
      <c r="C38" s="407"/>
      <c r="D38" s="408"/>
    </row>
    <row r="39" spans="2:5" x14ac:dyDescent="0.25">
      <c r="B39" s="419" t="s">
        <v>38</v>
      </c>
      <c r="C39" s="420"/>
      <c r="D39" s="421"/>
    </row>
    <row r="40" spans="2:5" x14ac:dyDescent="0.25">
      <c r="B40" s="205"/>
      <c r="C40" s="206"/>
      <c r="D40" s="207"/>
    </row>
    <row r="41" spans="2:5" x14ac:dyDescent="0.25">
      <c r="B41" s="406"/>
      <c r="C41" s="407"/>
      <c r="D41" s="408"/>
    </row>
    <row r="42" spans="2:5" x14ac:dyDescent="0.25">
      <c r="B42" s="419" t="s">
        <v>39</v>
      </c>
      <c r="C42" s="420"/>
      <c r="D42" s="421"/>
    </row>
    <row r="43" spans="2:5" x14ac:dyDescent="0.25">
      <c r="B43" s="205"/>
      <c r="C43" s="206"/>
      <c r="D43" s="207"/>
    </row>
    <row r="44" spans="2:5" x14ac:dyDescent="0.25">
      <c r="B44" s="422" t="s">
        <v>1315</v>
      </c>
      <c r="C44" s="423"/>
      <c r="D44" s="424"/>
    </row>
    <row r="45" spans="2:5" x14ac:dyDescent="0.25">
      <c r="B45" s="419" t="s">
        <v>297</v>
      </c>
      <c r="C45" s="420"/>
      <c r="D45" s="421"/>
    </row>
    <row r="46" spans="2:5" x14ac:dyDescent="0.25">
      <c r="B46" s="422"/>
      <c r="C46" s="423"/>
      <c r="D46" s="424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203"/>
  <sheetViews>
    <sheetView showGridLines="0" view="pageBreakPreview" topLeftCell="A175" zoomScale="60" zoomScaleNormal="55" workbookViewId="0">
      <selection activeCell="B198" sqref="B198:D198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8.8554687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26.42578125" style="81" customWidth="1"/>
    <col min="26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25" t="s">
        <v>97</v>
      </c>
      <c r="C7" s="226"/>
      <c r="D7" s="226"/>
      <c r="E7" s="226"/>
      <c r="F7" s="226"/>
      <c r="G7" s="226"/>
      <c r="H7" s="226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39" t="str">
        <f>'Caratula Resumen'!E16</f>
        <v xml:space="preserve"> ZACATECAS </v>
      </c>
      <c r="W7" s="439"/>
      <c r="X7" s="439"/>
      <c r="Y7" s="14"/>
    </row>
    <row r="8" spans="2:25" s="46" customFormat="1" ht="17.100000000000001" customHeight="1" x14ac:dyDescent="0.3">
      <c r="B8" s="429" t="str">
        <f>'Caratula Resumen'!E17</f>
        <v>Fondo de Aportaciones para la Educación Tecnológica y de Adultos/Colegio Nacional de Educación Profesional Técnica (FAETA/CONALEP)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16"/>
      <c r="R8" s="16"/>
      <c r="S8" s="16"/>
      <c r="T8" s="16"/>
      <c r="U8" s="16"/>
      <c r="V8" s="438" t="str">
        <f>+'B)'!P8</f>
        <v>1er. Trimestre 2022</v>
      </c>
      <c r="W8" s="438"/>
      <c r="X8" s="438"/>
      <c r="Y8" s="202"/>
    </row>
    <row r="9" spans="2:25" ht="28.5" customHeight="1" x14ac:dyDescent="0.3">
      <c r="B9" s="370"/>
      <c r="C9" s="371"/>
      <c r="D9" s="371"/>
      <c r="E9" s="371"/>
      <c r="F9" s="371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373"/>
    </row>
    <row r="10" spans="2:25" ht="6.95" customHeight="1" x14ac:dyDescent="0.3">
      <c r="B10" s="46"/>
      <c r="C10" s="46"/>
      <c r="D10" s="46"/>
      <c r="E10" s="46"/>
      <c r="F10" s="46"/>
      <c r="G10" s="360"/>
      <c r="H10" s="360"/>
      <c r="I10" s="360"/>
      <c r="J10" s="360"/>
      <c r="K10" s="360"/>
      <c r="L10" s="360"/>
      <c r="M10" s="360"/>
      <c r="N10" s="360"/>
      <c r="O10" s="360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43" t="s">
        <v>41</v>
      </c>
      <c r="C11" s="436" t="s">
        <v>83</v>
      </c>
      <c r="D11" s="436" t="s">
        <v>43</v>
      </c>
      <c r="E11" s="436" t="s">
        <v>44</v>
      </c>
      <c r="F11" s="443" t="s">
        <v>98</v>
      </c>
      <c r="G11" s="436" t="s">
        <v>99</v>
      </c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3" t="s">
        <v>100</v>
      </c>
      <c r="W11" s="433" t="s">
        <v>101</v>
      </c>
      <c r="X11" s="433" t="s">
        <v>102</v>
      </c>
      <c r="Y11" s="433" t="s">
        <v>103</v>
      </c>
    </row>
    <row r="12" spans="2:25" s="81" customFormat="1" ht="22.5" customHeight="1" x14ac:dyDescent="0.25">
      <c r="B12" s="444"/>
      <c r="C12" s="436"/>
      <c r="D12" s="436"/>
      <c r="E12" s="436"/>
      <c r="F12" s="444"/>
      <c r="G12" s="433" t="s">
        <v>104</v>
      </c>
      <c r="H12" s="433"/>
      <c r="I12" s="433"/>
      <c r="J12" s="433" t="s">
        <v>105</v>
      </c>
      <c r="K12" s="433"/>
      <c r="L12" s="433"/>
      <c r="M12" s="433" t="s">
        <v>106</v>
      </c>
      <c r="N12" s="433"/>
      <c r="O12" s="433"/>
      <c r="P12" s="433" t="s">
        <v>107</v>
      </c>
      <c r="Q12" s="433"/>
      <c r="R12" s="433"/>
      <c r="S12" s="433" t="s">
        <v>108</v>
      </c>
      <c r="T12" s="433"/>
      <c r="U12" s="433"/>
      <c r="V12" s="433"/>
      <c r="W12" s="433"/>
      <c r="X12" s="433"/>
      <c r="Y12" s="433"/>
    </row>
    <row r="13" spans="2:25" s="81" customFormat="1" ht="29.25" customHeight="1" x14ac:dyDescent="0.25">
      <c r="B13" s="445"/>
      <c r="C13" s="436"/>
      <c r="D13" s="436"/>
      <c r="E13" s="436"/>
      <c r="F13" s="445"/>
      <c r="G13" s="380" t="s">
        <v>109</v>
      </c>
      <c r="H13" s="380" t="s">
        <v>110</v>
      </c>
      <c r="I13" s="380" t="s">
        <v>111</v>
      </c>
      <c r="J13" s="380" t="s">
        <v>109</v>
      </c>
      <c r="K13" s="380" t="s">
        <v>110</v>
      </c>
      <c r="L13" s="380" t="s">
        <v>111</v>
      </c>
      <c r="M13" s="380" t="s">
        <v>109</v>
      </c>
      <c r="N13" s="380" t="s">
        <v>110</v>
      </c>
      <c r="O13" s="380" t="s">
        <v>111</v>
      </c>
      <c r="P13" s="380" t="s">
        <v>109</v>
      </c>
      <c r="Q13" s="380" t="s">
        <v>110</v>
      </c>
      <c r="R13" s="380" t="s">
        <v>111</v>
      </c>
      <c r="S13" s="380" t="s">
        <v>109</v>
      </c>
      <c r="T13" s="380" t="s">
        <v>110</v>
      </c>
      <c r="U13" s="380" t="s">
        <v>111</v>
      </c>
      <c r="V13" s="433"/>
      <c r="W13" s="433"/>
      <c r="X13" s="433"/>
      <c r="Y13" s="433"/>
    </row>
    <row r="14" spans="2:25" s="81" customFormat="1" x14ac:dyDescent="0.25">
      <c r="B14" s="402" t="s">
        <v>304</v>
      </c>
      <c r="C14" s="402" t="s">
        <v>528</v>
      </c>
      <c r="D14" s="402" t="s">
        <v>529</v>
      </c>
      <c r="E14" s="402" t="s">
        <v>530</v>
      </c>
      <c r="F14" s="402" t="s">
        <v>335</v>
      </c>
      <c r="G14" s="403" t="s">
        <v>342</v>
      </c>
      <c r="H14" s="403" t="s">
        <v>342</v>
      </c>
      <c r="I14" s="403" t="s">
        <v>342</v>
      </c>
      <c r="J14" s="403" t="s">
        <v>342</v>
      </c>
      <c r="K14" s="403" t="s">
        <v>342</v>
      </c>
      <c r="L14" s="403" t="s">
        <v>342</v>
      </c>
      <c r="M14" s="403" t="s">
        <v>343</v>
      </c>
      <c r="N14" s="403" t="s">
        <v>344</v>
      </c>
      <c r="O14" s="403" t="s">
        <v>342</v>
      </c>
      <c r="P14" s="403" t="s">
        <v>342</v>
      </c>
      <c r="Q14" s="403" t="s">
        <v>342</v>
      </c>
      <c r="R14" s="403" t="s">
        <v>342</v>
      </c>
      <c r="S14" s="403" t="s">
        <v>342</v>
      </c>
      <c r="T14" s="403" t="s">
        <v>342</v>
      </c>
      <c r="U14" s="403" t="s">
        <v>342</v>
      </c>
      <c r="V14" s="402" t="s">
        <v>343</v>
      </c>
      <c r="W14" s="402" t="s">
        <v>344</v>
      </c>
      <c r="X14" s="402" t="s">
        <v>342</v>
      </c>
      <c r="Y14" s="402">
        <v>31293.699999999997</v>
      </c>
    </row>
    <row r="15" spans="2:25" s="239" customFormat="1" x14ac:dyDescent="0.25">
      <c r="B15" s="402" t="s">
        <v>304</v>
      </c>
      <c r="C15" s="402" t="s">
        <v>694</v>
      </c>
      <c r="D15" s="402" t="s">
        <v>695</v>
      </c>
      <c r="E15" s="402" t="s">
        <v>696</v>
      </c>
      <c r="F15" s="402" t="s">
        <v>335</v>
      </c>
      <c r="G15" s="402" t="s">
        <v>342</v>
      </c>
      <c r="H15" s="402" t="s">
        <v>342</v>
      </c>
      <c r="I15" s="402" t="s">
        <v>342</v>
      </c>
      <c r="J15" s="402" t="s">
        <v>343</v>
      </c>
      <c r="K15" s="402" t="s">
        <v>342</v>
      </c>
      <c r="L15" s="402" t="s">
        <v>342</v>
      </c>
      <c r="M15" s="402" t="s">
        <v>342</v>
      </c>
      <c r="N15" s="402" t="s">
        <v>344</v>
      </c>
      <c r="O15" s="402" t="s">
        <v>342</v>
      </c>
      <c r="P15" s="402" t="s">
        <v>342</v>
      </c>
      <c r="Q15" s="402" t="s">
        <v>342</v>
      </c>
      <c r="R15" s="402" t="s">
        <v>342</v>
      </c>
      <c r="S15" s="402" t="s">
        <v>342</v>
      </c>
      <c r="T15" s="402" t="s">
        <v>342</v>
      </c>
      <c r="U15" s="402" t="s">
        <v>342</v>
      </c>
      <c r="V15" s="402" t="s">
        <v>343</v>
      </c>
      <c r="W15" s="402" t="s">
        <v>344</v>
      </c>
      <c r="X15" s="402" t="s">
        <v>342</v>
      </c>
      <c r="Y15" s="402">
        <v>170481.41999999998</v>
      </c>
    </row>
    <row r="16" spans="2:25" s="239" customFormat="1" x14ac:dyDescent="0.25">
      <c r="B16" s="402" t="s">
        <v>304</v>
      </c>
      <c r="C16" s="402" t="s">
        <v>435</v>
      </c>
      <c r="D16" s="402" t="s">
        <v>436</v>
      </c>
      <c r="E16" s="402" t="s">
        <v>437</v>
      </c>
      <c r="F16" s="402" t="s">
        <v>310</v>
      </c>
      <c r="G16" s="402" t="s">
        <v>342</v>
      </c>
      <c r="H16" s="402" t="s">
        <v>342</v>
      </c>
      <c r="I16" s="402" t="s">
        <v>342</v>
      </c>
      <c r="J16" s="402" t="s">
        <v>342</v>
      </c>
      <c r="K16" s="402" t="s">
        <v>342</v>
      </c>
      <c r="L16" s="402" t="s">
        <v>342</v>
      </c>
      <c r="M16" s="402" t="s">
        <v>343</v>
      </c>
      <c r="N16" s="402" t="s">
        <v>344</v>
      </c>
      <c r="O16" s="402" t="s">
        <v>342</v>
      </c>
      <c r="P16" s="402" t="s">
        <v>342</v>
      </c>
      <c r="Q16" s="402" t="s">
        <v>342</v>
      </c>
      <c r="R16" s="402" t="s">
        <v>342</v>
      </c>
      <c r="S16" s="402" t="s">
        <v>342</v>
      </c>
      <c r="T16" s="402" t="s">
        <v>342</v>
      </c>
      <c r="U16" s="402" t="s">
        <v>342</v>
      </c>
      <c r="V16" s="402" t="s">
        <v>343</v>
      </c>
      <c r="W16" s="402" t="s">
        <v>344</v>
      </c>
      <c r="X16" s="402" t="s">
        <v>342</v>
      </c>
      <c r="Y16" s="402">
        <v>78230.91</v>
      </c>
    </row>
    <row r="17" spans="2:25" s="239" customFormat="1" x14ac:dyDescent="0.25">
      <c r="B17" s="402" t="s">
        <v>304</v>
      </c>
      <c r="C17" s="402" t="s">
        <v>438</v>
      </c>
      <c r="D17" s="402" t="s">
        <v>439</v>
      </c>
      <c r="E17" s="402" t="s">
        <v>440</v>
      </c>
      <c r="F17" s="402" t="s">
        <v>310</v>
      </c>
      <c r="G17" s="402" t="s">
        <v>342</v>
      </c>
      <c r="H17" s="402" t="s">
        <v>342</v>
      </c>
      <c r="I17" s="402" t="s">
        <v>342</v>
      </c>
      <c r="J17" s="402" t="s">
        <v>342</v>
      </c>
      <c r="K17" s="402" t="s">
        <v>342</v>
      </c>
      <c r="L17" s="402" t="s">
        <v>342</v>
      </c>
      <c r="M17" s="402" t="s">
        <v>343</v>
      </c>
      <c r="N17" s="402" t="s">
        <v>344</v>
      </c>
      <c r="O17" s="402" t="s">
        <v>342</v>
      </c>
      <c r="P17" s="402" t="s">
        <v>342</v>
      </c>
      <c r="Q17" s="402" t="s">
        <v>342</v>
      </c>
      <c r="R17" s="402" t="s">
        <v>342</v>
      </c>
      <c r="S17" s="402" t="s">
        <v>342</v>
      </c>
      <c r="T17" s="402" t="s">
        <v>342</v>
      </c>
      <c r="U17" s="402" t="s">
        <v>342</v>
      </c>
      <c r="V17" s="402" t="s">
        <v>343</v>
      </c>
      <c r="W17" s="402" t="s">
        <v>344</v>
      </c>
      <c r="X17" s="402" t="s">
        <v>342</v>
      </c>
      <c r="Y17" s="402">
        <v>88710</v>
      </c>
    </row>
    <row r="18" spans="2:25" s="239" customFormat="1" x14ac:dyDescent="0.25">
      <c r="B18" s="402" t="s">
        <v>304</v>
      </c>
      <c r="C18" s="402" t="s">
        <v>706</v>
      </c>
      <c r="D18" s="402" t="s">
        <v>707</v>
      </c>
      <c r="E18" s="402" t="s">
        <v>708</v>
      </c>
      <c r="F18" s="402" t="s">
        <v>597</v>
      </c>
      <c r="G18" s="402" t="s">
        <v>342</v>
      </c>
      <c r="H18" s="402" t="s">
        <v>342</v>
      </c>
      <c r="I18" s="402" t="s">
        <v>342</v>
      </c>
      <c r="J18" s="402" t="s">
        <v>343</v>
      </c>
      <c r="K18" s="402" t="s">
        <v>342</v>
      </c>
      <c r="L18" s="402" t="s">
        <v>342</v>
      </c>
      <c r="M18" s="402" t="s">
        <v>342</v>
      </c>
      <c r="N18" s="402" t="s">
        <v>344</v>
      </c>
      <c r="O18" s="402" t="s">
        <v>342</v>
      </c>
      <c r="P18" s="402" t="s">
        <v>342</v>
      </c>
      <c r="Q18" s="402" t="s">
        <v>342</v>
      </c>
      <c r="R18" s="402" t="s">
        <v>342</v>
      </c>
      <c r="S18" s="402" t="s">
        <v>342</v>
      </c>
      <c r="T18" s="402" t="s">
        <v>342</v>
      </c>
      <c r="U18" s="402" t="s">
        <v>342</v>
      </c>
      <c r="V18" s="402" t="s">
        <v>343</v>
      </c>
      <c r="W18" s="402" t="s">
        <v>344</v>
      </c>
      <c r="X18" s="402" t="s">
        <v>342</v>
      </c>
      <c r="Y18" s="402">
        <v>62163.85</v>
      </c>
    </row>
    <row r="19" spans="2:25" s="239" customFormat="1" x14ac:dyDescent="0.25">
      <c r="B19" s="402" t="s">
        <v>304</v>
      </c>
      <c r="C19" s="402" t="s">
        <v>594</v>
      </c>
      <c r="D19" s="402" t="s">
        <v>595</v>
      </c>
      <c r="E19" s="402" t="s">
        <v>596</v>
      </c>
      <c r="F19" s="402" t="s">
        <v>597</v>
      </c>
      <c r="G19" s="402" t="s">
        <v>342</v>
      </c>
      <c r="H19" s="402" t="s">
        <v>342</v>
      </c>
      <c r="I19" s="402" t="s">
        <v>342</v>
      </c>
      <c r="J19" s="402" t="s">
        <v>342</v>
      </c>
      <c r="K19" s="402" t="s">
        <v>342</v>
      </c>
      <c r="L19" s="402" t="s">
        <v>342</v>
      </c>
      <c r="M19" s="402" t="s">
        <v>343</v>
      </c>
      <c r="N19" s="402" t="s">
        <v>344</v>
      </c>
      <c r="O19" s="402" t="s">
        <v>342</v>
      </c>
      <c r="P19" s="402" t="s">
        <v>342</v>
      </c>
      <c r="Q19" s="402" t="s">
        <v>342</v>
      </c>
      <c r="R19" s="402" t="s">
        <v>342</v>
      </c>
      <c r="S19" s="402" t="s">
        <v>342</v>
      </c>
      <c r="T19" s="402" t="s">
        <v>342</v>
      </c>
      <c r="U19" s="402" t="s">
        <v>342</v>
      </c>
      <c r="V19" s="402" t="s">
        <v>343</v>
      </c>
      <c r="W19" s="402" t="s">
        <v>344</v>
      </c>
      <c r="X19" s="402" t="s">
        <v>342</v>
      </c>
      <c r="Y19" s="402">
        <v>99665.34</v>
      </c>
    </row>
    <row r="20" spans="2:25" s="239" customFormat="1" x14ac:dyDescent="0.25">
      <c r="B20" s="402" t="s">
        <v>304</v>
      </c>
      <c r="C20" s="402" t="s">
        <v>697</v>
      </c>
      <c r="D20" s="402" t="s">
        <v>698</v>
      </c>
      <c r="E20" s="402" t="s">
        <v>699</v>
      </c>
      <c r="F20" s="402" t="s">
        <v>597</v>
      </c>
      <c r="G20" s="402" t="s">
        <v>342</v>
      </c>
      <c r="H20" s="402" t="s">
        <v>342</v>
      </c>
      <c r="I20" s="402" t="s">
        <v>342</v>
      </c>
      <c r="J20" s="402" t="s">
        <v>343</v>
      </c>
      <c r="K20" s="402" t="s">
        <v>342</v>
      </c>
      <c r="L20" s="402" t="s">
        <v>342</v>
      </c>
      <c r="M20" s="402" t="s">
        <v>342</v>
      </c>
      <c r="N20" s="402" t="s">
        <v>344</v>
      </c>
      <c r="O20" s="402" t="s">
        <v>342</v>
      </c>
      <c r="P20" s="402" t="s">
        <v>342</v>
      </c>
      <c r="Q20" s="402" t="s">
        <v>342</v>
      </c>
      <c r="R20" s="402" t="s">
        <v>342</v>
      </c>
      <c r="S20" s="402" t="s">
        <v>342</v>
      </c>
      <c r="T20" s="402" t="s">
        <v>342</v>
      </c>
      <c r="U20" s="402" t="s">
        <v>342</v>
      </c>
      <c r="V20" s="402" t="s">
        <v>343</v>
      </c>
      <c r="W20" s="402" t="s">
        <v>344</v>
      </c>
      <c r="X20" s="402" t="s">
        <v>342</v>
      </c>
      <c r="Y20" s="402">
        <v>62163.85</v>
      </c>
    </row>
    <row r="21" spans="2:25" s="239" customFormat="1" x14ac:dyDescent="0.25">
      <c r="B21" s="402" t="s">
        <v>304</v>
      </c>
      <c r="C21" s="402" t="s">
        <v>742</v>
      </c>
      <c r="D21" s="402" t="s">
        <v>743</v>
      </c>
      <c r="E21" s="402" t="s">
        <v>744</v>
      </c>
      <c r="F21" s="402" t="s">
        <v>335</v>
      </c>
      <c r="G21" s="402" t="s">
        <v>342</v>
      </c>
      <c r="H21" s="402" t="s">
        <v>342</v>
      </c>
      <c r="I21" s="402" t="s">
        <v>342</v>
      </c>
      <c r="J21" s="402" t="s">
        <v>343</v>
      </c>
      <c r="K21" s="402" t="s">
        <v>342</v>
      </c>
      <c r="L21" s="402" t="s">
        <v>342</v>
      </c>
      <c r="M21" s="402" t="s">
        <v>342</v>
      </c>
      <c r="N21" s="402" t="s">
        <v>344</v>
      </c>
      <c r="O21" s="402" t="s">
        <v>342</v>
      </c>
      <c r="P21" s="402" t="s">
        <v>342</v>
      </c>
      <c r="Q21" s="402" t="s">
        <v>342</v>
      </c>
      <c r="R21" s="402" t="s">
        <v>342</v>
      </c>
      <c r="S21" s="402" t="s">
        <v>342</v>
      </c>
      <c r="T21" s="402" t="s">
        <v>342</v>
      </c>
      <c r="U21" s="402" t="s">
        <v>342</v>
      </c>
      <c r="V21" s="402" t="s">
        <v>343</v>
      </c>
      <c r="W21" s="402" t="s">
        <v>344</v>
      </c>
      <c r="X21" s="402" t="s">
        <v>342</v>
      </c>
      <c r="Y21" s="402">
        <v>53518.51</v>
      </c>
    </row>
    <row r="22" spans="2:25" s="239" customFormat="1" x14ac:dyDescent="0.25">
      <c r="B22" s="402" t="s">
        <v>304</v>
      </c>
      <c r="C22" s="402" t="s">
        <v>441</v>
      </c>
      <c r="D22" s="402" t="s">
        <v>442</v>
      </c>
      <c r="E22" s="402" t="s">
        <v>443</v>
      </c>
      <c r="F22" s="402" t="s">
        <v>310</v>
      </c>
      <c r="G22" s="402" t="s">
        <v>342</v>
      </c>
      <c r="H22" s="402" t="s">
        <v>342</v>
      </c>
      <c r="I22" s="402" t="s">
        <v>342</v>
      </c>
      <c r="J22" s="402" t="s">
        <v>342</v>
      </c>
      <c r="K22" s="402" t="s">
        <v>342</v>
      </c>
      <c r="L22" s="402" t="s">
        <v>342</v>
      </c>
      <c r="M22" s="402" t="s">
        <v>343</v>
      </c>
      <c r="N22" s="402" t="s">
        <v>344</v>
      </c>
      <c r="O22" s="402" t="s">
        <v>342</v>
      </c>
      <c r="P22" s="402" t="s">
        <v>342</v>
      </c>
      <c r="Q22" s="402" t="s">
        <v>342</v>
      </c>
      <c r="R22" s="402" t="s">
        <v>342</v>
      </c>
      <c r="S22" s="402" t="s">
        <v>342</v>
      </c>
      <c r="T22" s="402" t="s">
        <v>342</v>
      </c>
      <c r="U22" s="402" t="s">
        <v>342</v>
      </c>
      <c r="V22" s="402" t="s">
        <v>343</v>
      </c>
      <c r="W22" s="402" t="s">
        <v>344</v>
      </c>
      <c r="X22" s="402" t="s">
        <v>342</v>
      </c>
      <c r="Y22" s="402">
        <v>101407.22</v>
      </c>
    </row>
    <row r="23" spans="2:25" s="239" customFormat="1" x14ac:dyDescent="0.25">
      <c r="B23" s="402" t="s">
        <v>304</v>
      </c>
      <c r="C23" s="402" t="s">
        <v>339</v>
      </c>
      <c r="D23" s="402" t="s">
        <v>340</v>
      </c>
      <c r="E23" s="402" t="s">
        <v>341</v>
      </c>
      <c r="F23" s="402" t="s">
        <v>310</v>
      </c>
      <c r="G23" s="402" t="s">
        <v>342</v>
      </c>
      <c r="H23" s="402" t="s">
        <v>342</v>
      </c>
      <c r="I23" s="402" t="s">
        <v>342</v>
      </c>
      <c r="J23" s="402" t="s">
        <v>343</v>
      </c>
      <c r="K23" s="402" t="s">
        <v>342</v>
      </c>
      <c r="L23" s="402" t="s">
        <v>342</v>
      </c>
      <c r="M23" s="402" t="s">
        <v>342</v>
      </c>
      <c r="N23" s="402" t="s">
        <v>344</v>
      </c>
      <c r="O23" s="402" t="s">
        <v>342</v>
      </c>
      <c r="P23" s="402" t="s">
        <v>342</v>
      </c>
      <c r="Q23" s="402" t="s">
        <v>342</v>
      </c>
      <c r="R23" s="402" t="s">
        <v>342</v>
      </c>
      <c r="S23" s="402" t="s">
        <v>342</v>
      </c>
      <c r="T23" s="402" t="s">
        <v>342</v>
      </c>
      <c r="U23" s="402" t="s">
        <v>342</v>
      </c>
      <c r="V23" s="402" t="s">
        <v>343</v>
      </c>
      <c r="W23" s="402" t="s">
        <v>344</v>
      </c>
      <c r="X23" s="402" t="s">
        <v>342</v>
      </c>
      <c r="Y23" s="402">
        <v>62979</v>
      </c>
    </row>
    <row r="24" spans="2:25" s="239" customFormat="1" x14ac:dyDescent="0.25">
      <c r="B24" s="402" t="s">
        <v>304</v>
      </c>
      <c r="C24" s="402" t="s">
        <v>329</v>
      </c>
      <c r="D24" s="402" t="s">
        <v>330</v>
      </c>
      <c r="E24" s="402" t="s">
        <v>331</v>
      </c>
      <c r="F24" s="402" t="s">
        <v>335</v>
      </c>
      <c r="G24" s="402" t="s">
        <v>342</v>
      </c>
      <c r="H24" s="402" t="s">
        <v>342</v>
      </c>
      <c r="I24" s="402" t="s">
        <v>342</v>
      </c>
      <c r="J24" s="402" t="s">
        <v>342</v>
      </c>
      <c r="K24" s="402" t="s">
        <v>342</v>
      </c>
      <c r="L24" s="402" t="s">
        <v>342</v>
      </c>
      <c r="M24" s="402" t="s">
        <v>343</v>
      </c>
      <c r="N24" s="402" t="s">
        <v>344</v>
      </c>
      <c r="O24" s="402" t="s">
        <v>342</v>
      </c>
      <c r="P24" s="402" t="s">
        <v>342</v>
      </c>
      <c r="Q24" s="402" t="s">
        <v>342</v>
      </c>
      <c r="R24" s="402" t="s">
        <v>342</v>
      </c>
      <c r="S24" s="402" t="s">
        <v>342</v>
      </c>
      <c r="T24" s="402" t="s">
        <v>342</v>
      </c>
      <c r="U24" s="402" t="s">
        <v>342</v>
      </c>
      <c r="V24" s="402" t="s">
        <v>343</v>
      </c>
      <c r="W24" s="402" t="s">
        <v>344</v>
      </c>
      <c r="X24" s="402" t="s">
        <v>342</v>
      </c>
      <c r="Y24" s="402">
        <v>103605.06</v>
      </c>
    </row>
    <row r="25" spans="2:25" s="239" customFormat="1" x14ac:dyDescent="0.25">
      <c r="B25" s="402" t="s">
        <v>304</v>
      </c>
      <c r="C25" s="402" t="s">
        <v>345</v>
      </c>
      <c r="D25" s="402" t="s">
        <v>346</v>
      </c>
      <c r="E25" s="402" t="s">
        <v>347</v>
      </c>
      <c r="F25" s="402" t="s">
        <v>310</v>
      </c>
      <c r="G25" s="402" t="s">
        <v>342</v>
      </c>
      <c r="H25" s="402" t="s">
        <v>342</v>
      </c>
      <c r="I25" s="402" t="s">
        <v>342</v>
      </c>
      <c r="J25" s="402" t="s">
        <v>343</v>
      </c>
      <c r="K25" s="402" t="s">
        <v>342</v>
      </c>
      <c r="L25" s="402" t="s">
        <v>342</v>
      </c>
      <c r="M25" s="402" t="s">
        <v>342</v>
      </c>
      <c r="N25" s="402" t="s">
        <v>344</v>
      </c>
      <c r="O25" s="402" t="s">
        <v>342</v>
      </c>
      <c r="P25" s="402" t="s">
        <v>342</v>
      </c>
      <c r="Q25" s="402" t="s">
        <v>342</v>
      </c>
      <c r="R25" s="402" t="s">
        <v>342</v>
      </c>
      <c r="S25" s="402" t="s">
        <v>342</v>
      </c>
      <c r="T25" s="402" t="s">
        <v>342</v>
      </c>
      <c r="U25" s="402" t="s">
        <v>342</v>
      </c>
      <c r="V25" s="402" t="s">
        <v>343</v>
      </c>
      <c r="W25" s="402" t="s">
        <v>344</v>
      </c>
      <c r="X25" s="402" t="s">
        <v>342</v>
      </c>
      <c r="Y25" s="402">
        <v>65056.49</v>
      </c>
    </row>
    <row r="26" spans="2:25" s="239" customFormat="1" x14ac:dyDescent="0.25">
      <c r="B26" s="402" t="s">
        <v>304</v>
      </c>
      <c r="C26" s="402" t="s">
        <v>348</v>
      </c>
      <c r="D26" s="402" t="s">
        <v>349</v>
      </c>
      <c r="E26" s="402" t="s">
        <v>350</v>
      </c>
      <c r="F26" s="402" t="s">
        <v>310</v>
      </c>
      <c r="G26" s="402" t="s">
        <v>342</v>
      </c>
      <c r="H26" s="402" t="s">
        <v>342</v>
      </c>
      <c r="I26" s="402" t="s">
        <v>342</v>
      </c>
      <c r="J26" s="402" t="s">
        <v>343</v>
      </c>
      <c r="K26" s="402" t="s">
        <v>342</v>
      </c>
      <c r="L26" s="402" t="s">
        <v>342</v>
      </c>
      <c r="M26" s="402" t="s">
        <v>342</v>
      </c>
      <c r="N26" s="402" t="s">
        <v>344</v>
      </c>
      <c r="O26" s="402" t="s">
        <v>342</v>
      </c>
      <c r="P26" s="402" t="s">
        <v>342</v>
      </c>
      <c r="Q26" s="402" t="s">
        <v>342</v>
      </c>
      <c r="R26" s="402" t="s">
        <v>342</v>
      </c>
      <c r="S26" s="402" t="s">
        <v>342</v>
      </c>
      <c r="T26" s="402" t="s">
        <v>342</v>
      </c>
      <c r="U26" s="402" t="s">
        <v>342</v>
      </c>
      <c r="V26" s="402" t="s">
        <v>343</v>
      </c>
      <c r="W26" s="402" t="s">
        <v>344</v>
      </c>
      <c r="X26" s="402" t="s">
        <v>342</v>
      </c>
      <c r="Y26" s="402">
        <v>61883.28</v>
      </c>
    </row>
    <row r="27" spans="2:25" s="239" customFormat="1" x14ac:dyDescent="0.25">
      <c r="B27" s="402" t="s">
        <v>304</v>
      </c>
      <c r="C27" s="402" t="s">
        <v>525</v>
      </c>
      <c r="D27" s="402" t="s">
        <v>526</v>
      </c>
      <c r="E27" s="402" t="s">
        <v>527</v>
      </c>
      <c r="F27" s="402" t="s">
        <v>310</v>
      </c>
      <c r="G27" s="402" t="s">
        <v>342</v>
      </c>
      <c r="H27" s="402" t="s">
        <v>342</v>
      </c>
      <c r="I27" s="402" t="s">
        <v>342</v>
      </c>
      <c r="J27" s="402" t="s">
        <v>342</v>
      </c>
      <c r="K27" s="402" t="s">
        <v>342</v>
      </c>
      <c r="L27" s="402" t="s">
        <v>342</v>
      </c>
      <c r="M27" s="402" t="s">
        <v>343</v>
      </c>
      <c r="N27" s="402" t="s">
        <v>344</v>
      </c>
      <c r="O27" s="402" t="s">
        <v>342</v>
      </c>
      <c r="P27" s="402" t="s">
        <v>342</v>
      </c>
      <c r="Q27" s="402" t="s">
        <v>342</v>
      </c>
      <c r="R27" s="402" t="s">
        <v>342</v>
      </c>
      <c r="S27" s="402" t="s">
        <v>342</v>
      </c>
      <c r="T27" s="402" t="s">
        <v>342</v>
      </c>
      <c r="U27" s="402" t="s">
        <v>342</v>
      </c>
      <c r="V27" s="402" t="s">
        <v>343</v>
      </c>
      <c r="W27" s="402" t="s">
        <v>344</v>
      </c>
      <c r="X27" s="402" t="s">
        <v>342</v>
      </c>
      <c r="Y27" s="402">
        <v>59722.39</v>
      </c>
    </row>
    <row r="28" spans="2:25" s="239" customFormat="1" x14ac:dyDescent="0.25">
      <c r="B28" s="402" t="s">
        <v>304</v>
      </c>
      <c r="C28" s="402" t="s">
        <v>769</v>
      </c>
      <c r="D28" s="402" t="s">
        <v>770</v>
      </c>
      <c r="E28" s="402" t="s">
        <v>771</v>
      </c>
      <c r="F28" s="402" t="s">
        <v>335</v>
      </c>
      <c r="G28" s="402" t="s">
        <v>342</v>
      </c>
      <c r="H28" s="402" t="s">
        <v>342</v>
      </c>
      <c r="I28" s="402" t="s">
        <v>342</v>
      </c>
      <c r="J28" s="402" t="s">
        <v>343</v>
      </c>
      <c r="K28" s="402" t="s">
        <v>342</v>
      </c>
      <c r="L28" s="402" t="s">
        <v>342</v>
      </c>
      <c r="M28" s="402" t="s">
        <v>342</v>
      </c>
      <c r="N28" s="402" t="s">
        <v>344</v>
      </c>
      <c r="O28" s="402" t="s">
        <v>342</v>
      </c>
      <c r="P28" s="402" t="s">
        <v>342</v>
      </c>
      <c r="Q28" s="402" t="s">
        <v>342</v>
      </c>
      <c r="R28" s="402" t="s">
        <v>342</v>
      </c>
      <c r="S28" s="402" t="s">
        <v>342</v>
      </c>
      <c r="T28" s="402" t="s">
        <v>342</v>
      </c>
      <c r="U28" s="402" t="s">
        <v>342</v>
      </c>
      <c r="V28" s="402" t="s">
        <v>343</v>
      </c>
      <c r="W28" s="402" t="s">
        <v>344</v>
      </c>
      <c r="X28" s="402" t="s">
        <v>342</v>
      </c>
      <c r="Y28" s="402">
        <v>155549.29999999999</v>
      </c>
    </row>
    <row r="29" spans="2:25" s="239" customFormat="1" x14ac:dyDescent="0.25">
      <c r="B29" s="402" t="s">
        <v>304</v>
      </c>
      <c r="C29" s="402" t="s">
        <v>775</v>
      </c>
      <c r="D29" s="402" t="s">
        <v>776</v>
      </c>
      <c r="E29" s="402" t="s">
        <v>777</v>
      </c>
      <c r="F29" s="402" t="s">
        <v>310</v>
      </c>
      <c r="G29" s="402" t="s">
        <v>342</v>
      </c>
      <c r="H29" s="402" t="s">
        <v>342</v>
      </c>
      <c r="I29" s="402" t="s">
        <v>342</v>
      </c>
      <c r="J29" s="402" t="s">
        <v>343</v>
      </c>
      <c r="K29" s="402" t="s">
        <v>342</v>
      </c>
      <c r="L29" s="402" t="s">
        <v>342</v>
      </c>
      <c r="M29" s="402" t="s">
        <v>342</v>
      </c>
      <c r="N29" s="402" t="s">
        <v>344</v>
      </c>
      <c r="O29" s="402" t="s">
        <v>342</v>
      </c>
      <c r="P29" s="402" t="s">
        <v>342</v>
      </c>
      <c r="Q29" s="402" t="s">
        <v>342</v>
      </c>
      <c r="R29" s="402" t="s">
        <v>342</v>
      </c>
      <c r="S29" s="402" t="s">
        <v>342</v>
      </c>
      <c r="T29" s="402" t="s">
        <v>342</v>
      </c>
      <c r="U29" s="402" t="s">
        <v>342</v>
      </c>
      <c r="V29" s="402" t="s">
        <v>343</v>
      </c>
      <c r="W29" s="402" t="s">
        <v>344</v>
      </c>
      <c r="X29" s="402" t="s">
        <v>342</v>
      </c>
      <c r="Y29" s="402">
        <v>47419.61</v>
      </c>
    </row>
    <row r="30" spans="2:25" s="239" customFormat="1" x14ac:dyDescent="0.25">
      <c r="B30" s="402" t="s">
        <v>304</v>
      </c>
      <c r="C30" s="402" t="s">
        <v>634</v>
      </c>
      <c r="D30" s="402" t="s">
        <v>635</v>
      </c>
      <c r="E30" s="402" t="s">
        <v>636</v>
      </c>
      <c r="F30" s="402" t="s">
        <v>597</v>
      </c>
      <c r="G30" s="402" t="s">
        <v>342</v>
      </c>
      <c r="H30" s="402" t="s">
        <v>342</v>
      </c>
      <c r="I30" s="402" t="s">
        <v>342</v>
      </c>
      <c r="J30" s="402" t="s">
        <v>343</v>
      </c>
      <c r="K30" s="402" t="s">
        <v>342</v>
      </c>
      <c r="L30" s="402" t="s">
        <v>342</v>
      </c>
      <c r="M30" s="402" t="s">
        <v>342</v>
      </c>
      <c r="N30" s="402" t="s">
        <v>344</v>
      </c>
      <c r="O30" s="402" t="s">
        <v>342</v>
      </c>
      <c r="P30" s="402" t="s">
        <v>342</v>
      </c>
      <c r="Q30" s="402" t="s">
        <v>342</v>
      </c>
      <c r="R30" s="402" t="s">
        <v>342</v>
      </c>
      <c r="S30" s="402" t="s">
        <v>342</v>
      </c>
      <c r="T30" s="402" t="s">
        <v>342</v>
      </c>
      <c r="U30" s="402" t="s">
        <v>342</v>
      </c>
      <c r="V30" s="402" t="s">
        <v>343</v>
      </c>
      <c r="W30" s="402" t="s">
        <v>344</v>
      </c>
      <c r="X30" s="402" t="s">
        <v>342</v>
      </c>
      <c r="Y30" s="402">
        <v>28136.260000000002</v>
      </c>
    </row>
    <row r="31" spans="2:25" s="239" customFormat="1" x14ac:dyDescent="0.25">
      <c r="B31" s="402" t="s">
        <v>304</v>
      </c>
      <c r="C31" s="402" t="s">
        <v>351</v>
      </c>
      <c r="D31" s="402" t="s">
        <v>352</v>
      </c>
      <c r="E31" s="402" t="s">
        <v>353</v>
      </c>
      <c r="F31" s="402" t="s">
        <v>310</v>
      </c>
      <c r="G31" s="402" t="s">
        <v>342</v>
      </c>
      <c r="H31" s="402" t="s">
        <v>342</v>
      </c>
      <c r="I31" s="402" t="s">
        <v>342</v>
      </c>
      <c r="J31" s="402" t="s">
        <v>343</v>
      </c>
      <c r="K31" s="402" t="s">
        <v>342</v>
      </c>
      <c r="L31" s="402" t="s">
        <v>342</v>
      </c>
      <c r="M31" s="402" t="s">
        <v>342</v>
      </c>
      <c r="N31" s="402" t="s">
        <v>344</v>
      </c>
      <c r="O31" s="402" t="s">
        <v>342</v>
      </c>
      <c r="P31" s="402" t="s">
        <v>342</v>
      </c>
      <c r="Q31" s="402" t="s">
        <v>342</v>
      </c>
      <c r="R31" s="402" t="s">
        <v>342</v>
      </c>
      <c r="S31" s="402" t="s">
        <v>342</v>
      </c>
      <c r="T31" s="402" t="s">
        <v>342</v>
      </c>
      <c r="U31" s="402" t="s">
        <v>342</v>
      </c>
      <c r="V31" s="402" t="s">
        <v>343</v>
      </c>
      <c r="W31" s="402" t="s">
        <v>344</v>
      </c>
      <c r="X31" s="402" t="s">
        <v>342</v>
      </c>
      <c r="Y31" s="402">
        <v>78240.84</v>
      </c>
    </row>
    <row r="32" spans="2:25" s="239" customFormat="1" x14ac:dyDescent="0.25">
      <c r="B32" s="402" t="s">
        <v>304</v>
      </c>
      <c r="C32" s="402" t="s">
        <v>519</v>
      </c>
      <c r="D32" s="402" t="s">
        <v>520</v>
      </c>
      <c r="E32" s="402" t="s">
        <v>521</v>
      </c>
      <c r="F32" s="402" t="s">
        <v>310</v>
      </c>
      <c r="G32" s="402" t="s">
        <v>342</v>
      </c>
      <c r="H32" s="402" t="s">
        <v>342</v>
      </c>
      <c r="I32" s="402" t="s">
        <v>342</v>
      </c>
      <c r="J32" s="402" t="s">
        <v>342</v>
      </c>
      <c r="K32" s="402" t="s">
        <v>342</v>
      </c>
      <c r="L32" s="402" t="s">
        <v>342</v>
      </c>
      <c r="M32" s="402" t="s">
        <v>343</v>
      </c>
      <c r="N32" s="402" t="s">
        <v>344</v>
      </c>
      <c r="O32" s="402" t="s">
        <v>342</v>
      </c>
      <c r="P32" s="402" t="s">
        <v>342</v>
      </c>
      <c r="Q32" s="402" t="s">
        <v>342</v>
      </c>
      <c r="R32" s="402" t="s">
        <v>342</v>
      </c>
      <c r="S32" s="402" t="s">
        <v>342</v>
      </c>
      <c r="T32" s="402" t="s">
        <v>342</v>
      </c>
      <c r="U32" s="402" t="s">
        <v>342</v>
      </c>
      <c r="V32" s="402" t="s">
        <v>343</v>
      </c>
      <c r="W32" s="402" t="s">
        <v>344</v>
      </c>
      <c r="X32" s="402" t="s">
        <v>342</v>
      </c>
      <c r="Y32" s="402">
        <v>47009.270000000004</v>
      </c>
    </row>
    <row r="33" spans="2:25" s="239" customFormat="1" x14ac:dyDescent="0.25">
      <c r="B33" s="402" t="s">
        <v>304</v>
      </c>
      <c r="C33" s="402" t="s">
        <v>817</v>
      </c>
      <c r="D33" s="402" t="s">
        <v>818</v>
      </c>
      <c r="E33" s="402" t="s">
        <v>819</v>
      </c>
      <c r="F33" s="402" t="s">
        <v>335</v>
      </c>
      <c r="G33" s="402" t="s">
        <v>342</v>
      </c>
      <c r="H33" s="402" t="s">
        <v>342</v>
      </c>
      <c r="I33" s="402" t="s">
        <v>342</v>
      </c>
      <c r="J33" s="402" t="s">
        <v>342</v>
      </c>
      <c r="K33" s="402" t="s">
        <v>342</v>
      </c>
      <c r="L33" s="402" t="s">
        <v>342</v>
      </c>
      <c r="M33" s="402" t="s">
        <v>343</v>
      </c>
      <c r="N33" s="402" t="s">
        <v>344</v>
      </c>
      <c r="O33" s="402" t="s">
        <v>342</v>
      </c>
      <c r="P33" s="402" t="s">
        <v>342</v>
      </c>
      <c r="Q33" s="402" t="s">
        <v>342</v>
      </c>
      <c r="R33" s="402" t="s">
        <v>342</v>
      </c>
      <c r="S33" s="402" t="s">
        <v>342</v>
      </c>
      <c r="T33" s="402" t="s">
        <v>342</v>
      </c>
      <c r="U33" s="402" t="s">
        <v>342</v>
      </c>
      <c r="V33" s="402" t="s">
        <v>343</v>
      </c>
      <c r="W33" s="402" t="s">
        <v>344</v>
      </c>
      <c r="X33" s="402" t="s">
        <v>342</v>
      </c>
      <c r="Y33" s="402">
        <v>48213.51</v>
      </c>
    </row>
    <row r="34" spans="2:25" s="239" customFormat="1" x14ac:dyDescent="0.25">
      <c r="B34" s="402" t="s">
        <v>304</v>
      </c>
      <c r="C34" s="402" t="s">
        <v>826</v>
      </c>
      <c r="D34" s="402" t="s">
        <v>827</v>
      </c>
      <c r="E34" s="402" t="s">
        <v>828</v>
      </c>
      <c r="F34" s="402" t="s">
        <v>597</v>
      </c>
      <c r="G34" s="402" t="s">
        <v>342</v>
      </c>
      <c r="H34" s="402" t="s">
        <v>342</v>
      </c>
      <c r="I34" s="402" t="s">
        <v>342</v>
      </c>
      <c r="J34" s="402" t="s">
        <v>343</v>
      </c>
      <c r="K34" s="402" t="s">
        <v>342</v>
      </c>
      <c r="L34" s="402" t="s">
        <v>342</v>
      </c>
      <c r="M34" s="402" t="s">
        <v>342</v>
      </c>
      <c r="N34" s="402" t="s">
        <v>344</v>
      </c>
      <c r="O34" s="402" t="s">
        <v>342</v>
      </c>
      <c r="P34" s="402" t="s">
        <v>342</v>
      </c>
      <c r="Q34" s="402" t="s">
        <v>342</v>
      </c>
      <c r="R34" s="402" t="s">
        <v>342</v>
      </c>
      <c r="S34" s="402" t="s">
        <v>342</v>
      </c>
      <c r="T34" s="402" t="s">
        <v>342</v>
      </c>
      <c r="U34" s="402" t="s">
        <v>342</v>
      </c>
      <c r="V34" s="402" t="s">
        <v>343</v>
      </c>
      <c r="W34" s="402" t="s">
        <v>344</v>
      </c>
      <c r="X34" s="402" t="s">
        <v>342</v>
      </c>
      <c r="Y34" s="402">
        <v>23640.06</v>
      </c>
    </row>
    <row r="35" spans="2:25" s="239" customFormat="1" x14ac:dyDescent="0.25">
      <c r="B35" s="402" t="s">
        <v>304</v>
      </c>
      <c r="C35" s="402" t="s">
        <v>682</v>
      </c>
      <c r="D35" s="402" t="s">
        <v>683</v>
      </c>
      <c r="E35" s="402" t="s">
        <v>684</v>
      </c>
      <c r="F35" s="402" t="s">
        <v>310</v>
      </c>
      <c r="G35" s="402" t="s">
        <v>342</v>
      </c>
      <c r="H35" s="402" t="s">
        <v>342</v>
      </c>
      <c r="I35" s="402" t="s">
        <v>342</v>
      </c>
      <c r="J35" s="402" t="s">
        <v>343</v>
      </c>
      <c r="K35" s="402" t="s">
        <v>342</v>
      </c>
      <c r="L35" s="402" t="s">
        <v>342</v>
      </c>
      <c r="M35" s="402" t="s">
        <v>342</v>
      </c>
      <c r="N35" s="402" t="s">
        <v>344</v>
      </c>
      <c r="O35" s="402" t="s">
        <v>342</v>
      </c>
      <c r="P35" s="402" t="s">
        <v>342</v>
      </c>
      <c r="Q35" s="402" t="s">
        <v>342</v>
      </c>
      <c r="R35" s="402" t="s">
        <v>342</v>
      </c>
      <c r="S35" s="402" t="s">
        <v>342</v>
      </c>
      <c r="T35" s="402" t="s">
        <v>342</v>
      </c>
      <c r="U35" s="402" t="s">
        <v>342</v>
      </c>
      <c r="V35" s="402" t="s">
        <v>343</v>
      </c>
      <c r="W35" s="402" t="s">
        <v>344</v>
      </c>
      <c r="X35" s="402" t="s">
        <v>342</v>
      </c>
      <c r="Y35" s="402">
        <v>64607.28</v>
      </c>
    </row>
    <row r="36" spans="2:25" s="239" customFormat="1" x14ac:dyDescent="0.25">
      <c r="B36" s="402" t="s">
        <v>304</v>
      </c>
      <c r="C36" s="402" t="s">
        <v>444</v>
      </c>
      <c r="D36" s="402" t="s">
        <v>445</v>
      </c>
      <c r="E36" s="402" t="s">
        <v>446</v>
      </c>
      <c r="F36" s="402" t="s">
        <v>310</v>
      </c>
      <c r="G36" s="402" t="s">
        <v>342</v>
      </c>
      <c r="H36" s="402" t="s">
        <v>342</v>
      </c>
      <c r="I36" s="402" t="s">
        <v>342</v>
      </c>
      <c r="J36" s="402" t="s">
        <v>342</v>
      </c>
      <c r="K36" s="402" t="s">
        <v>342</v>
      </c>
      <c r="L36" s="402" t="s">
        <v>342</v>
      </c>
      <c r="M36" s="402" t="s">
        <v>343</v>
      </c>
      <c r="N36" s="402" t="s">
        <v>344</v>
      </c>
      <c r="O36" s="402" t="s">
        <v>342</v>
      </c>
      <c r="P36" s="402" t="s">
        <v>342</v>
      </c>
      <c r="Q36" s="402" t="s">
        <v>342</v>
      </c>
      <c r="R36" s="402" t="s">
        <v>342</v>
      </c>
      <c r="S36" s="402" t="s">
        <v>342</v>
      </c>
      <c r="T36" s="402" t="s">
        <v>342</v>
      </c>
      <c r="U36" s="402" t="s">
        <v>342</v>
      </c>
      <c r="V36" s="402" t="s">
        <v>343</v>
      </c>
      <c r="W36" s="402" t="s">
        <v>344</v>
      </c>
      <c r="X36" s="402" t="s">
        <v>342</v>
      </c>
      <c r="Y36" s="402">
        <v>71274.240000000005</v>
      </c>
    </row>
    <row r="37" spans="2:25" s="239" customFormat="1" x14ac:dyDescent="0.25">
      <c r="B37" s="402" t="s">
        <v>304</v>
      </c>
      <c r="C37" s="402" t="s">
        <v>718</v>
      </c>
      <c r="D37" s="402" t="s">
        <v>719</v>
      </c>
      <c r="E37" s="402" t="s">
        <v>720</v>
      </c>
      <c r="F37" s="402" t="s">
        <v>335</v>
      </c>
      <c r="G37" s="402" t="s">
        <v>342</v>
      </c>
      <c r="H37" s="402" t="s">
        <v>342</v>
      </c>
      <c r="I37" s="402" t="s">
        <v>342</v>
      </c>
      <c r="J37" s="402" t="s">
        <v>342</v>
      </c>
      <c r="K37" s="402" t="s">
        <v>342</v>
      </c>
      <c r="L37" s="402" t="s">
        <v>342</v>
      </c>
      <c r="M37" s="402" t="s">
        <v>343</v>
      </c>
      <c r="N37" s="402" t="s">
        <v>344</v>
      </c>
      <c r="O37" s="402" t="s">
        <v>342</v>
      </c>
      <c r="P37" s="402" t="s">
        <v>342</v>
      </c>
      <c r="Q37" s="402" t="s">
        <v>342</v>
      </c>
      <c r="R37" s="402" t="s">
        <v>342</v>
      </c>
      <c r="S37" s="402" t="s">
        <v>342</v>
      </c>
      <c r="T37" s="402" t="s">
        <v>342</v>
      </c>
      <c r="U37" s="402" t="s">
        <v>342</v>
      </c>
      <c r="V37" s="402" t="s">
        <v>343</v>
      </c>
      <c r="W37" s="402" t="s">
        <v>344</v>
      </c>
      <c r="X37" s="402" t="s">
        <v>342</v>
      </c>
      <c r="Y37" s="402">
        <v>80981.59</v>
      </c>
    </row>
    <row r="38" spans="2:25" s="239" customFormat="1" x14ac:dyDescent="0.25">
      <c r="B38" s="402" t="s">
        <v>304</v>
      </c>
      <c r="C38" s="402" t="s">
        <v>598</v>
      </c>
      <c r="D38" s="402" t="s">
        <v>599</v>
      </c>
      <c r="E38" s="402" t="s">
        <v>600</v>
      </c>
      <c r="F38" s="402" t="s">
        <v>597</v>
      </c>
      <c r="G38" s="402" t="s">
        <v>342</v>
      </c>
      <c r="H38" s="402" t="s">
        <v>342</v>
      </c>
      <c r="I38" s="402" t="s">
        <v>342</v>
      </c>
      <c r="J38" s="402" t="s">
        <v>342</v>
      </c>
      <c r="K38" s="402" t="s">
        <v>342</v>
      </c>
      <c r="L38" s="402" t="s">
        <v>342</v>
      </c>
      <c r="M38" s="402" t="s">
        <v>343</v>
      </c>
      <c r="N38" s="402" t="s">
        <v>344</v>
      </c>
      <c r="O38" s="402" t="s">
        <v>342</v>
      </c>
      <c r="P38" s="402" t="s">
        <v>342</v>
      </c>
      <c r="Q38" s="402" t="s">
        <v>342</v>
      </c>
      <c r="R38" s="402" t="s">
        <v>342</v>
      </c>
      <c r="S38" s="402" t="s">
        <v>342</v>
      </c>
      <c r="T38" s="402" t="s">
        <v>342</v>
      </c>
      <c r="U38" s="402" t="s">
        <v>342</v>
      </c>
      <c r="V38" s="402" t="s">
        <v>343</v>
      </c>
      <c r="W38" s="402" t="s">
        <v>344</v>
      </c>
      <c r="X38" s="402" t="s">
        <v>342</v>
      </c>
      <c r="Y38" s="402">
        <v>102810.36000000002</v>
      </c>
    </row>
    <row r="39" spans="2:25" s="239" customFormat="1" x14ac:dyDescent="0.25">
      <c r="B39" s="402" t="s">
        <v>304</v>
      </c>
      <c r="C39" s="402" t="s">
        <v>688</v>
      </c>
      <c r="D39" s="402" t="s">
        <v>689</v>
      </c>
      <c r="E39" s="402" t="s">
        <v>690</v>
      </c>
      <c r="F39" s="402" t="s">
        <v>335</v>
      </c>
      <c r="G39" s="402" t="s">
        <v>342</v>
      </c>
      <c r="H39" s="402" t="s">
        <v>342</v>
      </c>
      <c r="I39" s="402" t="s">
        <v>342</v>
      </c>
      <c r="J39" s="402" t="s">
        <v>343</v>
      </c>
      <c r="K39" s="402" t="s">
        <v>342</v>
      </c>
      <c r="L39" s="402" t="s">
        <v>342</v>
      </c>
      <c r="M39" s="402" t="s">
        <v>342</v>
      </c>
      <c r="N39" s="402" t="s">
        <v>344</v>
      </c>
      <c r="O39" s="402" t="s">
        <v>342</v>
      </c>
      <c r="P39" s="402" t="s">
        <v>342</v>
      </c>
      <c r="Q39" s="402" t="s">
        <v>342</v>
      </c>
      <c r="R39" s="402" t="s">
        <v>342</v>
      </c>
      <c r="S39" s="402" t="s">
        <v>342</v>
      </c>
      <c r="T39" s="402" t="s">
        <v>342</v>
      </c>
      <c r="U39" s="402" t="s">
        <v>342</v>
      </c>
      <c r="V39" s="402" t="s">
        <v>343</v>
      </c>
      <c r="W39" s="402" t="s">
        <v>344</v>
      </c>
      <c r="X39" s="402" t="s">
        <v>342</v>
      </c>
      <c r="Y39" s="402">
        <v>72322.459999999992</v>
      </c>
    </row>
    <row r="40" spans="2:25" s="239" customFormat="1" x14ac:dyDescent="0.25">
      <c r="B40" s="402" t="s">
        <v>304</v>
      </c>
      <c r="C40" s="402" t="s">
        <v>432</v>
      </c>
      <c r="D40" s="402" t="s">
        <v>433</v>
      </c>
      <c r="E40" s="402" t="s">
        <v>434</v>
      </c>
      <c r="F40" s="402" t="s">
        <v>335</v>
      </c>
      <c r="G40" s="402" t="s">
        <v>342</v>
      </c>
      <c r="H40" s="402" t="s">
        <v>342</v>
      </c>
      <c r="I40" s="402" t="s">
        <v>342</v>
      </c>
      <c r="J40" s="402" t="s">
        <v>343</v>
      </c>
      <c r="K40" s="402" t="s">
        <v>342</v>
      </c>
      <c r="L40" s="402" t="s">
        <v>342</v>
      </c>
      <c r="M40" s="402" t="s">
        <v>342</v>
      </c>
      <c r="N40" s="402" t="s">
        <v>344</v>
      </c>
      <c r="O40" s="402" t="s">
        <v>342</v>
      </c>
      <c r="P40" s="402" t="s">
        <v>342</v>
      </c>
      <c r="Q40" s="402" t="s">
        <v>342</v>
      </c>
      <c r="R40" s="402" t="s">
        <v>342</v>
      </c>
      <c r="S40" s="402" t="s">
        <v>342</v>
      </c>
      <c r="T40" s="402" t="s">
        <v>342</v>
      </c>
      <c r="U40" s="402" t="s">
        <v>342</v>
      </c>
      <c r="V40" s="402" t="s">
        <v>343</v>
      </c>
      <c r="W40" s="402" t="s">
        <v>344</v>
      </c>
      <c r="X40" s="402" t="s">
        <v>342</v>
      </c>
      <c r="Y40" s="402">
        <v>68628.34</v>
      </c>
    </row>
    <row r="41" spans="2:25" s="239" customFormat="1" x14ac:dyDescent="0.25">
      <c r="B41" s="402" t="s">
        <v>304</v>
      </c>
      <c r="C41" s="402" t="s">
        <v>838</v>
      </c>
      <c r="D41" s="402" t="s">
        <v>839</v>
      </c>
      <c r="E41" s="402" t="s">
        <v>840</v>
      </c>
      <c r="F41" s="402" t="s">
        <v>335</v>
      </c>
      <c r="G41" s="402" t="s">
        <v>342</v>
      </c>
      <c r="H41" s="402" t="s">
        <v>342</v>
      </c>
      <c r="I41" s="402" t="s">
        <v>342</v>
      </c>
      <c r="J41" s="402" t="s">
        <v>342</v>
      </c>
      <c r="K41" s="402" t="s">
        <v>342</v>
      </c>
      <c r="L41" s="402" t="s">
        <v>342</v>
      </c>
      <c r="M41" s="402" t="s">
        <v>343</v>
      </c>
      <c r="N41" s="402" t="s">
        <v>344</v>
      </c>
      <c r="O41" s="402" t="s">
        <v>342</v>
      </c>
      <c r="P41" s="402" t="s">
        <v>342</v>
      </c>
      <c r="Q41" s="402" t="s">
        <v>342</v>
      </c>
      <c r="R41" s="402" t="s">
        <v>342</v>
      </c>
      <c r="S41" s="402" t="s">
        <v>342</v>
      </c>
      <c r="T41" s="402" t="s">
        <v>342</v>
      </c>
      <c r="U41" s="402" t="s">
        <v>342</v>
      </c>
      <c r="V41" s="402" t="s">
        <v>343</v>
      </c>
      <c r="W41" s="402" t="s">
        <v>344</v>
      </c>
      <c r="X41" s="402" t="s">
        <v>342</v>
      </c>
      <c r="Y41" s="402">
        <v>3395.9</v>
      </c>
    </row>
    <row r="42" spans="2:25" s="239" customFormat="1" x14ac:dyDescent="0.25">
      <c r="B42" s="402" t="s">
        <v>304</v>
      </c>
      <c r="C42" s="402" t="s">
        <v>447</v>
      </c>
      <c r="D42" s="402" t="s">
        <v>448</v>
      </c>
      <c r="E42" s="402" t="s">
        <v>449</v>
      </c>
      <c r="F42" s="402" t="s">
        <v>310</v>
      </c>
      <c r="G42" s="402" t="s">
        <v>342</v>
      </c>
      <c r="H42" s="402" t="s">
        <v>342</v>
      </c>
      <c r="I42" s="402" t="s">
        <v>342</v>
      </c>
      <c r="J42" s="402" t="s">
        <v>342</v>
      </c>
      <c r="K42" s="402" t="s">
        <v>342</v>
      </c>
      <c r="L42" s="402" t="s">
        <v>342</v>
      </c>
      <c r="M42" s="402" t="s">
        <v>343</v>
      </c>
      <c r="N42" s="402" t="s">
        <v>344</v>
      </c>
      <c r="O42" s="402" t="s">
        <v>342</v>
      </c>
      <c r="P42" s="402" t="s">
        <v>342</v>
      </c>
      <c r="Q42" s="402" t="s">
        <v>342</v>
      </c>
      <c r="R42" s="402" t="s">
        <v>342</v>
      </c>
      <c r="S42" s="402" t="s">
        <v>342</v>
      </c>
      <c r="T42" s="402" t="s">
        <v>342</v>
      </c>
      <c r="U42" s="402" t="s">
        <v>342</v>
      </c>
      <c r="V42" s="402" t="s">
        <v>343</v>
      </c>
      <c r="W42" s="402" t="s">
        <v>344</v>
      </c>
      <c r="X42" s="402" t="s">
        <v>342</v>
      </c>
      <c r="Y42" s="402">
        <v>105154.31</v>
      </c>
    </row>
    <row r="43" spans="2:25" s="239" customFormat="1" x14ac:dyDescent="0.25">
      <c r="B43" s="402" t="s">
        <v>304</v>
      </c>
      <c r="C43" s="402" t="s">
        <v>820</v>
      </c>
      <c r="D43" s="402" t="s">
        <v>821</v>
      </c>
      <c r="E43" s="402" t="s">
        <v>822</v>
      </c>
      <c r="F43" s="402" t="s">
        <v>335</v>
      </c>
      <c r="G43" s="402" t="s">
        <v>342</v>
      </c>
      <c r="H43" s="402" t="s">
        <v>342</v>
      </c>
      <c r="I43" s="402" t="s">
        <v>342</v>
      </c>
      <c r="J43" s="402" t="s">
        <v>342</v>
      </c>
      <c r="K43" s="402" t="s">
        <v>342</v>
      </c>
      <c r="L43" s="402" t="s">
        <v>342</v>
      </c>
      <c r="M43" s="402" t="s">
        <v>343</v>
      </c>
      <c r="N43" s="402" t="s">
        <v>344</v>
      </c>
      <c r="O43" s="402" t="s">
        <v>342</v>
      </c>
      <c r="P43" s="402" t="s">
        <v>342</v>
      </c>
      <c r="Q43" s="402" t="s">
        <v>342</v>
      </c>
      <c r="R43" s="402" t="s">
        <v>342</v>
      </c>
      <c r="S43" s="402" t="s">
        <v>342</v>
      </c>
      <c r="T43" s="402" t="s">
        <v>342</v>
      </c>
      <c r="U43" s="402" t="s">
        <v>342</v>
      </c>
      <c r="V43" s="402" t="s">
        <v>343</v>
      </c>
      <c r="W43" s="402" t="s">
        <v>344</v>
      </c>
      <c r="X43" s="402" t="s">
        <v>342</v>
      </c>
      <c r="Y43" s="402">
        <v>23994.309999999998</v>
      </c>
    </row>
    <row r="44" spans="2:25" s="239" customFormat="1" x14ac:dyDescent="0.25">
      <c r="B44" s="402" t="s">
        <v>304</v>
      </c>
      <c r="C44" s="402" t="s">
        <v>763</v>
      </c>
      <c r="D44" s="402" t="s">
        <v>764</v>
      </c>
      <c r="E44" s="402" t="s">
        <v>765</v>
      </c>
      <c r="F44" s="402" t="s">
        <v>597</v>
      </c>
      <c r="G44" s="402" t="s">
        <v>342</v>
      </c>
      <c r="H44" s="402" t="s">
        <v>342</v>
      </c>
      <c r="I44" s="402" t="s">
        <v>342</v>
      </c>
      <c r="J44" s="402" t="s">
        <v>343</v>
      </c>
      <c r="K44" s="402" t="s">
        <v>342</v>
      </c>
      <c r="L44" s="402" t="s">
        <v>342</v>
      </c>
      <c r="M44" s="402" t="s">
        <v>342</v>
      </c>
      <c r="N44" s="402" t="s">
        <v>344</v>
      </c>
      <c r="O44" s="402" t="s">
        <v>342</v>
      </c>
      <c r="P44" s="402" t="s">
        <v>342</v>
      </c>
      <c r="Q44" s="402" t="s">
        <v>342</v>
      </c>
      <c r="R44" s="402" t="s">
        <v>342</v>
      </c>
      <c r="S44" s="402" t="s">
        <v>342</v>
      </c>
      <c r="T44" s="402" t="s">
        <v>342</v>
      </c>
      <c r="U44" s="402" t="s">
        <v>342</v>
      </c>
      <c r="V44" s="402" t="s">
        <v>343</v>
      </c>
      <c r="W44" s="402" t="s">
        <v>344</v>
      </c>
      <c r="X44" s="402" t="s">
        <v>342</v>
      </c>
      <c r="Y44" s="402">
        <v>40786.050000000003</v>
      </c>
    </row>
    <row r="45" spans="2:25" s="239" customFormat="1" x14ac:dyDescent="0.25">
      <c r="B45" s="402" t="s">
        <v>304</v>
      </c>
      <c r="C45" s="402" t="s">
        <v>616</v>
      </c>
      <c r="D45" s="402" t="s">
        <v>617</v>
      </c>
      <c r="E45" s="402" t="s">
        <v>618</v>
      </c>
      <c r="F45" s="402" t="s">
        <v>335</v>
      </c>
      <c r="G45" s="402" t="s">
        <v>342</v>
      </c>
      <c r="H45" s="402" t="s">
        <v>342</v>
      </c>
      <c r="I45" s="402" t="s">
        <v>342</v>
      </c>
      <c r="J45" s="402" t="s">
        <v>342</v>
      </c>
      <c r="K45" s="402" t="s">
        <v>342</v>
      </c>
      <c r="L45" s="402" t="s">
        <v>342</v>
      </c>
      <c r="M45" s="402" t="s">
        <v>343</v>
      </c>
      <c r="N45" s="402" t="s">
        <v>344</v>
      </c>
      <c r="O45" s="402" t="s">
        <v>342</v>
      </c>
      <c r="P45" s="402" t="s">
        <v>342</v>
      </c>
      <c r="Q45" s="402" t="s">
        <v>342</v>
      </c>
      <c r="R45" s="402" t="s">
        <v>342</v>
      </c>
      <c r="S45" s="402" t="s">
        <v>342</v>
      </c>
      <c r="T45" s="402" t="s">
        <v>342</v>
      </c>
      <c r="U45" s="402" t="s">
        <v>342</v>
      </c>
      <c r="V45" s="402" t="s">
        <v>343</v>
      </c>
      <c r="W45" s="402" t="s">
        <v>344</v>
      </c>
      <c r="X45" s="402" t="s">
        <v>342</v>
      </c>
      <c r="Y45" s="402">
        <v>20882.03</v>
      </c>
    </row>
    <row r="46" spans="2:25" s="239" customFormat="1" x14ac:dyDescent="0.25">
      <c r="B46" s="402" t="s">
        <v>304</v>
      </c>
      <c r="C46" s="402" t="s">
        <v>354</v>
      </c>
      <c r="D46" s="402" t="s">
        <v>355</v>
      </c>
      <c r="E46" s="402" t="s">
        <v>356</v>
      </c>
      <c r="F46" s="402" t="s">
        <v>310</v>
      </c>
      <c r="G46" s="402" t="s">
        <v>342</v>
      </c>
      <c r="H46" s="402" t="s">
        <v>342</v>
      </c>
      <c r="I46" s="402" t="s">
        <v>342</v>
      </c>
      <c r="J46" s="402" t="s">
        <v>343</v>
      </c>
      <c r="K46" s="402" t="s">
        <v>342</v>
      </c>
      <c r="L46" s="402" t="s">
        <v>342</v>
      </c>
      <c r="M46" s="402" t="s">
        <v>342</v>
      </c>
      <c r="N46" s="402" t="s">
        <v>344</v>
      </c>
      <c r="O46" s="402" t="s">
        <v>342</v>
      </c>
      <c r="P46" s="402" t="s">
        <v>342</v>
      </c>
      <c r="Q46" s="402" t="s">
        <v>342</v>
      </c>
      <c r="R46" s="402" t="s">
        <v>342</v>
      </c>
      <c r="S46" s="402" t="s">
        <v>342</v>
      </c>
      <c r="T46" s="402" t="s">
        <v>342</v>
      </c>
      <c r="U46" s="402" t="s">
        <v>342</v>
      </c>
      <c r="V46" s="402" t="s">
        <v>343</v>
      </c>
      <c r="W46" s="402" t="s">
        <v>344</v>
      </c>
      <c r="X46" s="402" t="s">
        <v>342</v>
      </c>
      <c r="Y46" s="402">
        <v>142868.64000000001</v>
      </c>
    </row>
    <row r="47" spans="2:25" s="239" customFormat="1" x14ac:dyDescent="0.25">
      <c r="B47" s="402" t="s">
        <v>304</v>
      </c>
      <c r="C47" s="402" t="s">
        <v>685</v>
      </c>
      <c r="D47" s="402" t="s">
        <v>686</v>
      </c>
      <c r="E47" s="402" t="s">
        <v>687</v>
      </c>
      <c r="F47" s="402" t="s">
        <v>310</v>
      </c>
      <c r="G47" s="402" t="s">
        <v>342</v>
      </c>
      <c r="H47" s="402" t="s">
        <v>342</v>
      </c>
      <c r="I47" s="402" t="s">
        <v>342</v>
      </c>
      <c r="J47" s="402" t="s">
        <v>343</v>
      </c>
      <c r="K47" s="402" t="s">
        <v>342</v>
      </c>
      <c r="L47" s="402" t="s">
        <v>342</v>
      </c>
      <c r="M47" s="402" t="s">
        <v>342</v>
      </c>
      <c r="N47" s="402" t="s">
        <v>344</v>
      </c>
      <c r="O47" s="402" t="s">
        <v>342</v>
      </c>
      <c r="P47" s="402" t="s">
        <v>342</v>
      </c>
      <c r="Q47" s="402" t="s">
        <v>342</v>
      </c>
      <c r="R47" s="402" t="s">
        <v>342</v>
      </c>
      <c r="S47" s="402" t="s">
        <v>342</v>
      </c>
      <c r="T47" s="402" t="s">
        <v>342</v>
      </c>
      <c r="U47" s="402" t="s">
        <v>342</v>
      </c>
      <c r="V47" s="402" t="s">
        <v>343</v>
      </c>
      <c r="W47" s="402" t="s">
        <v>344</v>
      </c>
      <c r="X47" s="402" t="s">
        <v>342</v>
      </c>
      <c r="Y47" s="402">
        <v>56623.899999999994</v>
      </c>
    </row>
    <row r="48" spans="2:25" s="239" customFormat="1" x14ac:dyDescent="0.25">
      <c r="B48" s="402" t="s">
        <v>304</v>
      </c>
      <c r="C48" s="402" t="s">
        <v>793</v>
      </c>
      <c r="D48" s="402" t="s">
        <v>794</v>
      </c>
      <c r="E48" s="402" t="s">
        <v>795</v>
      </c>
      <c r="F48" s="402" t="s">
        <v>335</v>
      </c>
      <c r="G48" s="402" t="s">
        <v>342</v>
      </c>
      <c r="H48" s="402" t="s">
        <v>342</v>
      </c>
      <c r="I48" s="402" t="s">
        <v>342</v>
      </c>
      <c r="J48" s="402" t="s">
        <v>343</v>
      </c>
      <c r="K48" s="402" t="s">
        <v>342</v>
      </c>
      <c r="L48" s="402" t="s">
        <v>342</v>
      </c>
      <c r="M48" s="402" t="s">
        <v>342</v>
      </c>
      <c r="N48" s="402" t="s">
        <v>344</v>
      </c>
      <c r="O48" s="402" t="s">
        <v>342</v>
      </c>
      <c r="P48" s="402" t="s">
        <v>342</v>
      </c>
      <c r="Q48" s="402" t="s">
        <v>342</v>
      </c>
      <c r="R48" s="402" t="s">
        <v>342</v>
      </c>
      <c r="S48" s="402" t="s">
        <v>342</v>
      </c>
      <c r="T48" s="402" t="s">
        <v>342</v>
      </c>
      <c r="U48" s="402" t="s">
        <v>342</v>
      </c>
      <c r="V48" s="402" t="s">
        <v>343</v>
      </c>
      <c r="W48" s="402" t="s">
        <v>344</v>
      </c>
      <c r="X48" s="402" t="s">
        <v>342</v>
      </c>
      <c r="Y48" s="402">
        <v>59374.17</v>
      </c>
    </row>
    <row r="49" spans="2:25" s="239" customFormat="1" x14ac:dyDescent="0.25">
      <c r="B49" s="402" t="s">
        <v>304</v>
      </c>
      <c r="C49" s="402" t="s">
        <v>390</v>
      </c>
      <c r="D49" s="402" t="s">
        <v>391</v>
      </c>
      <c r="E49" s="402" t="s">
        <v>392</v>
      </c>
      <c r="F49" s="402" t="s">
        <v>335</v>
      </c>
      <c r="G49" s="402" t="s">
        <v>342</v>
      </c>
      <c r="H49" s="402" t="s">
        <v>342</v>
      </c>
      <c r="I49" s="402" t="s">
        <v>342</v>
      </c>
      <c r="J49" s="402" t="s">
        <v>343</v>
      </c>
      <c r="K49" s="402" t="s">
        <v>342</v>
      </c>
      <c r="L49" s="402" t="s">
        <v>342</v>
      </c>
      <c r="M49" s="402" t="s">
        <v>342</v>
      </c>
      <c r="N49" s="402" t="s">
        <v>344</v>
      </c>
      <c r="O49" s="402" t="s">
        <v>342</v>
      </c>
      <c r="P49" s="402" t="s">
        <v>342</v>
      </c>
      <c r="Q49" s="402" t="s">
        <v>342</v>
      </c>
      <c r="R49" s="402" t="s">
        <v>342</v>
      </c>
      <c r="S49" s="402" t="s">
        <v>342</v>
      </c>
      <c r="T49" s="402" t="s">
        <v>342</v>
      </c>
      <c r="U49" s="402" t="s">
        <v>342</v>
      </c>
      <c r="V49" s="402" t="s">
        <v>343</v>
      </c>
      <c r="W49" s="402" t="s">
        <v>344</v>
      </c>
      <c r="X49" s="402" t="s">
        <v>342</v>
      </c>
      <c r="Y49" s="402">
        <v>192700.08000000002</v>
      </c>
    </row>
    <row r="50" spans="2:25" s="239" customFormat="1" x14ac:dyDescent="0.25">
      <c r="B50" s="402" t="s">
        <v>304</v>
      </c>
      <c r="C50" s="402" t="s">
        <v>450</v>
      </c>
      <c r="D50" s="402" t="s">
        <v>451</v>
      </c>
      <c r="E50" s="402" t="s">
        <v>452</v>
      </c>
      <c r="F50" s="402" t="s">
        <v>310</v>
      </c>
      <c r="G50" s="402" t="s">
        <v>342</v>
      </c>
      <c r="H50" s="402" t="s">
        <v>342</v>
      </c>
      <c r="I50" s="402" t="s">
        <v>342</v>
      </c>
      <c r="J50" s="402" t="s">
        <v>342</v>
      </c>
      <c r="K50" s="402" t="s">
        <v>342</v>
      </c>
      <c r="L50" s="402" t="s">
        <v>342</v>
      </c>
      <c r="M50" s="402" t="s">
        <v>343</v>
      </c>
      <c r="N50" s="402" t="s">
        <v>344</v>
      </c>
      <c r="O50" s="402" t="s">
        <v>342</v>
      </c>
      <c r="P50" s="402" t="s">
        <v>342</v>
      </c>
      <c r="Q50" s="402" t="s">
        <v>342</v>
      </c>
      <c r="R50" s="402" t="s">
        <v>342</v>
      </c>
      <c r="S50" s="402" t="s">
        <v>342</v>
      </c>
      <c r="T50" s="402" t="s">
        <v>342</v>
      </c>
      <c r="U50" s="402" t="s">
        <v>342</v>
      </c>
      <c r="V50" s="402" t="s">
        <v>343</v>
      </c>
      <c r="W50" s="402" t="s">
        <v>344</v>
      </c>
      <c r="X50" s="402" t="s">
        <v>342</v>
      </c>
      <c r="Y50" s="402">
        <v>52944.54</v>
      </c>
    </row>
    <row r="51" spans="2:25" s="239" customFormat="1" x14ac:dyDescent="0.25">
      <c r="B51" s="402" t="s">
        <v>304</v>
      </c>
      <c r="C51" s="402" t="s">
        <v>453</v>
      </c>
      <c r="D51" s="402" t="s">
        <v>454</v>
      </c>
      <c r="E51" s="402" t="s">
        <v>455</v>
      </c>
      <c r="F51" s="402" t="s">
        <v>310</v>
      </c>
      <c r="G51" s="402" t="s">
        <v>342</v>
      </c>
      <c r="H51" s="402" t="s">
        <v>342</v>
      </c>
      <c r="I51" s="402" t="s">
        <v>342</v>
      </c>
      <c r="J51" s="402" t="s">
        <v>342</v>
      </c>
      <c r="K51" s="402" t="s">
        <v>342</v>
      </c>
      <c r="L51" s="402" t="s">
        <v>342</v>
      </c>
      <c r="M51" s="402" t="s">
        <v>343</v>
      </c>
      <c r="N51" s="402" t="s">
        <v>344</v>
      </c>
      <c r="O51" s="402" t="s">
        <v>342</v>
      </c>
      <c r="P51" s="402" t="s">
        <v>342</v>
      </c>
      <c r="Q51" s="402" t="s">
        <v>342</v>
      </c>
      <c r="R51" s="402" t="s">
        <v>342</v>
      </c>
      <c r="S51" s="402" t="s">
        <v>342</v>
      </c>
      <c r="T51" s="402" t="s">
        <v>342</v>
      </c>
      <c r="U51" s="402" t="s">
        <v>342</v>
      </c>
      <c r="V51" s="402" t="s">
        <v>343</v>
      </c>
      <c r="W51" s="402" t="s">
        <v>344</v>
      </c>
      <c r="X51" s="402" t="s">
        <v>342</v>
      </c>
      <c r="Y51" s="402">
        <v>52392.800000000003</v>
      </c>
    </row>
    <row r="52" spans="2:25" s="239" customFormat="1" x14ac:dyDescent="0.25">
      <c r="B52" s="402" t="s">
        <v>304</v>
      </c>
      <c r="C52" s="402" t="s">
        <v>721</v>
      </c>
      <c r="D52" s="402" t="s">
        <v>722</v>
      </c>
      <c r="E52" s="402" t="s">
        <v>723</v>
      </c>
      <c r="F52" s="402" t="s">
        <v>310</v>
      </c>
      <c r="G52" s="402" t="s">
        <v>342</v>
      </c>
      <c r="H52" s="402" t="s">
        <v>342</v>
      </c>
      <c r="I52" s="402" t="s">
        <v>342</v>
      </c>
      <c r="J52" s="402" t="s">
        <v>342</v>
      </c>
      <c r="K52" s="402" t="s">
        <v>342</v>
      </c>
      <c r="L52" s="402" t="s">
        <v>342</v>
      </c>
      <c r="M52" s="402" t="s">
        <v>343</v>
      </c>
      <c r="N52" s="402" t="s">
        <v>344</v>
      </c>
      <c r="O52" s="402" t="s">
        <v>342</v>
      </c>
      <c r="P52" s="402" t="s">
        <v>342</v>
      </c>
      <c r="Q52" s="402" t="s">
        <v>342</v>
      </c>
      <c r="R52" s="402" t="s">
        <v>342</v>
      </c>
      <c r="S52" s="402" t="s">
        <v>342</v>
      </c>
      <c r="T52" s="402" t="s">
        <v>342</v>
      </c>
      <c r="U52" s="402" t="s">
        <v>342</v>
      </c>
      <c r="V52" s="402" t="s">
        <v>343</v>
      </c>
      <c r="W52" s="402" t="s">
        <v>344</v>
      </c>
      <c r="X52" s="402" t="s">
        <v>342</v>
      </c>
      <c r="Y52" s="402">
        <v>29347.63</v>
      </c>
    </row>
    <row r="53" spans="2:25" s="239" customFormat="1" x14ac:dyDescent="0.25">
      <c r="B53" s="402" t="s">
        <v>304</v>
      </c>
      <c r="C53" s="402" t="s">
        <v>393</v>
      </c>
      <c r="D53" s="402" t="s">
        <v>394</v>
      </c>
      <c r="E53" s="402" t="s">
        <v>395</v>
      </c>
      <c r="F53" s="402" t="s">
        <v>335</v>
      </c>
      <c r="G53" s="402" t="s">
        <v>342</v>
      </c>
      <c r="H53" s="402" t="s">
        <v>342</v>
      </c>
      <c r="I53" s="402" t="s">
        <v>342</v>
      </c>
      <c r="J53" s="402" t="s">
        <v>343</v>
      </c>
      <c r="K53" s="402" t="s">
        <v>342</v>
      </c>
      <c r="L53" s="402" t="s">
        <v>342</v>
      </c>
      <c r="M53" s="402" t="s">
        <v>342</v>
      </c>
      <c r="N53" s="402" t="s">
        <v>344</v>
      </c>
      <c r="O53" s="402" t="s">
        <v>342</v>
      </c>
      <c r="P53" s="402" t="s">
        <v>342</v>
      </c>
      <c r="Q53" s="402" t="s">
        <v>342</v>
      </c>
      <c r="R53" s="402" t="s">
        <v>342</v>
      </c>
      <c r="S53" s="402" t="s">
        <v>342</v>
      </c>
      <c r="T53" s="402" t="s">
        <v>342</v>
      </c>
      <c r="U53" s="402" t="s">
        <v>342</v>
      </c>
      <c r="V53" s="402" t="s">
        <v>343</v>
      </c>
      <c r="W53" s="402" t="s">
        <v>344</v>
      </c>
      <c r="X53" s="402" t="s">
        <v>342</v>
      </c>
      <c r="Y53" s="402">
        <v>130905.53</v>
      </c>
    </row>
    <row r="54" spans="2:25" s="239" customFormat="1" x14ac:dyDescent="0.25">
      <c r="B54" s="402" t="s">
        <v>304</v>
      </c>
      <c r="C54" s="402" t="s">
        <v>516</v>
      </c>
      <c r="D54" s="402" t="s">
        <v>517</v>
      </c>
      <c r="E54" s="402" t="s">
        <v>518</v>
      </c>
      <c r="F54" s="402" t="s">
        <v>310</v>
      </c>
      <c r="G54" s="402" t="s">
        <v>342</v>
      </c>
      <c r="H54" s="402" t="s">
        <v>342</v>
      </c>
      <c r="I54" s="402" t="s">
        <v>342</v>
      </c>
      <c r="J54" s="402" t="s">
        <v>342</v>
      </c>
      <c r="K54" s="402" t="s">
        <v>342</v>
      </c>
      <c r="L54" s="402" t="s">
        <v>342</v>
      </c>
      <c r="M54" s="402" t="s">
        <v>343</v>
      </c>
      <c r="N54" s="402" t="s">
        <v>344</v>
      </c>
      <c r="O54" s="402" t="s">
        <v>342</v>
      </c>
      <c r="P54" s="402" t="s">
        <v>342</v>
      </c>
      <c r="Q54" s="402" t="s">
        <v>342</v>
      </c>
      <c r="R54" s="402" t="s">
        <v>342</v>
      </c>
      <c r="S54" s="402" t="s">
        <v>342</v>
      </c>
      <c r="T54" s="402" t="s">
        <v>342</v>
      </c>
      <c r="U54" s="402" t="s">
        <v>342</v>
      </c>
      <c r="V54" s="402" t="s">
        <v>343</v>
      </c>
      <c r="W54" s="402" t="s">
        <v>344</v>
      </c>
      <c r="X54" s="402" t="s">
        <v>342</v>
      </c>
      <c r="Y54" s="402">
        <v>54947.53</v>
      </c>
    </row>
    <row r="55" spans="2:25" s="239" customFormat="1" x14ac:dyDescent="0.25">
      <c r="B55" s="402" t="s">
        <v>304</v>
      </c>
      <c r="C55" s="402" t="s">
        <v>673</v>
      </c>
      <c r="D55" s="402" t="s">
        <v>674</v>
      </c>
      <c r="E55" s="402" t="s">
        <v>675</v>
      </c>
      <c r="F55" s="402" t="s">
        <v>310</v>
      </c>
      <c r="G55" s="402" t="s">
        <v>342</v>
      </c>
      <c r="H55" s="402" t="s">
        <v>342</v>
      </c>
      <c r="I55" s="402" t="s">
        <v>342</v>
      </c>
      <c r="J55" s="402" t="s">
        <v>343</v>
      </c>
      <c r="K55" s="402" t="s">
        <v>342</v>
      </c>
      <c r="L55" s="402" t="s">
        <v>342</v>
      </c>
      <c r="M55" s="402" t="s">
        <v>342</v>
      </c>
      <c r="N55" s="402" t="s">
        <v>344</v>
      </c>
      <c r="O55" s="402" t="s">
        <v>342</v>
      </c>
      <c r="P55" s="402" t="s">
        <v>342</v>
      </c>
      <c r="Q55" s="402" t="s">
        <v>342</v>
      </c>
      <c r="R55" s="402" t="s">
        <v>342</v>
      </c>
      <c r="S55" s="402" t="s">
        <v>342</v>
      </c>
      <c r="T55" s="402" t="s">
        <v>342</v>
      </c>
      <c r="U55" s="402" t="s">
        <v>342</v>
      </c>
      <c r="V55" s="402" t="s">
        <v>343</v>
      </c>
      <c r="W55" s="402" t="s">
        <v>344</v>
      </c>
      <c r="X55" s="402" t="s">
        <v>342</v>
      </c>
      <c r="Y55" s="402">
        <v>163218.04</v>
      </c>
    </row>
    <row r="56" spans="2:25" s="239" customFormat="1" x14ac:dyDescent="0.25">
      <c r="B56" s="402" t="s">
        <v>304</v>
      </c>
      <c r="C56" s="402" t="s">
        <v>456</v>
      </c>
      <c r="D56" s="402" t="s">
        <v>457</v>
      </c>
      <c r="E56" s="402" t="s">
        <v>458</v>
      </c>
      <c r="F56" s="402" t="s">
        <v>310</v>
      </c>
      <c r="G56" s="402" t="s">
        <v>342</v>
      </c>
      <c r="H56" s="402" t="s">
        <v>342</v>
      </c>
      <c r="I56" s="402" t="s">
        <v>342</v>
      </c>
      <c r="J56" s="402" t="s">
        <v>342</v>
      </c>
      <c r="K56" s="402" t="s">
        <v>342</v>
      </c>
      <c r="L56" s="402" t="s">
        <v>342</v>
      </c>
      <c r="M56" s="402" t="s">
        <v>343</v>
      </c>
      <c r="N56" s="402" t="s">
        <v>344</v>
      </c>
      <c r="O56" s="402" t="s">
        <v>342</v>
      </c>
      <c r="P56" s="402" t="s">
        <v>342</v>
      </c>
      <c r="Q56" s="402" t="s">
        <v>342</v>
      </c>
      <c r="R56" s="402" t="s">
        <v>342</v>
      </c>
      <c r="S56" s="402" t="s">
        <v>342</v>
      </c>
      <c r="T56" s="402" t="s">
        <v>342</v>
      </c>
      <c r="U56" s="402" t="s">
        <v>342</v>
      </c>
      <c r="V56" s="402" t="s">
        <v>343</v>
      </c>
      <c r="W56" s="402" t="s">
        <v>344</v>
      </c>
      <c r="X56" s="402" t="s">
        <v>342</v>
      </c>
      <c r="Y56" s="402">
        <v>127676.48</v>
      </c>
    </row>
    <row r="57" spans="2:25" s="239" customFormat="1" x14ac:dyDescent="0.25">
      <c r="B57" s="402" t="s">
        <v>304</v>
      </c>
      <c r="C57" s="402" t="s">
        <v>531</v>
      </c>
      <c r="D57" s="402" t="s">
        <v>532</v>
      </c>
      <c r="E57" s="402" t="s">
        <v>533</v>
      </c>
      <c r="F57" s="402" t="s">
        <v>335</v>
      </c>
      <c r="G57" s="402" t="s">
        <v>342</v>
      </c>
      <c r="H57" s="402" t="s">
        <v>342</v>
      </c>
      <c r="I57" s="402" t="s">
        <v>342</v>
      </c>
      <c r="J57" s="402" t="s">
        <v>342</v>
      </c>
      <c r="K57" s="402" t="s">
        <v>342</v>
      </c>
      <c r="L57" s="402" t="s">
        <v>342</v>
      </c>
      <c r="M57" s="402" t="s">
        <v>343</v>
      </c>
      <c r="N57" s="402" t="s">
        <v>344</v>
      </c>
      <c r="O57" s="402" t="s">
        <v>342</v>
      </c>
      <c r="P57" s="402" t="s">
        <v>342</v>
      </c>
      <c r="Q57" s="402" t="s">
        <v>342</v>
      </c>
      <c r="R57" s="402" t="s">
        <v>342</v>
      </c>
      <c r="S57" s="402" t="s">
        <v>342</v>
      </c>
      <c r="T57" s="402" t="s">
        <v>342</v>
      </c>
      <c r="U57" s="402" t="s">
        <v>342</v>
      </c>
      <c r="V57" s="402" t="s">
        <v>343</v>
      </c>
      <c r="W57" s="402" t="s">
        <v>344</v>
      </c>
      <c r="X57" s="402" t="s">
        <v>342</v>
      </c>
      <c r="Y57" s="402">
        <v>134580.54</v>
      </c>
    </row>
    <row r="58" spans="2:25" s="239" customFormat="1" x14ac:dyDescent="0.25">
      <c r="B58" s="402" t="s">
        <v>304</v>
      </c>
      <c r="C58" s="402" t="s">
        <v>754</v>
      </c>
      <c r="D58" s="402" t="s">
        <v>755</v>
      </c>
      <c r="E58" s="402" t="s">
        <v>756</v>
      </c>
      <c r="F58" s="402" t="s">
        <v>310</v>
      </c>
      <c r="G58" s="402" t="s">
        <v>342</v>
      </c>
      <c r="H58" s="402" t="s">
        <v>342</v>
      </c>
      <c r="I58" s="402" t="s">
        <v>342</v>
      </c>
      <c r="J58" s="402" t="s">
        <v>342</v>
      </c>
      <c r="K58" s="402" t="s">
        <v>342</v>
      </c>
      <c r="L58" s="402" t="s">
        <v>342</v>
      </c>
      <c r="M58" s="402" t="s">
        <v>342</v>
      </c>
      <c r="N58" s="402" t="s">
        <v>344</v>
      </c>
      <c r="O58" s="402" t="s">
        <v>342</v>
      </c>
      <c r="P58" s="402" t="s">
        <v>342</v>
      </c>
      <c r="Q58" s="402" t="s">
        <v>342</v>
      </c>
      <c r="R58" s="402" t="s">
        <v>342</v>
      </c>
      <c r="S58" s="402" t="s">
        <v>343</v>
      </c>
      <c r="T58" s="402" t="s">
        <v>342</v>
      </c>
      <c r="U58" s="402" t="s">
        <v>342</v>
      </c>
      <c r="V58" s="402" t="s">
        <v>343</v>
      </c>
      <c r="W58" s="402" t="s">
        <v>344</v>
      </c>
      <c r="X58" s="402" t="s">
        <v>342</v>
      </c>
      <c r="Y58" s="402">
        <v>120846.58</v>
      </c>
    </row>
    <row r="59" spans="2:25" s="239" customFormat="1" x14ac:dyDescent="0.25">
      <c r="B59" s="402" t="s">
        <v>304</v>
      </c>
      <c r="C59" s="402" t="s">
        <v>357</v>
      </c>
      <c r="D59" s="402" t="s">
        <v>358</v>
      </c>
      <c r="E59" s="402" t="s">
        <v>359</v>
      </c>
      <c r="F59" s="402" t="s">
        <v>310</v>
      </c>
      <c r="G59" s="402" t="s">
        <v>342</v>
      </c>
      <c r="H59" s="402" t="s">
        <v>342</v>
      </c>
      <c r="I59" s="402" t="s">
        <v>342</v>
      </c>
      <c r="J59" s="402" t="s">
        <v>343</v>
      </c>
      <c r="K59" s="402" t="s">
        <v>342</v>
      </c>
      <c r="L59" s="402" t="s">
        <v>342</v>
      </c>
      <c r="M59" s="402" t="s">
        <v>342</v>
      </c>
      <c r="N59" s="402" t="s">
        <v>344</v>
      </c>
      <c r="O59" s="402" t="s">
        <v>342</v>
      </c>
      <c r="P59" s="402" t="s">
        <v>342</v>
      </c>
      <c r="Q59" s="402" t="s">
        <v>342</v>
      </c>
      <c r="R59" s="402" t="s">
        <v>342</v>
      </c>
      <c r="S59" s="402" t="s">
        <v>342</v>
      </c>
      <c r="T59" s="402" t="s">
        <v>342</v>
      </c>
      <c r="U59" s="402" t="s">
        <v>342</v>
      </c>
      <c r="V59" s="402" t="s">
        <v>343</v>
      </c>
      <c r="W59" s="402" t="s">
        <v>344</v>
      </c>
      <c r="X59" s="402" t="s">
        <v>342</v>
      </c>
      <c r="Y59" s="402">
        <v>165077.78</v>
      </c>
    </row>
    <row r="60" spans="2:25" s="239" customFormat="1" x14ac:dyDescent="0.25">
      <c r="B60" s="402" t="s">
        <v>304</v>
      </c>
      <c r="C60" s="402" t="s">
        <v>679</v>
      </c>
      <c r="D60" s="402" t="s">
        <v>680</v>
      </c>
      <c r="E60" s="402" t="s">
        <v>681</v>
      </c>
      <c r="F60" s="402" t="s">
        <v>310</v>
      </c>
      <c r="G60" s="402" t="s">
        <v>342</v>
      </c>
      <c r="H60" s="402" t="s">
        <v>342</v>
      </c>
      <c r="I60" s="402" t="s">
        <v>342</v>
      </c>
      <c r="J60" s="402" t="s">
        <v>343</v>
      </c>
      <c r="K60" s="402" t="s">
        <v>342</v>
      </c>
      <c r="L60" s="402" t="s">
        <v>342</v>
      </c>
      <c r="M60" s="402" t="s">
        <v>342</v>
      </c>
      <c r="N60" s="402" t="s">
        <v>344</v>
      </c>
      <c r="O60" s="402" t="s">
        <v>342</v>
      </c>
      <c r="P60" s="402" t="s">
        <v>342</v>
      </c>
      <c r="Q60" s="402" t="s">
        <v>342</v>
      </c>
      <c r="R60" s="402" t="s">
        <v>342</v>
      </c>
      <c r="S60" s="402" t="s">
        <v>342</v>
      </c>
      <c r="T60" s="402" t="s">
        <v>342</v>
      </c>
      <c r="U60" s="402" t="s">
        <v>342</v>
      </c>
      <c r="V60" s="402" t="s">
        <v>343</v>
      </c>
      <c r="W60" s="402" t="s">
        <v>344</v>
      </c>
      <c r="X60" s="402" t="s">
        <v>342</v>
      </c>
      <c r="Y60" s="402">
        <v>64607.28</v>
      </c>
    </row>
    <row r="61" spans="2:25" s="239" customFormat="1" x14ac:dyDescent="0.25">
      <c r="B61" s="402" t="s">
        <v>304</v>
      </c>
      <c r="C61" s="402" t="s">
        <v>601</v>
      </c>
      <c r="D61" s="402" t="s">
        <v>602</v>
      </c>
      <c r="E61" s="402" t="s">
        <v>603</v>
      </c>
      <c r="F61" s="402" t="s">
        <v>597</v>
      </c>
      <c r="G61" s="402" t="s">
        <v>342</v>
      </c>
      <c r="H61" s="402" t="s">
        <v>342</v>
      </c>
      <c r="I61" s="402" t="s">
        <v>342</v>
      </c>
      <c r="J61" s="402" t="s">
        <v>342</v>
      </c>
      <c r="K61" s="402" t="s">
        <v>342</v>
      </c>
      <c r="L61" s="402" t="s">
        <v>342</v>
      </c>
      <c r="M61" s="402" t="s">
        <v>343</v>
      </c>
      <c r="N61" s="402" t="s">
        <v>344</v>
      </c>
      <c r="O61" s="402" t="s">
        <v>342</v>
      </c>
      <c r="P61" s="402" t="s">
        <v>342</v>
      </c>
      <c r="Q61" s="402" t="s">
        <v>342</v>
      </c>
      <c r="R61" s="402" t="s">
        <v>342</v>
      </c>
      <c r="S61" s="402" t="s">
        <v>342</v>
      </c>
      <c r="T61" s="402" t="s">
        <v>342</v>
      </c>
      <c r="U61" s="402" t="s">
        <v>342</v>
      </c>
      <c r="V61" s="402" t="s">
        <v>343</v>
      </c>
      <c r="W61" s="402" t="s">
        <v>344</v>
      </c>
      <c r="X61" s="402" t="s">
        <v>342</v>
      </c>
      <c r="Y61" s="402">
        <v>79039.73</v>
      </c>
    </row>
    <row r="62" spans="2:25" s="239" customFormat="1" x14ac:dyDescent="0.25">
      <c r="B62" s="402" t="s">
        <v>304</v>
      </c>
      <c r="C62" s="402" t="s">
        <v>784</v>
      </c>
      <c r="D62" s="402" t="s">
        <v>785</v>
      </c>
      <c r="E62" s="402" t="s">
        <v>786</v>
      </c>
      <c r="F62" s="402" t="s">
        <v>335</v>
      </c>
      <c r="G62" s="402" t="s">
        <v>342</v>
      </c>
      <c r="H62" s="402" t="s">
        <v>342</v>
      </c>
      <c r="I62" s="402" t="s">
        <v>342</v>
      </c>
      <c r="J62" s="402" t="s">
        <v>342</v>
      </c>
      <c r="K62" s="402" t="s">
        <v>342</v>
      </c>
      <c r="L62" s="402" t="s">
        <v>342</v>
      </c>
      <c r="M62" s="402" t="s">
        <v>343</v>
      </c>
      <c r="N62" s="402" t="s">
        <v>344</v>
      </c>
      <c r="O62" s="402" t="s">
        <v>342</v>
      </c>
      <c r="P62" s="402" t="s">
        <v>342</v>
      </c>
      <c r="Q62" s="402" t="s">
        <v>342</v>
      </c>
      <c r="R62" s="402" t="s">
        <v>342</v>
      </c>
      <c r="S62" s="402" t="s">
        <v>342</v>
      </c>
      <c r="T62" s="402" t="s">
        <v>342</v>
      </c>
      <c r="U62" s="402" t="s">
        <v>342</v>
      </c>
      <c r="V62" s="402" t="s">
        <v>343</v>
      </c>
      <c r="W62" s="402" t="s">
        <v>344</v>
      </c>
      <c r="X62" s="402" t="s">
        <v>342</v>
      </c>
      <c r="Y62" s="402">
        <v>12778.77</v>
      </c>
    </row>
    <row r="63" spans="2:25" s="239" customFormat="1" x14ac:dyDescent="0.25">
      <c r="B63" s="402" t="s">
        <v>304</v>
      </c>
      <c r="C63" s="402" t="s">
        <v>787</v>
      </c>
      <c r="D63" s="402" t="s">
        <v>788</v>
      </c>
      <c r="E63" s="402" t="s">
        <v>789</v>
      </c>
      <c r="F63" s="402" t="s">
        <v>335</v>
      </c>
      <c r="G63" s="402" t="s">
        <v>342</v>
      </c>
      <c r="H63" s="402" t="s">
        <v>342</v>
      </c>
      <c r="I63" s="402" t="s">
        <v>342</v>
      </c>
      <c r="J63" s="402" t="s">
        <v>342</v>
      </c>
      <c r="K63" s="402" t="s">
        <v>342</v>
      </c>
      <c r="L63" s="402" t="s">
        <v>342</v>
      </c>
      <c r="M63" s="402" t="s">
        <v>343</v>
      </c>
      <c r="N63" s="402" t="s">
        <v>344</v>
      </c>
      <c r="O63" s="402" t="s">
        <v>342</v>
      </c>
      <c r="P63" s="402" t="s">
        <v>342</v>
      </c>
      <c r="Q63" s="402" t="s">
        <v>342</v>
      </c>
      <c r="R63" s="402" t="s">
        <v>342</v>
      </c>
      <c r="S63" s="402" t="s">
        <v>342</v>
      </c>
      <c r="T63" s="402" t="s">
        <v>342</v>
      </c>
      <c r="U63" s="402" t="s">
        <v>342</v>
      </c>
      <c r="V63" s="402" t="s">
        <v>343</v>
      </c>
      <c r="W63" s="402" t="s">
        <v>344</v>
      </c>
      <c r="X63" s="402" t="s">
        <v>342</v>
      </c>
      <c r="Y63" s="402">
        <v>50605.64</v>
      </c>
    </row>
    <row r="64" spans="2:25" s="239" customFormat="1" x14ac:dyDescent="0.25">
      <c r="B64" s="402" t="s">
        <v>304</v>
      </c>
      <c r="C64" s="402" t="s">
        <v>823</v>
      </c>
      <c r="D64" s="402" t="s">
        <v>824</v>
      </c>
      <c r="E64" s="402" t="s">
        <v>825</v>
      </c>
      <c r="F64" s="402" t="s">
        <v>335</v>
      </c>
      <c r="G64" s="402" t="s">
        <v>342</v>
      </c>
      <c r="H64" s="402" t="s">
        <v>342</v>
      </c>
      <c r="I64" s="402" t="s">
        <v>342</v>
      </c>
      <c r="J64" s="402" t="s">
        <v>342</v>
      </c>
      <c r="K64" s="402" t="s">
        <v>342</v>
      </c>
      <c r="L64" s="402" t="s">
        <v>342</v>
      </c>
      <c r="M64" s="402" t="s">
        <v>343</v>
      </c>
      <c r="N64" s="402" t="s">
        <v>344</v>
      </c>
      <c r="O64" s="402" t="s">
        <v>342</v>
      </c>
      <c r="P64" s="402" t="s">
        <v>342</v>
      </c>
      <c r="Q64" s="402" t="s">
        <v>342</v>
      </c>
      <c r="R64" s="402" t="s">
        <v>342</v>
      </c>
      <c r="S64" s="402" t="s">
        <v>342</v>
      </c>
      <c r="T64" s="402" t="s">
        <v>342</v>
      </c>
      <c r="U64" s="402" t="s">
        <v>342</v>
      </c>
      <c r="V64" s="402" t="s">
        <v>343</v>
      </c>
      <c r="W64" s="402" t="s">
        <v>344</v>
      </c>
      <c r="X64" s="402" t="s">
        <v>342</v>
      </c>
      <c r="Y64" s="402">
        <v>11752.92</v>
      </c>
    </row>
    <row r="65" spans="2:25" s="239" customFormat="1" x14ac:dyDescent="0.25">
      <c r="B65" s="402" t="s">
        <v>304</v>
      </c>
      <c r="C65" s="402" t="s">
        <v>757</v>
      </c>
      <c r="D65" s="402" t="s">
        <v>758</v>
      </c>
      <c r="E65" s="402" t="s">
        <v>759</v>
      </c>
      <c r="F65" s="402" t="s">
        <v>335</v>
      </c>
      <c r="G65" s="402" t="s">
        <v>342</v>
      </c>
      <c r="H65" s="402" t="s">
        <v>342</v>
      </c>
      <c r="I65" s="402" t="s">
        <v>342</v>
      </c>
      <c r="J65" s="402" t="s">
        <v>343</v>
      </c>
      <c r="K65" s="402" t="s">
        <v>342</v>
      </c>
      <c r="L65" s="402" t="s">
        <v>342</v>
      </c>
      <c r="M65" s="402" t="s">
        <v>342</v>
      </c>
      <c r="N65" s="402" t="s">
        <v>344</v>
      </c>
      <c r="O65" s="402" t="s">
        <v>342</v>
      </c>
      <c r="P65" s="402" t="s">
        <v>342</v>
      </c>
      <c r="Q65" s="402" t="s">
        <v>342</v>
      </c>
      <c r="R65" s="402" t="s">
        <v>342</v>
      </c>
      <c r="S65" s="402" t="s">
        <v>342</v>
      </c>
      <c r="T65" s="402" t="s">
        <v>342</v>
      </c>
      <c r="U65" s="402" t="s">
        <v>342</v>
      </c>
      <c r="V65" s="402" t="s">
        <v>343</v>
      </c>
      <c r="W65" s="402" t="s">
        <v>344</v>
      </c>
      <c r="X65" s="402" t="s">
        <v>342</v>
      </c>
      <c r="Y65" s="402">
        <v>50896.29</v>
      </c>
    </row>
    <row r="66" spans="2:25" s="239" customFormat="1" x14ac:dyDescent="0.25">
      <c r="B66" s="402" t="s">
        <v>304</v>
      </c>
      <c r="C66" s="402" t="s">
        <v>534</v>
      </c>
      <c r="D66" s="402" t="s">
        <v>535</v>
      </c>
      <c r="E66" s="402" t="s">
        <v>536</v>
      </c>
      <c r="F66" s="402" t="s">
        <v>335</v>
      </c>
      <c r="G66" s="402" t="s">
        <v>342</v>
      </c>
      <c r="H66" s="402" t="s">
        <v>342</v>
      </c>
      <c r="I66" s="402" t="s">
        <v>342</v>
      </c>
      <c r="J66" s="402" t="s">
        <v>342</v>
      </c>
      <c r="K66" s="402" t="s">
        <v>342</v>
      </c>
      <c r="L66" s="402" t="s">
        <v>342</v>
      </c>
      <c r="M66" s="402" t="s">
        <v>343</v>
      </c>
      <c r="N66" s="402" t="s">
        <v>344</v>
      </c>
      <c r="O66" s="402" t="s">
        <v>342</v>
      </c>
      <c r="P66" s="402" t="s">
        <v>342</v>
      </c>
      <c r="Q66" s="402" t="s">
        <v>342</v>
      </c>
      <c r="R66" s="402" t="s">
        <v>342</v>
      </c>
      <c r="S66" s="402" t="s">
        <v>342</v>
      </c>
      <c r="T66" s="402" t="s">
        <v>342</v>
      </c>
      <c r="U66" s="402" t="s">
        <v>342</v>
      </c>
      <c r="V66" s="402" t="s">
        <v>343</v>
      </c>
      <c r="W66" s="402" t="s">
        <v>344</v>
      </c>
      <c r="X66" s="402" t="s">
        <v>342</v>
      </c>
      <c r="Y66" s="402">
        <v>130229.03</v>
      </c>
    </row>
    <row r="67" spans="2:25" s="239" customFormat="1" x14ac:dyDescent="0.25">
      <c r="B67" s="402" t="s">
        <v>304</v>
      </c>
      <c r="C67" s="402" t="s">
        <v>459</v>
      </c>
      <c r="D67" s="402" t="s">
        <v>460</v>
      </c>
      <c r="E67" s="402" t="s">
        <v>461</v>
      </c>
      <c r="F67" s="402" t="s">
        <v>310</v>
      </c>
      <c r="G67" s="402" t="s">
        <v>342</v>
      </c>
      <c r="H67" s="402" t="s">
        <v>342</v>
      </c>
      <c r="I67" s="402" t="s">
        <v>342</v>
      </c>
      <c r="J67" s="402" t="s">
        <v>342</v>
      </c>
      <c r="K67" s="402" t="s">
        <v>342</v>
      </c>
      <c r="L67" s="402" t="s">
        <v>342</v>
      </c>
      <c r="M67" s="402" t="s">
        <v>343</v>
      </c>
      <c r="N67" s="402" t="s">
        <v>344</v>
      </c>
      <c r="O67" s="402" t="s">
        <v>342</v>
      </c>
      <c r="P67" s="402" t="s">
        <v>342</v>
      </c>
      <c r="Q67" s="402" t="s">
        <v>342</v>
      </c>
      <c r="R67" s="402" t="s">
        <v>342</v>
      </c>
      <c r="S67" s="402" t="s">
        <v>342</v>
      </c>
      <c r="T67" s="402" t="s">
        <v>342</v>
      </c>
      <c r="U67" s="402" t="s">
        <v>342</v>
      </c>
      <c r="V67" s="402" t="s">
        <v>343</v>
      </c>
      <c r="W67" s="402" t="s">
        <v>344</v>
      </c>
      <c r="X67" s="402" t="s">
        <v>342</v>
      </c>
      <c r="Y67" s="402">
        <v>92009.62</v>
      </c>
    </row>
    <row r="68" spans="2:25" s="239" customFormat="1" x14ac:dyDescent="0.25">
      <c r="B68" s="402" t="s">
        <v>304</v>
      </c>
      <c r="C68" s="402" t="s">
        <v>832</v>
      </c>
      <c r="D68" s="402" t="s">
        <v>833</v>
      </c>
      <c r="E68" s="402" t="s">
        <v>834</v>
      </c>
      <c r="F68" s="402" t="s">
        <v>335</v>
      </c>
      <c r="G68" s="402" t="s">
        <v>342</v>
      </c>
      <c r="H68" s="402" t="s">
        <v>342</v>
      </c>
      <c r="I68" s="402" t="s">
        <v>342</v>
      </c>
      <c r="J68" s="402" t="s">
        <v>342</v>
      </c>
      <c r="K68" s="402" t="s">
        <v>342</v>
      </c>
      <c r="L68" s="402" t="s">
        <v>342</v>
      </c>
      <c r="M68" s="402" t="s">
        <v>342</v>
      </c>
      <c r="N68" s="402" t="s">
        <v>344</v>
      </c>
      <c r="O68" s="402" t="s">
        <v>342</v>
      </c>
      <c r="P68" s="402" t="s">
        <v>342</v>
      </c>
      <c r="Q68" s="402" t="s">
        <v>342</v>
      </c>
      <c r="R68" s="402" t="s">
        <v>342</v>
      </c>
      <c r="S68" s="402" t="s">
        <v>343</v>
      </c>
      <c r="T68" s="402" t="s">
        <v>342</v>
      </c>
      <c r="U68" s="402" t="s">
        <v>342</v>
      </c>
      <c r="V68" s="402" t="s">
        <v>343</v>
      </c>
      <c r="W68" s="402" t="s">
        <v>344</v>
      </c>
      <c r="X68" s="402" t="s">
        <v>342</v>
      </c>
      <c r="Y68" s="402">
        <v>95986.07</v>
      </c>
    </row>
    <row r="69" spans="2:25" s="239" customFormat="1" x14ac:dyDescent="0.25">
      <c r="B69" s="402" t="s">
        <v>304</v>
      </c>
      <c r="C69" s="402" t="s">
        <v>811</v>
      </c>
      <c r="D69" s="402" t="s">
        <v>812</v>
      </c>
      <c r="E69" s="402" t="s">
        <v>813</v>
      </c>
      <c r="F69" s="402" t="s">
        <v>335</v>
      </c>
      <c r="G69" s="402" t="s">
        <v>342</v>
      </c>
      <c r="H69" s="402" t="s">
        <v>342</v>
      </c>
      <c r="I69" s="402" t="s">
        <v>342</v>
      </c>
      <c r="J69" s="402" t="s">
        <v>343</v>
      </c>
      <c r="K69" s="402" t="s">
        <v>342</v>
      </c>
      <c r="L69" s="402" t="s">
        <v>342</v>
      </c>
      <c r="M69" s="402" t="s">
        <v>342</v>
      </c>
      <c r="N69" s="402" t="s">
        <v>344</v>
      </c>
      <c r="O69" s="402" t="s">
        <v>342</v>
      </c>
      <c r="P69" s="402" t="s">
        <v>342</v>
      </c>
      <c r="Q69" s="402" t="s">
        <v>342</v>
      </c>
      <c r="R69" s="402" t="s">
        <v>342</v>
      </c>
      <c r="S69" s="402" t="s">
        <v>342</v>
      </c>
      <c r="T69" s="402" t="s">
        <v>342</v>
      </c>
      <c r="U69" s="402" t="s">
        <v>342</v>
      </c>
      <c r="V69" s="402" t="s">
        <v>343</v>
      </c>
      <c r="W69" s="402" t="s">
        <v>344</v>
      </c>
      <c r="X69" s="402" t="s">
        <v>342</v>
      </c>
      <c r="Y69" s="402">
        <v>151314.64000000001</v>
      </c>
    </row>
    <row r="70" spans="2:25" s="239" customFormat="1" x14ac:dyDescent="0.25">
      <c r="B70" s="402" t="s">
        <v>304</v>
      </c>
      <c r="C70" s="402" t="s">
        <v>604</v>
      </c>
      <c r="D70" s="402" t="s">
        <v>605</v>
      </c>
      <c r="E70" s="402" t="s">
        <v>606</v>
      </c>
      <c r="F70" s="402" t="s">
        <v>310</v>
      </c>
      <c r="G70" s="402" t="s">
        <v>342</v>
      </c>
      <c r="H70" s="402" t="s">
        <v>342</v>
      </c>
      <c r="I70" s="402" t="s">
        <v>342</v>
      </c>
      <c r="J70" s="402" t="s">
        <v>342</v>
      </c>
      <c r="K70" s="402" t="s">
        <v>342</v>
      </c>
      <c r="L70" s="402" t="s">
        <v>342</v>
      </c>
      <c r="M70" s="402" t="s">
        <v>343</v>
      </c>
      <c r="N70" s="402" t="s">
        <v>344</v>
      </c>
      <c r="O70" s="402" t="s">
        <v>342</v>
      </c>
      <c r="P70" s="402" t="s">
        <v>342</v>
      </c>
      <c r="Q70" s="402" t="s">
        <v>342</v>
      </c>
      <c r="R70" s="402" t="s">
        <v>342</v>
      </c>
      <c r="S70" s="402" t="s">
        <v>342</v>
      </c>
      <c r="T70" s="402" t="s">
        <v>342</v>
      </c>
      <c r="U70" s="402" t="s">
        <v>342</v>
      </c>
      <c r="V70" s="402" t="s">
        <v>343</v>
      </c>
      <c r="W70" s="402" t="s">
        <v>344</v>
      </c>
      <c r="X70" s="402" t="s">
        <v>342</v>
      </c>
      <c r="Y70" s="402">
        <v>57764.78</v>
      </c>
    </row>
    <row r="71" spans="2:25" s="239" customFormat="1" x14ac:dyDescent="0.25">
      <c r="B71" s="402" t="s">
        <v>304</v>
      </c>
      <c r="C71" s="402" t="s">
        <v>462</v>
      </c>
      <c r="D71" s="402" t="s">
        <v>463</v>
      </c>
      <c r="E71" s="402" t="s">
        <v>464</v>
      </c>
      <c r="F71" s="402" t="s">
        <v>310</v>
      </c>
      <c r="G71" s="402" t="s">
        <v>342</v>
      </c>
      <c r="H71" s="402" t="s">
        <v>342</v>
      </c>
      <c r="I71" s="402" t="s">
        <v>342</v>
      </c>
      <c r="J71" s="402" t="s">
        <v>342</v>
      </c>
      <c r="K71" s="402" t="s">
        <v>342</v>
      </c>
      <c r="L71" s="402" t="s">
        <v>342</v>
      </c>
      <c r="M71" s="402" t="s">
        <v>343</v>
      </c>
      <c r="N71" s="402" t="s">
        <v>344</v>
      </c>
      <c r="O71" s="402" t="s">
        <v>342</v>
      </c>
      <c r="P71" s="402" t="s">
        <v>342</v>
      </c>
      <c r="Q71" s="402" t="s">
        <v>342</v>
      </c>
      <c r="R71" s="402" t="s">
        <v>342</v>
      </c>
      <c r="S71" s="402" t="s">
        <v>342</v>
      </c>
      <c r="T71" s="402" t="s">
        <v>342</v>
      </c>
      <c r="U71" s="402" t="s">
        <v>342</v>
      </c>
      <c r="V71" s="402" t="s">
        <v>343</v>
      </c>
      <c r="W71" s="402" t="s">
        <v>344</v>
      </c>
      <c r="X71" s="402" t="s">
        <v>342</v>
      </c>
      <c r="Y71" s="402">
        <v>19361.16</v>
      </c>
    </row>
    <row r="72" spans="2:25" s="239" customFormat="1" x14ac:dyDescent="0.25">
      <c r="B72" s="402" t="s">
        <v>304</v>
      </c>
      <c r="C72" s="402" t="s">
        <v>537</v>
      </c>
      <c r="D72" s="402" t="s">
        <v>538</v>
      </c>
      <c r="E72" s="402" t="s">
        <v>539</v>
      </c>
      <c r="F72" s="402" t="s">
        <v>335</v>
      </c>
      <c r="G72" s="402" t="s">
        <v>342</v>
      </c>
      <c r="H72" s="402" t="s">
        <v>342</v>
      </c>
      <c r="I72" s="402" t="s">
        <v>342</v>
      </c>
      <c r="J72" s="402" t="s">
        <v>342</v>
      </c>
      <c r="K72" s="402" t="s">
        <v>342</v>
      </c>
      <c r="L72" s="402" t="s">
        <v>342</v>
      </c>
      <c r="M72" s="402" t="s">
        <v>343</v>
      </c>
      <c r="N72" s="402" t="s">
        <v>344</v>
      </c>
      <c r="O72" s="402" t="s">
        <v>342</v>
      </c>
      <c r="P72" s="402" t="s">
        <v>342</v>
      </c>
      <c r="Q72" s="402" t="s">
        <v>342</v>
      </c>
      <c r="R72" s="402" t="s">
        <v>342</v>
      </c>
      <c r="S72" s="402" t="s">
        <v>342</v>
      </c>
      <c r="T72" s="402" t="s">
        <v>342</v>
      </c>
      <c r="U72" s="402" t="s">
        <v>342</v>
      </c>
      <c r="V72" s="402" t="s">
        <v>343</v>
      </c>
      <c r="W72" s="402" t="s">
        <v>344</v>
      </c>
      <c r="X72" s="402" t="s">
        <v>342</v>
      </c>
      <c r="Y72" s="402">
        <v>116634.15</v>
      </c>
    </row>
    <row r="73" spans="2:25" s="239" customFormat="1" x14ac:dyDescent="0.25">
      <c r="B73" s="402" t="s">
        <v>304</v>
      </c>
      <c r="C73" s="402" t="s">
        <v>661</v>
      </c>
      <c r="D73" s="402" t="s">
        <v>662</v>
      </c>
      <c r="E73" s="402" t="s">
        <v>663</v>
      </c>
      <c r="F73" s="402" t="s">
        <v>310</v>
      </c>
      <c r="G73" s="402" t="s">
        <v>342</v>
      </c>
      <c r="H73" s="402" t="s">
        <v>342</v>
      </c>
      <c r="I73" s="402" t="s">
        <v>342</v>
      </c>
      <c r="J73" s="402" t="s">
        <v>343</v>
      </c>
      <c r="K73" s="402" t="s">
        <v>342</v>
      </c>
      <c r="L73" s="402" t="s">
        <v>342</v>
      </c>
      <c r="M73" s="402" t="s">
        <v>342</v>
      </c>
      <c r="N73" s="402" t="s">
        <v>344</v>
      </c>
      <c r="O73" s="402" t="s">
        <v>342</v>
      </c>
      <c r="P73" s="402" t="s">
        <v>342</v>
      </c>
      <c r="Q73" s="402" t="s">
        <v>342</v>
      </c>
      <c r="R73" s="402" t="s">
        <v>342</v>
      </c>
      <c r="S73" s="402" t="s">
        <v>342</v>
      </c>
      <c r="T73" s="402" t="s">
        <v>342</v>
      </c>
      <c r="U73" s="402" t="s">
        <v>342</v>
      </c>
      <c r="V73" s="402" t="s">
        <v>343</v>
      </c>
      <c r="W73" s="402" t="s">
        <v>344</v>
      </c>
      <c r="X73" s="402" t="s">
        <v>342</v>
      </c>
      <c r="Y73" s="402">
        <v>96588.09</v>
      </c>
    </row>
    <row r="74" spans="2:25" s="239" customFormat="1" x14ac:dyDescent="0.25">
      <c r="B74" s="402" t="s">
        <v>304</v>
      </c>
      <c r="C74" s="402" t="s">
        <v>465</v>
      </c>
      <c r="D74" s="402" t="s">
        <v>466</v>
      </c>
      <c r="E74" s="402" t="s">
        <v>467</v>
      </c>
      <c r="F74" s="402" t="s">
        <v>310</v>
      </c>
      <c r="G74" s="402" t="s">
        <v>342</v>
      </c>
      <c r="H74" s="402" t="s">
        <v>342</v>
      </c>
      <c r="I74" s="402" t="s">
        <v>342</v>
      </c>
      <c r="J74" s="402" t="s">
        <v>342</v>
      </c>
      <c r="K74" s="402" t="s">
        <v>342</v>
      </c>
      <c r="L74" s="402" t="s">
        <v>342</v>
      </c>
      <c r="M74" s="402" t="s">
        <v>343</v>
      </c>
      <c r="N74" s="402" t="s">
        <v>344</v>
      </c>
      <c r="O74" s="402" t="s">
        <v>342</v>
      </c>
      <c r="P74" s="402" t="s">
        <v>342</v>
      </c>
      <c r="Q74" s="402" t="s">
        <v>342</v>
      </c>
      <c r="R74" s="402" t="s">
        <v>342</v>
      </c>
      <c r="S74" s="402" t="s">
        <v>342</v>
      </c>
      <c r="T74" s="402" t="s">
        <v>342</v>
      </c>
      <c r="U74" s="402" t="s">
        <v>342</v>
      </c>
      <c r="V74" s="402" t="s">
        <v>343</v>
      </c>
      <c r="W74" s="402" t="s">
        <v>344</v>
      </c>
      <c r="X74" s="402" t="s">
        <v>342</v>
      </c>
      <c r="Y74" s="402">
        <v>56690.63</v>
      </c>
    </row>
    <row r="75" spans="2:25" s="239" customFormat="1" x14ac:dyDescent="0.25">
      <c r="B75" s="402" t="s">
        <v>304</v>
      </c>
      <c r="C75" s="402" t="s">
        <v>799</v>
      </c>
      <c r="D75" s="402" t="s">
        <v>800</v>
      </c>
      <c r="E75" s="402" t="s">
        <v>801</v>
      </c>
      <c r="F75" s="402" t="s">
        <v>335</v>
      </c>
      <c r="G75" s="402" t="s">
        <v>342</v>
      </c>
      <c r="H75" s="402" t="s">
        <v>342</v>
      </c>
      <c r="I75" s="402" t="s">
        <v>342</v>
      </c>
      <c r="J75" s="402" t="s">
        <v>342</v>
      </c>
      <c r="K75" s="402" t="s">
        <v>342</v>
      </c>
      <c r="L75" s="402" t="s">
        <v>342</v>
      </c>
      <c r="M75" s="402" t="s">
        <v>343</v>
      </c>
      <c r="N75" s="402" t="s">
        <v>344</v>
      </c>
      <c r="O75" s="402" t="s">
        <v>342</v>
      </c>
      <c r="P75" s="402" t="s">
        <v>342</v>
      </c>
      <c r="Q75" s="402" t="s">
        <v>342</v>
      </c>
      <c r="R75" s="402" t="s">
        <v>342</v>
      </c>
      <c r="S75" s="402" t="s">
        <v>342</v>
      </c>
      <c r="T75" s="402" t="s">
        <v>342</v>
      </c>
      <c r="U75" s="402" t="s">
        <v>342</v>
      </c>
      <c r="V75" s="402" t="s">
        <v>343</v>
      </c>
      <c r="W75" s="402" t="s">
        <v>344</v>
      </c>
      <c r="X75" s="402" t="s">
        <v>342</v>
      </c>
      <c r="Y75" s="402">
        <v>4794.3499999999995</v>
      </c>
    </row>
    <row r="76" spans="2:25" s="239" customFormat="1" x14ac:dyDescent="0.25">
      <c r="B76" s="402" t="s">
        <v>304</v>
      </c>
      <c r="C76" s="402" t="s">
        <v>546</v>
      </c>
      <c r="D76" s="402" t="s">
        <v>547</v>
      </c>
      <c r="E76" s="402" t="s">
        <v>548</v>
      </c>
      <c r="F76" s="402" t="s">
        <v>335</v>
      </c>
      <c r="G76" s="402" t="s">
        <v>342</v>
      </c>
      <c r="H76" s="402" t="s">
        <v>342</v>
      </c>
      <c r="I76" s="402" t="s">
        <v>342</v>
      </c>
      <c r="J76" s="402" t="s">
        <v>342</v>
      </c>
      <c r="K76" s="402" t="s">
        <v>342</v>
      </c>
      <c r="L76" s="402" t="s">
        <v>342</v>
      </c>
      <c r="M76" s="402" t="s">
        <v>343</v>
      </c>
      <c r="N76" s="402" t="s">
        <v>344</v>
      </c>
      <c r="O76" s="402" t="s">
        <v>342</v>
      </c>
      <c r="P76" s="402" t="s">
        <v>342</v>
      </c>
      <c r="Q76" s="402" t="s">
        <v>342</v>
      </c>
      <c r="R76" s="402" t="s">
        <v>342</v>
      </c>
      <c r="S76" s="402" t="s">
        <v>342</v>
      </c>
      <c r="T76" s="402" t="s">
        <v>342</v>
      </c>
      <c r="U76" s="402" t="s">
        <v>342</v>
      </c>
      <c r="V76" s="402" t="s">
        <v>343</v>
      </c>
      <c r="W76" s="402" t="s">
        <v>344</v>
      </c>
      <c r="X76" s="402" t="s">
        <v>342</v>
      </c>
      <c r="Y76" s="402">
        <v>76193.539999999994</v>
      </c>
    </row>
    <row r="77" spans="2:25" s="239" customFormat="1" x14ac:dyDescent="0.25">
      <c r="B77" s="402" t="s">
        <v>304</v>
      </c>
      <c r="C77" s="402" t="s">
        <v>396</v>
      </c>
      <c r="D77" s="402" t="s">
        <v>397</v>
      </c>
      <c r="E77" s="402" t="s">
        <v>398</v>
      </c>
      <c r="F77" s="402" t="s">
        <v>335</v>
      </c>
      <c r="G77" s="402" t="s">
        <v>342</v>
      </c>
      <c r="H77" s="402" t="s">
        <v>342</v>
      </c>
      <c r="I77" s="402" t="s">
        <v>342</v>
      </c>
      <c r="J77" s="402" t="s">
        <v>343</v>
      </c>
      <c r="K77" s="402" t="s">
        <v>342</v>
      </c>
      <c r="L77" s="402" t="s">
        <v>342</v>
      </c>
      <c r="M77" s="402" t="s">
        <v>342</v>
      </c>
      <c r="N77" s="402" t="s">
        <v>344</v>
      </c>
      <c r="O77" s="402" t="s">
        <v>342</v>
      </c>
      <c r="P77" s="402" t="s">
        <v>342</v>
      </c>
      <c r="Q77" s="402" t="s">
        <v>342</v>
      </c>
      <c r="R77" s="402" t="s">
        <v>342</v>
      </c>
      <c r="S77" s="402" t="s">
        <v>342</v>
      </c>
      <c r="T77" s="402" t="s">
        <v>342</v>
      </c>
      <c r="U77" s="402" t="s">
        <v>342</v>
      </c>
      <c r="V77" s="402" t="s">
        <v>343</v>
      </c>
      <c r="W77" s="402" t="s">
        <v>344</v>
      </c>
      <c r="X77" s="402" t="s">
        <v>342</v>
      </c>
      <c r="Y77" s="402">
        <v>72465.53</v>
      </c>
    </row>
    <row r="78" spans="2:25" s="239" customFormat="1" x14ac:dyDescent="0.25">
      <c r="B78" s="402" t="s">
        <v>304</v>
      </c>
      <c r="C78" s="402" t="s">
        <v>540</v>
      </c>
      <c r="D78" s="402" t="s">
        <v>541</v>
      </c>
      <c r="E78" s="402" t="s">
        <v>542</v>
      </c>
      <c r="F78" s="402" t="s">
        <v>335</v>
      </c>
      <c r="G78" s="402" t="s">
        <v>342</v>
      </c>
      <c r="H78" s="402" t="s">
        <v>342</v>
      </c>
      <c r="I78" s="402" t="s">
        <v>342</v>
      </c>
      <c r="J78" s="402" t="s">
        <v>342</v>
      </c>
      <c r="K78" s="402" t="s">
        <v>342</v>
      </c>
      <c r="L78" s="402" t="s">
        <v>342</v>
      </c>
      <c r="M78" s="402" t="s">
        <v>343</v>
      </c>
      <c r="N78" s="402" t="s">
        <v>344</v>
      </c>
      <c r="O78" s="402" t="s">
        <v>342</v>
      </c>
      <c r="P78" s="402" t="s">
        <v>342</v>
      </c>
      <c r="Q78" s="402" t="s">
        <v>342</v>
      </c>
      <c r="R78" s="402" t="s">
        <v>342</v>
      </c>
      <c r="S78" s="402" t="s">
        <v>342</v>
      </c>
      <c r="T78" s="402" t="s">
        <v>342</v>
      </c>
      <c r="U78" s="402" t="s">
        <v>342</v>
      </c>
      <c r="V78" s="402" t="s">
        <v>343</v>
      </c>
      <c r="W78" s="402" t="s">
        <v>344</v>
      </c>
      <c r="X78" s="402" t="s">
        <v>342</v>
      </c>
      <c r="Y78" s="402">
        <v>110372.48000000001</v>
      </c>
    </row>
    <row r="79" spans="2:25" s="239" customFormat="1" x14ac:dyDescent="0.25">
      <c r="B79" s="402" t="s">
        <v>304</v>
      </c>
      <c r="C79" s="402" t="s">
        <v>543</v>
      </c>
      <c r="D79" s="402" t="s">
        <v>544</v>
      </c>
      <c r="E79" s="402" t="s">
        <v>545</v>
      </c>
      <c r="F79" s="402" t="s">
        <v>335</v>
      </c>
      <c r="G79" s="402" t="s">
        <v>342</v>
      </c>
      <c r="H79" s="402" t="s">
        <v>342</v>
      </c>
      <c r="I79" s="402" t="s">
        <v>342</v>
      </c>
      <c r="J79" s="402" t="s">
        <v>342</v>
      </c>
      <c r="K79" s="402" t="s">
        <v>342</v>
      </c>
      <c r="L79" s="402" t="s">
        <v>342</v>
      </c>
      <c r="M79" s="402" t="s">
        <v>343</v>
      </c>
      <c r="N79" s="402" t="s">
        <v>344</v>
      </c>
      <c r="O79" s="402" t="s">
        <v>342</v>
      </c>
      <c r="P79" s="402" t="s">
        <v>342</v>
      </c>
      <c r="Q79" s="402" t="s">
        <v>342</v>
      </c>
      <c r="R79" s="402" t="s">
        <v>342</v>
      </c>
      <c r="S79" s="402" t="s">
        <v>342</v>
      </c>
      <c r="T79" s="402" t="s">
        <v>342</v>
      </c>
      <c r="U79" s="402" t="s">
        <v>342</v>
      </c>
      <c r="V79" s="402" t="s">
        <v>343</v>
      </c>
      <c r="W79" s="402" t="s">
        <v>344</v>
      </c>
      <c r="X79" s="402" t="s">
        <v>342</v>
      </c>
      <c r="Y79" s="402">
        <v>136795.79999999999</v>
      </c>
    </row>
    <row r="80" spans="2:25" s="239" customFormat="1" x14ac:dyDescent="0.25">
      <c r="B80" s="402" t="s">
        <v>304</v>
      </c>
      <c r="C80" s="402" t="s">
        <v>781</v>
      </c>
      <c r="D80" s="402" t="s">
        <v>782</v>
      </c>
      <c r="E80" s="402" t="s">
        <v>783</v>
      </c>
      <c r="F80" s="402" t="s">
        <v>335</v>
      </c>
      <c r="G80" s="402" t="s">
        <v>342</v>
      </c>
      <c r="H80" s="402" t="s">
        <v>342</v>
      </c>
      <c r="I80" s="402" t="s">
        <v>342</v>
      </c>
      <c r="J80" s="402" t="s">
        <v>342</v>
      </c>
      <c r="K80" s="402" t="s">
        <v>342</v>
      </c>
      <c r="L80" s="402" t="s">
        <v>342</v>
      </c>
      <c r="M80" s="402" t="s">
        <v>343</v>
      </c>
      <c r="N80" s="402" t="s">
        <v>344</v>
      </c>
      <c r="O80" s="402" t="s">
        <v>342</v>
      </c>
      <c r="P80" s="402" t="s">
        <v>342</v>
      </c>
      <c r="Q80" s="402" t="s">
        <v>342</v>
      </c>
      <c r="R80" s="402" t="s">
        <v>342</v>
      </c>
      <c r="S80" s="402" t="s">
        <v>342</v>
      </c>
      <c r="T80" s="402" t="s">
        <v>342</v>
      </c>
      <c r="U80" s="402" t="s">
        <v>342</v>
      </c>
      <c r="V80" s="402" t="s">
        <v>343</v>
      </c>
      <c r="W80" s="402" t="s">
        <v>344</v>
      </c>
      <c r="X80" s="402" t="s">
        <v>342</v>
      </c>
      <c r="Y80" s="402">
        <v>24412.620000000003</v>
      </c>
    </row>
    <row r="81" spans="2:25" s="239" customFormat="1" x14ac:dyDescent="0.25">
      <c r="B81" s="402" t="s">
        <v>304</v>
      </c>
      <c r="C81" s="402" t="s">
        <v>399</v>
      </c>
      <c r="D81" s="402" t="s">
        <v>400</v>
      </c>
      <c r="E81" s="402" t="s">
        <v>401</v>
      </c>
      <c r="F81" s="402" t="s">
        <v>335</v>
      </c>
      <c r="G81" s="402" t="s">
        <v>342</v>
      </c>
      <c r="H81" s="402" t="s">
        <v>342</v>
      </c>
      <c r="I81" s="402" t="s">
        <v>342</v>
      </c>
      <c r="J81" s="402" t="s">
        <v>343</v>
      </c>
      <c r="K81" s="402" t="s">
        <v>342</v>
      </c>
      <c r="L81" s="402" t="s">
        <v>342</v>
      </c>
      <c r="M81" s="402" t="s">
        <v>342</v>
      </c>
      <c r="N81" s="402" t="s">
        <v>344</v>
      </c>
      <c r="O81" s="402" t="s">
        <v>342</v>
      </c>
      <c r="P81" s="402" t="s">
        <v>342</v>
      </c>
      <c r="Q81" s="402" t="s">
        <v>342</v>
      </c>
      <c r="R81" s="402" t="s">
        <v>342</v>
      </c>
      <c r="S81" s="402" t="s">
        <v>342</v>
      </c>
      <c r="T81" s="402" t="s">
        <v>342</v>
      </c>
      <c r="U81" s="402" t="s">
        <v>342</v>
      </c>
      <c r="V81" s="402" t="s">
        <v>343</v>
      </c>
      <c r="W81" s="402" t="s">
        <v>344</v>
      </c>
      <c r="X81" s="402" t="s">
        <v>342</v>
      </c>
      <c r="Y81" s="402">
        <v>96588.09</v>
      </c>
    </row>
    <row r="82" spans="2:25" s="239" customFormat="1" x14ac:dyDescent="0.25">
      <c r="B82" s="402" t="s">
        <v>304</v>
      </c>
      <c r="C82" s="402" t="s">
        <v>625</v>
      </c>
      <c r="D82" s="402" t="s">
        <v>626</v>
      </c>
      <c r="E82" s="402" t="s">
        <v>627</v>
      </c>
      <c r="F82" s="402" t="s">
        <v>597</v>
      </c>
      <c r="G82" s="402" t="s">
        <v>342</v>
      </c>
      <c r="H82" s="402" t="s">
        <v>342</v>
      </c>
      <c r="I82" s="402" t="s">
        <v>342</v>
      </c>
      <c r="J82" s="402" t="s">
        <v>342</v>
      </c>
      <c r="K82" s="402" t="s">
        <v>342</v>
      </c>
      <c r="L82" s="402" t="s">
        <v>342</v>
      </c>
      <c r="M82" s="402" t="s">
        <v>343</v>
      </c>
      <c r="N82" s="402" t="s">
        <v>344</v>
      </c>
      <c r="O82" s="402" t="s">
        <v>342</v>
      </c>
      <c r="P82" s="402" t="s">
        <v>342</v>
      </c>
      <c r="Q82" s="402" t="s">
        <v>342</v>
      </c>
      <c r="R82" s="402" t="s">
        <v>342</v>
      </c>
      <c r="S82" s="402" t="s">
        <v>342</v>
      </c>
      <c r="T82" s="402" t="s">
        <v>342</v>
      </c>
      <c r="U82" s="402" t="s">
        <v>342</v>
      </c>
      <c r="V82" s="402" t="s">
        <v>343</v>
      </c>
      <c r="W82" s="402" t="s">
        <v>344</v>
      </c>
      <c r="X82" s="402" t="s">
        <v>342</v>
      </c>
      <c r="Y82" s="402">
        <v>85397.65</v>
      </c>
    </row>
    <row r="83" spans="2:25" s="239" customFormat="1" x14ac:dyDescent="0.25">
      <c r="B83" s="402" t="s">
        <v>304</v>
      </c>
      <c r="C83" s="402" t="s">
        <v>468</v>
      </c>
      <c r="D83" s="402" t="s">
        <v>469</v>
      </c>
      <c r="E83" s="402" t="s">
        <v>470</v>
      </c>
      <c r="F83" s="402" t="s">
        <v>310</v>
      </c>
      <c r="G83" s="402" t="s">
        <v>342</v>
      </c>
      <c r="H83" s="402" t="s">
        <v>342</v>
      </c>
      <c r="I83" s="402" t="s">
        <v>342</v>
      </c>
      <c r="J83" s="402" t="s">
        <v>342</v>
      </c>
      <c r="K83" s="402" t="s">
        <v>342</v>
      </c>
      <c r="L83" s="402" t="s">
        <v>342</v>
      </c>
      <c r="M83" s="402" t="s">
        <v>343</v>
      </c>
      <c r="N83" s="402" t="s">
        <v>344</v>
      </c>
      <c r="O83" s="402" t="s">
        <v>342</v>
      </c>
      <c r="P83" s="402" t="s">
        <v>342</v>
      </c>
      <c r="Q83" s="402" t="s">
        <v>342</v>
      </c>
      <c r="R83" s="402" t="s">
        <v>342</v>
      </c>
      <c r="S83" s="402" t="s">
        <v>342</v>
      </c>
      <c r="T83" s="402" t="s">
        <v>342</v>
      </c>
      <c r="U83" s="402" t="s">
        <v>342</v>
      </c>
      <c r="V83" s="402" t="s">
        <v>343</v>
      </c>
      <c r="W83" s="402" t="s">
        <v>344</v>
      </c>
      <c r="X83" s="402" t="s">
        <v>342</v>
      </c>
      <c r="Y83" s="402">
        <v>107140.2</v>
      </c>
    </row>
    <row r="84" spans="2:25" s="239" customFormat="1" x14ac:dyDescent="0.25">
      <c r="B84" s="402" t="s">
        <v>304</v>
      </c>
      <c r="C84" s="402" t="s">
        <v>667</v>
      </c>
      <c r="D84" s="402" t="s">
        <v>668</v>
      </c>
      <c r="E84" s="402" t="s">
        <v>669</v>
      </c>
      <c r="F84" s="402" t="s">
        <v>335</v>
      </c>
      <c r="G84" s="402" t="s">
        <v>342</v>
      </c>
      <c r="H84" s="402" t="s">
        <v>342</v>
      </c>
      <c r="I84" s="402" t="s">
        <v>342</v>
      </c>
      <c r="J84" s="402" t="s">
        <v>343</v>
      </c>
      <c r="K84" s="402" t="s">
        <v>342</v>
      </c>
      <c r="L84" s="402" t="s">
        <v>342</v>
      </c>
      <c r="M84" s="402" t="s">
        <v>342</v>
      </c>
      <c r="N84" s="402" t="s">
        <v>344</v>
      </c>
      <c r="O84" s="402" t="s">
        <v>342</v>
      </c>
      <c r="P84" s="402" t="s">
        <v>342</v>
      </c>
      <c r="Q84" s="402" t="s">
        <v>342</v>
      </c>
      <c r="R84" s="402" t="s">
        <v>342</v>
      </c>
      <c r="S84" s="402" t="s">
        <v>342</v>
      </c>
      <c r="T84" s="402" t="s">
        <v>342</v>
      </c>
      <c r="U84" s="402" t="s">
        <v>342</v>
      </c>
      <c r="V84" s="402" t="s">
        <v>343</v>
      </c>
      <c r="W84" s="402" t="s">
        <v>344</v>
      </c>
      <c r="X84" s="402" t="s">
        <v>342</v>
      </c>
      <c r="Y84" s="402">
        <v>62478.38</v>
      </c>
    </row>
    <row r="85" spans="2:25" s="239" customFormat="1" x14ac:dyDescent="0.25">
      <c r="B85" s="402" t="s">
        <v>304</v>
      </c>
      <c r="C85" s="402" t="s">
        <v>471</v>
      </c>
      <c r="D85" s="402" t="s">
        <v>472</v>
      </c>
      <c r="E85" s="402" t="s">
        <v>473</v>
      </c>
      <c r="F85" s="402" t="s">
        <v>310</v>
      </c>
      <c r="G85" s="402" t="s">
        <v>342</v>
      </c>
      <c r="H85" s="402" t="s">
        <v>342</v>
      </c>
      <c r="I85" s="402" t="s">
        <v>342</v>
      </c>
      <c r="J85" s="402" t="s">
        <v>342</v>
      </c>
      <c r="K85" s="402" t="s">
        <v>342</v>
      </c>
      <c r="L85" s="402" t="s">
        <v>342</v>
      </c>
      <c r="M85" s="402" t="s">
        <v>343</v>
      </c>
      <c r="N85" s="402" t="s">
        <v>344</v>
      </c>
      <c r="O85" s="402" t="s">
        <v>342</v>
      </c>
      <c r="P85" s="402" t="s">
        <v>342</v>
      </c>
      <c r="Q85" s="402" t="s">
        <v>342</v>
      </c>
      <c r="R85" s="402" t="s">
        <v>342</v>
      </c>
      <c r="S85" s="402" t="s">
        <v>342</v>
      </c>
      <c r="T85" s="402" t="s">
        <v>342</v>
      </c>
      <c r="U85" s="402" t="s">
        <v>342</v>
      </c>
      <c r="V85" s="402" t="s">
        <v>343</v>
      </c>
      <c r="W85" s="402" t="s">
        <v>344</v>
      </c>
      <c r="X85" s="402" t="s">
        <v>342</v>
      </c>
      <c r="Y85" s="402">
        <v>139337.20000000001</v>
      </c>
    </row>
    <row r="86" spans="2:25" s="239" customFormat="1" x14ac:dyDescent="0.25">
      <c r="B86" s="402" t="s">
        <v>304</v>
      </c>
      <c r="C86" s="402" t="s">
        <v>549</v>
      </c>
      <c r="D86" s="402" t="s">
        <v>550</v>
      </c>
      <c r="E86" s="402" t="s">
        <v>551</v>
      </c>
      <c r="F86" s="402" t="s">
        <v>335</v>
      </c>
      <c r="G86" s="402" t="s">
        <v>342</v>
      </c>
      <c r="H86" s="402" t="s">
        <v>342</v>
      </c>
      <c r="I86" s="402" t="s">
        <v>342</v>
      </c>
      <c r="J86" s="402" t="s">
        <v>342</v>
      </c>
      <c r="K86" s="402" t="s">
        <v>342</v>
      </c>
      <c r="L86" s="402" t="s">
        <v>342</v>
      </c>
      <c r="M86" s="402" t="s">
        <v>343</v>
      </c>
      <c r="N86" s="402" t="s">
        <v>344</v>
      </c>
      <c r="O86" s="402" t="s">
        <v>342</v>
      </c>
      <c r="P86" s="402" t="s">
        <v>342</v>
      </c>
      <c r="Q86" s="402" t="s">
        <v>342</v>
      </c>
      <c r="R86" s="402" t="s">
        <v>342</v>
      </c>
      <c r="S86" s="402" t="s">
        <v>342</v>
      </c>
      <c r="T86" s="402" t="s">
        <v>342</v>
      </c>
      <c r="U86" s="402" t="s">
        <v>342</v>
      </c>
      <c r="V86" s="402" t="s">
        <v>343</v>
      </c>
      <c r="W86" s="402" t="s">
        <v>344</v>
      </c>
      <c r="X86" s="402" t="s">
        <v>342</v>
      </c>
      <c r="Y86" s="402">
        <v>127729.51000000001</v>
      </c>
    </row>
    <row r="87" spans="2:25" s="239" customFormat="1" x14ac:dyDescent="0.25">
      <c r="B87" s="402" t="s">
        <v>304</v>
      </c>
      <c r="C87" s="402" t="s">
        <v>552</v>
      </c>
      <c r="D87" s="402" t="s">
        <v>553</v>
      </c>
      <c r="E87" s="402" t="s">
        <v>554</v>
      </c>
      <c r="F87" s="402" t="s">
        <v>335</v>
      </c>
      <c r="G87" s="402" t="s">
        <v>342</v>
      </c>
      <c r="H87" s="402" t="s">
        <v>342</v>
      </c>
      <c r="I87" s="402" t="s">
        <v>342</v>
      </c>
      <c r="J87" s="402" t="s">
        <v>342</v>
      </c>
      <c r="K87" s="402" t="s">
        <v>342</v>
      </c>
      <c r="L87" s="402" t="s">
        <v>342</v>
      </c>
      <c r="M87" s="402" t="s">
        <v>343</v>
      </c>
      <c r="N87" s="402" t="s">
        <v>344</v>
      </c>
      <c r="O87" s="402" t="s">
        <v>342</v>
      </c>
      <c r="P87" s="402" t="s">
        <v>342</v>
      </c>
      <c r="Q87" s="402" t="s">
        <v>342</v>
      </c>
      <c r="R87" s="402" t="s">
        <v>342</v>
      </c>
      <c r="S87" s="402" t="s">
        <v>342</v>
      </c>
      <c r="T87" s="402" t="s">
        <v>342</v>
      </c>
      <c r="U87" s="402" t="s">
        <v>342</v>
      </c>
      <c r="V87" s="402" t="s">
        <v>343</v>
      </c>
      <c r="W87" s="402" t="s">
        <v>344</v>
      </c>
      <c r="X87" s="402" t="s">
        <v>342</v>
      </c>
      <c r="Y87" s="402">
        <v>140243.60999999999</v>
      </c>
    </row>
    <row r="88" spans="2:25" s="239" customFormat="1" x14ac:dyDescent="0.25">
      <c r="B88" s="402" t="s">
        <v>304</v>
      </c>
      <c r="C88" s="402" t="s">
        <v>522</v>
      </c>
      <c r="D88" s="402" t="s">
        <v>523</v>
      </c>
      <c r="E88" s="402" t="s">
        <v>524</v>
      </c>
      <c r="F88" s="402" t="s">
        <v>310</v>
      </c>
      <c r="G88" s="402" t="s">
        <v>342</v>
      </c>
      <c r="H88" s="402" t="s">
        <v>342</v>
      </c>
      <c r="I88" s="402" t="s">
        <v>342</v>
      </c>
      <c r="J88" s="402" t="s">
        <v>342</v>
      </c>
      <c r="K88" s="402" t="s">
        <v>342</v>
      </c>
      <c r="L88" s="402" t="s">
        <v>342</v>
      </c>
      <c r="M88" s="402" t="s">
        <v>343</v>
      </c>
      <c r="N88" s="402" t="s">
        <v>344</v>
      </c>
      <c r="O88" s="402" t="s">
        <v>342</v>
      </c>
      <c r="P88" s="402" t="s">
        <v>342</v>
      </c>
      <c r="Q88" s="402" t="s">
        <v>342</v>
      </c>
      <c r="R88" s="402" t="s">
        <v>342</v>
      </c>
      <c r="S88" s="402" t="s">
        <v>342</v>
      </c>
      <c r="T88" s="402" t="s">
        <v>342</v>
      </c>
      <c r="U88" s="402" t="s">
        <v>342</v>
      </c>
      <c r="V88" s="402" t="s">
        <v>343</v>
      </c>
      <c r="W88" s="402" t="s">
        <v>344</v>
      </c>
      <c r="X88" s="402" t="s">
        <v>342</v>
      </c>
      <c r="Y88" s="402">
        <v>38797.869999999995</v>
      </c>
    </row>
    <row r="89" spans="2:25" s="239" customFormat="1" x14ac:dyDescent="0.25">
      <c r="B89" s="402" t="s">
        <v>304</v>
      </c>
      <c r="C89" s="402" t="s">
        <v>808</v>
      </c>
      <c r="D89" s="402" t="s">
        <v>809</v>
      </c>
      <c r="E89" s="402" t="s">
        <v>810</v>
      </c>
      <c r="F89" s="402" t="s">
        <v>597</v>
      </c>
      <c r="G89" s="402" t="s">
        <v>342</v>
      </c>
      <c r="H89" s="402" t="s">
        <v>342</v>
      </c>
      <c r="I89" s="402" t="s">
        <v>342</v>
      </c>
      <c r="J89" s="402" t="s">
        <v>342</v>
      </c>
      <c r="K89" s="402" t="s">
        <v>342</v>
      </c>
      <c r="L89" s="402" t="s">
        <v>342</v>
      </c>
      <c r="M89" s="402" t="s">
        <v>342</v>
      </c>
      <c r="N89" s="402" t="s">
        <v>344</v>
      </c>
      <c r="O89" s="402" t="s">
        <v>342</v>
      </c>
      <c r="P89" s="402" t="s">
        <v>342</v>
      </c>
      <c r="Q89" s="402" t="s">
        <v>342</v>
      </c>
      <c r="R89" s="402" t="s">
        <v>342</v>
      </c>
      <c r="S89" s="402" t="s">
        <v>343</v>
      </c>
      <c r="T89" s="402" t="s">
        <v>342</v>
      </c>
      <c r="U89" s="402" t="s">
        <v>342</v>
      </c>
      <c r="V89" s="402" t="s">
        <v>343</v>
      </c>
      <c r="W89" s="402" t="s">
        <v>344</v>
      </c>
      <c r="X89" s="402" t="s">
        <v>342</v>
      </c>
      <c r="Y89" s="402">
        <v>85865.66</v>
      </c>
    </row>
    <row r="90" spans="2:25" s="239" customFormat="1" x14ac:dyDescent="0.25">
      <c r="B90" s="402" t="s">
        <v>304</v>
      </c>
      <c r="C90" s="402" t="s">
        <v>555</v>
      </c>
      <c r="D90" s="402" t="s">
        <v>556</v>
      </c>
      <c r="E90" s="402" t="s">
        <v>557</v>
      </c>
      <c r="F90" s="402" t="s">
        <v>335</v>
      </c>
      <c r="G90" s="402" t="s">
        <v>342</v>
      </c>
      <c r="H90" s="402" t="s">
        <v>342</v>
      </c>
      <c r="I90" s="402" t="s">
        <v>342</v>
      </c>
      <c r="J90" s="402" t="s">
        <v>342</v>
      </c>
      <c r="K90" s="402" t="s">
        <v>342</v>
      </c>
      <c r="L90" s="402" t="s">
        <v>342</v>
      </c>
      <c r="M90" s="402" t="s">
        <v>343</v>
      </c>
      <c r="N90" s="402" t="s">
        <v>344</v>
      </c>
      <c r="O90" s="402" t="s">
        <v>342</v>
      </c>
      <c r="P90" s="402" t="s">
        <v>342</v>
      </c>
      <c r="Q90" s="402" t="s">
        <v>342</v>
      </c>
      <c r="R90" s="402" t="s">
        <v>342</v>
      </c>
      <c r="S90" s="402" t="s">
        <v>342</v>
      </c>
      <c r="T90" s="402" t="s">
        <v>342</v>
      </c>
      <c r="U90" s="402" t="s">
        <v>342</v>
      </c>
      <c r="V90" s="402" t="s">
        <v>343</v>
      </c>
      <c r="W90" s="402" t="s">
        <v>344</v>
      </c>
      <c r="X90" s="402" t="s">
        <v>342</v>
      </c>
      <c r="Y90" s="402">
        <v>106320.15</v>
      </c>
    </row>
    <row r="91" spans="2:25" s="239" customFormat="1" x14ac:dyDescent="0.25">
      <c r="B91" s="402" t="s">
        <v>304</v>
      </c>
      <c r="C91" s="402" t="s">
        <v>558</v>
      </c>
      <c r="D91" s="402" t="s">
        <v>559</v>
      </c>
      <c r="E91" s="402" t="s">
        <v>560</v>
      </c>
      <c r="F91" s="402" t="s">
        <v>335</v>
      </c>
      <c r="G91" s="402" t="s">
        <v>342</v>
      </c>
      <c r="H91" s="402" t="s">
        <v>342</v>
      </c>
      <c r="I91" s="402" t="s">
        <v>342</v>
      </c>
      <c r="J91" s="402" t="s">
        <v>342</v>
      </c>
      <c r="K91" s="402" t="s">
        <v>342</v>
      </c>
      <c r="L91" s="402" t="s">
        <v>342</v>
      </c>
      <c r="M91" s="402" t="s">
        <v>343</v>
      </c>
      <c r="N91" s="402" t="s">
        <v>344</v>
      </c>
      <c r="O91" s="402" t="s">
        <v>342</v>
      </c>
      <c r="P91" s="402" t="s">
        <v>342</v>
      </c>
      <c r="Q91" s="402" t="s">
        <v>342</v>
      </c>
      <c r="R91" s="402" t="s">
        <v>342</v>
      </c>
      <c r="S91" s="402" t="s">
        <v>342</v>
      </c>
      <c r="T91" s="402" t="s">
        <v>342</v>
      </c>
      <c r="U91" s="402" t="s">
        <v>342</v>
      </c>
      <c r="V91" s="402" t="s">
        <v>343</v>
      </c>
      <c r="W91" s="402" t="s">
        <v>344</v>
      </c>
      <c r="X91" s="402" t="s">
        <v>342</v>
      </c>
      <c r="Y91" s="402">
        <v>115265.95</v>
      </c>
    </row>
    <row r="92" spans="2:25" s="239" customFormat="1" x14ac:dyDescent="0.25">
      <c r="B92" s="402" t="s">
        <v>304</v>
      </c>
      <c r="C92" s="402" t="s">
        <v>561</v>
      </c>
      <c r="D92" s="402" t="s">
        <v>562</v>
      </c>
      <c r="E92" s="402" t="s">
        <v>563</v>
      </c>
      <c r="F92" s="402" t="s">
        <v>335</v>
      </c>
      <c r="G92" s="402" t="s">
        <v>342</v>
      </c>
      <c r="H92" s="402" t="s">
        <v>342</v>
      </c>
      <c r="I92" s="402" t="s">
        <v>342</v>
      </c>
      <c r="J92" s="402" t="s">
        <v>342</v>
      </c>
      <c r="K92" s="402" t="s">
        <v>342</v>
      </c>
      <c r="L92" s="402" t="s">
        <v>342</v>
      </c>
      <c r="M92" s="402" t="s">
        <v>343</v>
      </c>
      <c r="N92" s="402" t="s">
        <v>344</v>
      </c>
      <c r="O92" s="402" t="s">
        <v>342</v>
      </c>
      <c r="P92" s="402" t="s">
        <v>342</v>
      </c>
      <c r="Q92" s="402" t="s">
        <v>342</v>
      </c>
      <c r="R92" s="402" t="s">
        <v>342</v>
      </c>
      <c r="S92" s="402" t="s">
        <v>342</v>
      </c>
      <c r="T92" s="402" t="s">
        <v>342</v>
      </c>
      <c r="U92" s="402" t="s">
        <v>342</v>
      </c>
      <c r="V92" s="402" t="s">
        <v>343</v>
      </c>
      <c r="W92" s="402" t="s">
        <v>344</v>
      </c>
      <c r="X92" s="402" t="s">
        <v>342</v>
      </c>
      <c r="Y92" s="402">
        <v>95833.43</v>
      </c>
    </row>
    <row r="93" spans="2:25" s="239" customFormat="1" x14ac:dyDescent="0.25">
      <c r="B93" s="402" t="s">
        <v>304</v>
      </c>
      <c r="C93" s="402" t="s">
        <v>607</v>
      </c>
      <c r="D93" s="402" t="s">
        <v>608</v>
      </c>
      <c r="E93" s="402" t="s">
        <v>609</v>
      </c>
      <c r="F93" s="402" t="s">
        <v>597</v>
      </c>
      <c r="G93" s="402" t="s">
        <v>342</v>
      </c>
      <c r="H93" s="402" t="s">
        <v>342</v>
      </c>
      <c r="I93" s="402" t="s">
        <v>342</v>
      </c>
      <c r="J93" s="402" t="s">
        <v>342</v>
      </c>
      <c r="K93" s="402" t="s">
        <v>342</v>
      </c>
      <c r="L93" s="402" t="s">
        <v>342</v>
      </c>
      <c r="M93" s="402" t="s">
        <v>343</v>
      </c>
      <c r="N93" s="402" t="s">
        <v>344</v>
      </c>
      <c r="O93" s="402" t="s">
        <v>342</v>
      </c>
      <c r="P93" s="402" t="s">
        <v>342</v>
      </c>
      <c r="Q93" s="402" t="s">
        <v>342</v>
      </c>
      <c r="R93" s="402" t="s">
        <v>342</v>
      </c>
      <c r="S93" s="402" t="s">
        <v>342</v>
      </c>
      <c r="T93" s="402" t="s">
        <v>342</v>
      </c>
      <c r="U93" s="402" t="s">
        <v>342</v>
      </c>
      <c r="V93" s="402" t="s">
        <v>343</v>
      </c>
      <c r="W93" s="402" t="s">
        <v>344</v>
      </c>
      <c r="X93" s="402" t="s">
        <v>342</v>
      </c>
      <c r="Y93" s="402">
        <v>74169.69</v>
      </c>
    </row>
    <row r="94" spans="2:25" s="239" customFormat="1" x14ac:dyDescent="0.25">
      <c r="B94" s="402" t="s">
        <v>304</v>
      </c>
      <c r="C94" s="402" t="s">
        <v>316</v>
      </c>
      <c r="D94" s="402" t="s">
        <v>317</v>
      </c>
      <c r="E94" s="402" t="s">
        <v>318</v>
      </c>
      <c r="F94" s="402" t="s">
        <v>310</v>
      </c>
      <c r="G94" s="402" t="s">
        <v>342</v>
      </c>
      <c r="H94" s="402" t="s">
        <v>342</v>
      </c>
      <c r="I94" s="402" t="s">
        <v>342</v>
      </c>
      <c r="J94" s="402" t="s">
        <v>342</v>
      </c>
      <c r="K94" s="402" t="s">
        <v>342</v>
      </c>
      <c r="L94" s="402" t="s">
        <v>342</v>
      </c>
      <c r="M94" s="402" t="s">
        <v>343</v>
      </c>
      <c r="N94" s="402" t="s">
        <v>344</v>
      </c>
      <c r="O94" s="402" t="s">
        <v>342</v>
      </c>
      <c r="P94" s="402" t="s">
        <v>342</v>
      </c>
      <c r="Q94" s="402" t="s">
        <v>342</v>
      </c>
      <c r="R94" s="402" t="s">
        <v>342</v>
      </c>
      <c r="S94" s="402" t="s">
        <v>342</v>
      </c>
      <c r="T94" s="402" t="s">
        <v>342</v>
      </c>
      <c r="U94" s="402" t="s">
        <v>342</v>
      </c>
      <c r="V94" s="402" t="s">
        <v>343</v>
      </c>
      <c r="W94" s="402" t="s">
        <v>344</v>
      </c>
      <c r="X94" s="402" t="s">
        <v>342</v>
      </c>
      <c r="Y94" s="402">
        <v>100000.40999999999</v>
      </c>
    </row>
    <row r="95" spans="2:25" s="239" customFormat="1" x14ac:dyDescent="0.25">
      <c r="B95" s="402" t="s">
        <v>304</v>
      </c>
      <c r="C95" s="402" t="s">
        <v>619</v>
      </c>
      <c r="D95" s="402" t="s">
        <v>620</v>
      </c>
      <c r="E95" s="402" t="s">
        <v>621</v>
      </c>
      <c r="F95" s="402" t="s">
        <v>335</v>
      </c>
      <c r="G95" s="402" t="s">
        <v>342</v>
      </c>
      <c r="H95" s="402" t="s">
        <v>342</v>
      </c>
      <c r="I95" s="402" t="s">
        <v>342</v>
      </c>
      <c r="J95" s="402" t="s">
        <v>342</v>
      </c>
      <c r="K95" s="402" t="s">
        <v>342</v>
      </c>
      <c r="L95" s="402" t="s">
        <v>342</v>
      </c>
      <c r="M95" s="402" t="s">
        <v>343</v>
      </c>
      <c r="N95" s="402" t="s">
        <v>344</v>
      </c>
      <c r="O95" s="402" t="s">
        <v>342</v>
      </c>
      <c r="P95" s="402" t="s">
        <v>342</v>
      </c>
      <c r="Q95" s="402" t="s">
        <v>342</v>
      </c>
      <c r="R95" s="402" t="s">
        <v>342</v>
      </c>
      <c r="S95" s="402" t="s">
        <v>342</v>
      </c>
      <c r="T95" s="402" t="s">
        <v>342</v>
      </c>
      <c r="U95" s="402" t="s">
        <v>342</v>
      </c>
      <c r="V95" s="402" t="s">
        <v>343</v>
      </c>
      <c r="W95" s="402" t="s">
        <v>344</v>
      </c>
      <c r="X95" s="402" t="s">
        <v>342</v>
      </c>
      <c r="Y95" s="402">
        <v>42074.61</v>
      </c>
    </row>
    <row r="96" spans="2:25" s="239" customFormat="1" x14ac:dyDescent="0.25">
      <c r="B96" s="402" t="s">
        <v>304</v>
      </c>
      <c r="C96" s="402" t="s">
        <v>610</v>
      </c>
      <c r="D96" s="402" t="s">
        <v>611</v>
      </c>
      <c r="E96" s="402" t="s">
        <v>612</v>
      </c>
      <c r="F96" s="402" t="s">
        <v>597</v>
      </c>
      <c r="G96" s="402" t="s">
        <v>342</v>
      </c>
      <c r="H96" s="402" t="s">
        <v>342</v>
      </c>
      <c r="I96" s="402" t="s">
        <v>342</v>
      </c>
      <c r="J96" s="402" t="s">
        <v>342</v>
      </c>
      <c r="K96" s="402" t="s">
        <v>342</v>
      </c>
      <c r="L96" s="402" t="s">
        <v>342</v>
      </c>
      <c r="M96" s="402" t="s">
        <v>343</v>
      </c>
      <c r="N96" s="402" t="s">
        <v>344</v>
      </c>
      <c r="O96" s="402" t="s">
        <v>342</v>
      </c>
      <c r="P96" s="402" t="s">
        <v>342</v>
      </c>
      <c r="Q96" s="402" t="s">
        <v>342</v>
      </c>
      <c r="R96" s="402" t="s">
        <v>342</v>
      </c>
      <c r="S96" s="402" t="s">
        <v>342</v>
      </c>
      <c r="T96" s="402" t="s">
        <v>342</v>
      </c>
      <c r="U96" s="402" t="s">
        <v>342</v>
      </c>
      <c r="V96" s="402" t="s">
        <v>343</v>
      </c>
      <c r="W96" s="402" t="s">
        <v>344</v>
      </c>
      <c r="X96" s="402" t="s">
        <v>342</v>
      </c>
      <c r="Y96" s="402">
        <v>28918.019999999997</v>
      </c>
    </row>
    <row r="97" spans="2:25" s="239" customFormat="1" x14ac:dyDescent="0.25">
      <c r="B97" s="402" t="s">
        <v>304</v>
      </c>
      <c r="C97" s="402" t="s">
        <v>474</v>
      </c>
      <c r="D97" s="402" t="s">
        <v>475</v>
      </c>
      <c r="E97" s="402" t="s">
        <v>476</v>
      </c>
      <c r="F97" s="402" t="s">
        <v>310</v>
      </c>
      <c r="G97" s="402" t="s">
        <v>342</v>
      </c>
      <c r="H97" s="402" t="s">
        <v>342</v>
      </c>
      <c r="I97" s="402" t="s">
        <v>342</v>
      </c>
      <c r="J97" s="402" t="s">
        <v>342</v>
      </c>
      <c r="K97" s="402" t="s">
        <v>342</v>
      </c>
      <c r="L97" s="402" t="s">
        <v>342</v>
      </c>
      <c r="M97" s="402" t="s">
        <v>343</v>
      </c>
      <c r="N97" s="402" t="s">
        <v>344</v>
      </c>
      <c r="O97" s="402" t="s">
        <v>342</v>
      </c>
      <c r="P97" s="402" t="s">
        <v>342</v>
      </c>
      <c r="Q97" s="402" t="s">
        <v>342</v>
      </c>
      <c r="R97" s="402" t="s">
        <v>342</v>
      </c>
      <c r="S97" s="402" t="s">
        <v>342</v>
      </c>
      <c r="T97" s="402" t="s">
        <v>342</v>
      </c>
      <c r="U97" s="402" t="s">
        <v>342</v>
      </c>
      <c r="V97" s="402" t="s">
        <v>343</v>
      </c>
      <c r="W97" s="402" t="s">
        <v>344</v>
      </c>
      <c r="X97" s="402" t="s">
        <v>342</v>
      </c>
      <c r="Y97" s="402">
        <v>67707.23</v>
      </c>
    </row>
    <row r="98" spans="2:25" s="239" customFormat="1" x14ac:dyDescent="0.25">
      <c r="B98" s="402" t="s">
        <v>304</v>
      </c>
      <c r="C98" s="402" t="s">
        <v>700</v>
      </c>
      <c r="D98" s="402" t="s">
        <v>701</v>
      </c>
      <c r="E98" s="402" t="s">
        <v>702</v>
      </c>
      <c r="F98" s="402" t="s">
        <v>597</v>
      </c>
      <c r="G98" s="402" t="s">
        <v>342</v>
      </c>
      <c r="H98" s="402" t="s">
        <v>342</v>
      </c>
      <c r="I98" s="402" t="s">
        <v>342</v>
      </c>
      <c r="J98" s="402" t="s">
        <v>343</v>
      </c>
      <c r="K98" s="402" t="s">
        <v>342</v>
      </c>
      <c r="L98" s="402" t="s">
        <v>342</v>
      </c>
      <c r="M98" s="402" t="s">
        <v>342</v>
      </c>
      <c r="N98" s="402" t="s">
        <v>344</v>
      </c>
      <c r="O98" s="402" t="s">
        <v>342</v>
      </c>
      <c r="P98" s="402" t="s">
        <v>342</v>
      </c>
      <c r="Q98" s="402" t="s">
        <v>342</v>
      </c>
      <c r="R98" s="402" t="s">
        <v>342</v>
      </c>
      <c r="S98" s="402" t="s">
        <v>342</v>
      </c>
      <c r="T98" s="402" t="s">
        <v>342</v>
      </c>
      <c r="U98" s="402" t="s">
        <v>342</v>
      </c>
      <c r="V98" s="402" t="s">
        <v>343</v>
      </c>
      <c r="W98" s="402" t="s">
        <v>344</v>
      </c>
      <c r="X98" s="402" t="s">
        <v>342</v>
      </c>
      <c r="Y98" s="402">
        <v>29235.83</v>
      </c>
    </row>
    <row r="99" spans="2:25" s="239" customFormat="1" x14ac:dyDescent="0.25">
      <c r="B99" s="402" t="s">
        <v>304</v>
      </c>
      <c r="C99" s="402" t="s">
        <v>847</v>
      </c>
      <c r="D99" s="402" t="s">
        <v>848</v>
      </c>
      <c r="E99" s="402" t="s">
        <v>849</v>
      </c>
      <c r="F99" s="402" t="s">
        <v>597</v>
      </c>
      <c r="G99" s="402" t="s">
        <v>342</v>
      </c>
      <c r="H99" s="402" t="s">
        <v>342</v>
      </c>
      <c r="I99" s="402" t="s">
        <v>342</v>
      </c>
      <c r="J99" s="402" t="s">
        <v>343</v>
      </c>
      <c r="K99" s="402" t="s">
        <v>342</v>
      </c>
      <c r="L99" s="402" t="s">
        <v>342</v>
      </c>
      <c r="M99" s="402" t="s">
        <v>342</v>
      </c>
      <c r="N99" s="402" t="s">
        <v>344</v>
      </c>
      <c r="O99" s="402" t="s">
        <v>342</v>
      </c>
      <c r="P99" s="402" t="s">
        <v>342</v>
      </c>
      <c r="Q99" s="402" t="s">
        <v>342</v>
      </c>
      <c r="R99" s="402" t="s">
        <v>342</v>
      </c>
      <c r="S99" s="402" t="s">
        <v>342</v>
      </c>
      <c r="T99" s="402" t="s">
        <v>342</v>
      </c>
      <c r="U99" s="402" t="s">
        <v>342</v>
      </c>
      <c r="V99" s="402" t="s">
        <v>343</v>
      </c>
      <c r="W99" s="402" t="s">
        <v>344</v>
      </c>
      <c r="X99" s="402" t="s">
        <v>342</v>
      </c>
      <c r="Y99" s="402">
        <v>3564.06</v>
      </c>
    </row>
    <row r="100" spans="2:25" s="239" customFormat="1" x14ac:dyDescent="0.25">
      <c r="B100" s="402" t="s">
        <v>304</v>
      </c>
      <c r="C100" s="402" t="s">
        <v>564</v>
      </c>
      <c r="D100" s="402" t="s">
        <v>565</v>
      </c>
      <c r="E100" s="402" t="s">
        <v>566</v>
      </c>
      <c r="F100" s="402" t="s">
        <v>335</v>
      </c>
      <c r="G100" s="402" t="s">
        <v>342</v>
      </c>
      <c r="H100" s="402" t="s">
        <v>342</v>
      </c>
      <c r="I100" s="402" t="s">
        <v>342</v>
      </c>
      <c r="J100" s="402" t="s">
        <v>342</v>
      </c>
      <c r="K100" s="402" t="s">
        <v>342</v>
      </c>
      <c r="L100" s="402" t="s">
        <v>342</v>
      </c>
      <c r="M100" s="402" t="s">
        <v>343</v>
      </c>
      <c r="N100" s="402" t="s">
        <v>344</v>
      </c>
      <c r="O100" s="402" t="s">
        <v>342</v>
      </c>
      <c r="P100" s="402" t="s">
        <v>342</v>
      </c>
      <c r="Q100" s="402" t="s">
        <v>342</v>
      </c>
      <c r="R100" s="402" t="s">
        <v>342</v>
      </c>
      <c r="S100" s="402" t="s">
        <v>342</v>
      </c>
      <c r="T100" s="402" t="s">
        <v>342</v>
      </c>
      <c r="U100" s="402" t="s">
        <v>342</v>
      </c>
      <c r="V100" s="402" t="s">
        <v>343</v>
      </c>
      <c r="W100" s="402" t="s">
        <v>344</v>
      </c>
      <c r="X100" s="402" t="s">
        <v>342</v>
      </c>
      <c r="Y100" s="402">
        <v>76160.14</v>
      </c>
    </row>
    <row r="101" spans="2:25" s="239" customFormat="1" x14ac:dyDescent="0.25">
      <c r="B101" s="402" t="s">
        <v>304</v>
      </c>
      <c r="C101" s="402" t="s">
        <v>402</v>
      </c>
      <c r="D101" s="402" t="s">
        <v>403</v>
      </c>
      <c r="E101" s="402" t="s">
        <v>404</v>
      </c>
      <c r="F101" s="402" t="s">
        <v>335</v>
      </c>
      <c r="G101" s="402" t="s">
        <v>342</v>
      </c>
      <c r="H101" s="402" t="s">
        <v>342</v>
      </c>
      <c r="I101" s="402" t="s">
        <v>342</v>
      </c>
      <c r="J101" s="402" t="s">
        <v>343</v>
      </c>
      <c r="K101" s="402" t="s">
        <v>342</v>
      </c>
      <c r="L101" s="402" t="s">
        <v>342</v>
      </c>
      <c r="M101" s="402" t="s">
        <v>342</v>
      </c>
      <c r="N101" s="402" t="s">
        <v>344</v>
      </c>
      <c r="O101" s="402" t="s">
        <v>342</v>
      </c>
      <c r="P101" s="402" t="s">
        <v>342</v>
      </c>
      <c r="Q101" s="402" t="s">
        <v>342</v>
      </c>
      <c r="R101" s="402" t="s">
        <v>342</v>
      </c>
      <c r="S101" s="402" t="s">
        <v>342</v>
      </c>
      <c r="T101" s="402" t="s">
        <v>342</v>
      </c>
      <c r="U101" s="402" t="s">
        <v>342</v>
      </c>
      <c r="V101" s="402" t="s">
        <v>343</v>
      </c>
      <c r="W101" s="402" t="s">
        <v>344</v>
      </c>
      <c r="X101" s="402" t="s">
        <v>342</v>
      </c>
      <c r="Y101" s="402">
        <v>74427.100000000006</v>
      </c>
    </row>
    <row r="102" spans="2:25" s="239" customFormat="1" x14ac:dyDescent="0.25">
      <c r="B102" s="402" t="s">
        <v>304</v>
      </c>
      <c r="C102" s="402" t="s">
        <v>360</v>
      </c>
      <c r="D102" s="402" t="s">
        <v>361</v>
      </c>
      <c r="E102" s="402" t="s">
        <v>362</v>
      </c>
      <c r="F102" s="402" t="s">
        <v>310</v>
      </c>
      <c r="G102" s="402" t="s">
        <v>342</v>
      </c>
      <c r="H102" s="402" t="s">
        <v>342</v>
      </c>
      <c r="I102" s="402" t="s">
        <v>342</v>
      </c>
      <c r="J102" s="402" t="s">
        <v>343</v>
      </c>
      <c r="K102" s="402" t="s">
        <v>342</v>
      </c>
      <c r="L102" s="402" t="s">
        <v>342</v>
      </c>
      <c r="M102" s="402" t="s">
        <v>342</v>
      </c>
      <c r="N102" s="402" t="s">
        <v>344</v>
      </c>
      <c r="O102" s="402" t="s">
        <v>342</v>
      </c>
      <c r="P102" s="402" t="s">
        <v>342</v>
      </c>
      <c r="Q102" s="402" t="s">
        <v>342</v>
      </c>
      <c r="R102" s="402" t="s">
        <v>342</v>
      </c>
      <c r="S102" s="402" t="s">
        <v>342</v>
      </c>
      <c r="T102" s="402" t="s">
        <v>342</v>
      </c>
      <c r="U102" s="402" t="s">
        <v>342</v>
      </c>
      <c r="V102" s="402" t="s">
        <v>343</v>
      </c>
      <c r="W102" s="402" t="s">
        <v>344</v>
      </c>
      <c r="X102" s="402" t="s">
        <v>342</v>
      </c>
      <c r="Y102" s="402">
        <v>76452.67</v>
      </c>
    </row>
    <row r="103" spans="2:25" s="239" customFormat="1" x14ac:dyDescent="0.25">
      <c r="B103" s="402" t="s">
        <v>304</v>
      </c>
      <c r="C103" s="402" t="s">
        <v>745</v>
      </c>
      <c r="D103" s="402" t="s">
        <v>746</v>
      </c>
      <c r="E103" s="402" t="s">
        <v>747</v>
      </c>
      <c r="F103" s="402" t="s">
        <v>310</v>
      </c>
      <c r="G103" s="402" t="s">
        <v>342</v>
      </c>
      <c r="H103" s="402" t="s">
        <v>342</v>
      </c>
      <c r="I103" s="402" t="s">
        <v>342</v>
      </c>
      <c r="J103" s="402" t="s">
        <v>343</v>
      </c>
      <c r="K103" s="402" t="s">
        <v>342</v>
      </c>
      <c r="L103" s="402" t="s">
        <v>342</v>
      </c>
      <c r="M103" s="402" t="s">
        <v>342</v>
      </c>
      <c r="N103" s="402" t="s">
        <v>344</v>
      </c>
      <c r="O103" s="402" t="s">
        <v>342</v>
      </c>
      <c r="P103" s="402" t="s">
        <v>342</v>
      </c>
      <c r="Q103" s="402" t="s">
        <v>342</v>
      </c>
      <c r="R103" s="402" t="s">
        <v>342</v>
      </c>
      <c r="S103" s="402" t="s">
        <v>342</v>
      </c>
      <c r="T103" s="402" t="s">
        <v>342</v>
      </c>
      <c r="U103" s="402" t="s">
        <v>342</v>
      </c>
      <c r="V103" s="402" t="s">
        <v>343</v>
      </c>
      <c r="W103" s="402" t="s">
        <v>344</v>
      </c>
      <c r="X103" s="402" t="s">
        <v>342</v>
      </c>
      <c r="Y103" s="402">
        <v>50650</v>
      </c>
    </row>
    <row r="104" spans="2:25" s="239" customFormat="1" x14ac:dyDescent="0.25">
      <c r="B104" s="402" t="s">
        <v>304</v>
      </c>
      <c r="C104" s="402" t="s">
        <v>363</v>
      </c>
      <c r="D104" s="402" t="s">
        <v>364</v>
      </c>
      <c r="E104" s="402" t="s">
        <v>365</v>
      </c>
      <c r="F104" s="402" t="s">
        <v>310</v>
      </c>
      <c r="G104" s="402" t="s">
        <v>342</v>
      </c>
      <c r="H104" s="402" t="s">
        <v>342</v>
      </c>
      <c r="I104" s="402" t="s">
        <v>342</v>
      </c>
      <c r="J104" s="402" t="s">
        <v>343</v>
      </c>
      <c r="K104" s="402" t="s">
        <v>342</v>
      </c>
      <c r="L104" s="402" t="s">
        <v>342</v>
      </c>
      <c r="M104" s="402" t="s">
        <v>342</v>
      </c>
      <c r="N104" s="402" t="s">
        <v>344</v>
      </c>
      <c r="O104" s="402" t="s">
        <v>342</v>
      </c>
      <c r="P104" s="402" t="s">
        <v>342</v>
      </c>
      <c r="Q104" s="402" t="s">
        <v>342</v>
      </c>
      <c r="R104" s="402" t="s">
        <v>342</v>
      </c>
      <c r="S104" s="402" t="s">
        <v>342</v>
      </c>
      <c r="T104" s="402" t="s">
        <v>342</v>
      </c>
      <c r="U104" s="402" t="s">
        <v>342</v>
      </c>
      <c r="V104" s="402" t="s">
        <v>343</v>
      </c>
      <c r="W104" s="402" t="s">
        <v>344</v>
      </c>
      <c r="X104" s="402" t="s">
        <v>342</v>
      </c>
      <c r="Y104" s="402">
        <v>117615.79999999999</v>
      </c>
    </row>
    <row r="105" spans="2:25" s="239" customFormat="1" x14ac:dyDescent="0.25">
      <c r="B105" s="402" t="s">
        <v>304</v>
      </c>
      <c r="C105" s="402" t="s">
        <v>658</v>
      </c>
      <c r="D105" s="402" t="s">
        <v>659</v>
      </c>
      <c r="E105" s="402" t="s">
        <v>660</v>
      </c>
      <c r="F105" s="402" t="s">
        <v>597</v>
      </c>
      <c r="G105" s="402" t="s">
        <v>342</v>
      </c>
      <c r="H105" s="402" t="s">
        <v>342</v>
      </c>
      <c r="I105" s="402" t="s">
        <v>342</v>
      </c>
      <c r="J105" s="402" t="s">
        <v>343</v>
      </c>
      <c r="K105" s="402" t="s">
        <v>342</v>
      </c>
      <c r="L105" s="402" t="s">
        <v>342</v>
      </c>
      <c r="M105" s="402" t="s">
        <v>342</v>
      </c>
      <c r="N105" s="402" t="s">
        <v>344</v>
      </c>
      <c r="O105" s="402" t="s">
        <v>342</v>
      </c>
      <c r="P105" s="402" t="s">
        <v>342</v>
      </c>
      <c r="Q105" s="402" t="s">
        <v>342</v>
      </c>
      <c r="R105" s="402" t="s">
        <v>342</v>
      </c>
      <c r="S105" s="402" t="s">
        <v>342</v>
      </c>
      <c r="T105" s="402" t="s">
        <v>342</v>
      </c>
      <c r="U105" s="402" t="s">
        <v>342</v>
      </c>
      <c r="V105" s="402" t="s">
        <v>343</v>
      </c>
      <c r="W105" s="402" t="s">
        <v>344</v>
      </c>
      <c r="X105" s="402" t="s">
        <v>342</v>
      </c>
      <c r="Y105" s="402">
        <v>62163.85</v>
      </c>
    </row>
    <row r="106" spans="2:25" s="239" customFormat="1" x14ac:dyDescent="0.25">
      <c r="B106" s="402" t="s">
        <v>304</v>
      </c>
      <c r="C106" s="402" t="s">
        <v>366</v>
      </c>
      <c r="D106" s="402" t="s">
        <v>367</v>
      </c>
      <c r="E106" s="402" t="s">
        <v>368</v>
      </c>
      <c r="F106" s="402" t="s">
        <v>310</v>
      </c>
      <c r="G106" s="402" t="s">
        <v>342</v>
      </c>
      <c r="H106" s="402" t="s">
        <v>342</v>
      </c>
      <c r="I106" s="402" t="s">
        <v>342</v>
      </c>
      <c r="J106" s="402" t="s">
        <v>343</v>
      </c>
      <c r="K106" s="402" t="s">
        <v>342</v>
      </c>
      <c r="L106" s="402" t="s">
        <v>342</v>
      </c>
      <c r="M106" s="402" t="s">
        <v>342</v>
      </c>
      <c r="N106" s="402" t="s">
        <v>344</v>
      </c>
      <c r="O106" s="402" t="s">
        <v>342</v>
      </c>
      <c r="P106" s="402" t="s">
        <v>342</v>
      </c>
      <c r="Q106" s="402" t="s">
        <v>342</v>
      </c>
      <c r="R106" s="402" t="s">
        <v>342</v>
      </c>
      <c r="S106" s="402" t="s">
        <v>342</v>
      </c>
      <c r="T106" s="402" t="s">
        <v>342</v>
      </c>
      <c r="U106" s="402" t="s">
        <v>342</v>
      </c>
      <c r="V106" s="402" t="s">
        <v>343</v>
      </c>
      <c r="W106" s="402" t="s">
        <v>344</v>
      </c>
      <c r="X106" s="402" t="s">
        <v>342</v>
      </c>
      <c r="Y106" s="402">
        <v>83910.9</v>
      </c>
    </row>
    <row r="107" spans="2:25" s="239" customFormat="1" x14ac:dyDescent="0.25">
      <c r="B107" s="402" t="s">
        <v>304</v>
      </c>
      <c r="C107" s="402" t="s">
        <v>727</v>
      </c>
      <c r="D107" s="402" t="s">
        <v>728</v>
      </c>
      <c r="E107" s="402" t="s">
        <v>729</v>
      </c>
      <c r="F107" s="402" t="s">
        <v>597</v>
      </c>
      <c r="G107" s="402" t="s">
        <v>342</v>
      </c>
      <c r="H107" s="402" t="s">
        <v>342</v>
      </c>
      <c r="I107" s="402" t="s">
        <v>342</v>
      </c>
      <c r="J107" s="402" t="s">
        <v>342</v>
      </c>
      <c r="K107" s="402" t="s">
        <v>342</v>
      </c>
      <c r="L107" s="402" t="s">
        <v>342</v>
      </c>
      <c r="M107" s="402" t="s">
        <v>343</v>
      </c>
      <c r="N107" s="402" t="s">
        <v>344</v>
      </c>
      <c r="O107" s="402" t="s">
        <v>342</v>
      </c>
      <c r="P107" s="402" t="s">
        <v>342</v>
      </c>
      <c r="Q107" s="402" t="s">
        <v>342</v>
      </c>
      <c r="R107" s="402" t="s">
        <v>342</v>
      </c>
      <c r="S107" s="402" t="s">
        <v>342</v>
      </c>
      <c r="T107" s="402" t="s">
        <v>342</v>
      </c>
      <c r="U107" s="402" t="s">
        <v>342</v>
      </c>
      <c r="V107" s="402" t="s">
        <v>343</v>
      </c>
      <c r="W107" s="402" t="s">
        <v>344</v>
      </c>
      <c r="X107" s="402" t="s">
        <v>342</v>
      </c>
      <c r="Y107" s="402">
        <v>27578.45</v>
      </c>
    </row>
    <row r="108" spans="2:25" s="239" customFormat="1" x14ac:dyDescent="0.25">
      <c r="B108" s="402" t="s">
        <v>304</v>
      </c>
      <c r="C108" s="402" t="s">
        <v>835</v>
      </c>
      <c r="D108" s="402" t="s">
        <v>836</v>
      </c>
      <c r="E108" s="402" t="s">
        <v>837</v>
      </c>
      <c r="F108" s="402" t="s">
        <v>310</v>
      </c>
      <c r="G108" s="402" t="s">
        <v>342</v>
      </c>
      <c r="H108" s="402" t="s">
        <v>342</v>
      </c>
      <c r="I108" s="402" t="s">
        <v>342</v>
      </c>
      <c r="J108" s="402" t="s">
        <v>343</v>
      </c>
      <c r="K108" s="402" t="s">
        <v>342</v>
      </c>
      <c r="L108" s="402" t="s">
        <v>342</v>
      </c>
      <c r="M108" s="402" t="s">
        <v>342</v>
      </c>
      <c r="N108" s="402" t="s">
        <v>344</v>
      </c>
      <c r="O108" s="402" t="s">
        <v>342</v>
      </c>
      <c r="P108" s="402" t="s">
        <v>342</v>
      </c>
      <c r="Q108" s="402" t="s">
        <v>342</v>
      </c>
      <c r="R108" s="402" t="s">
        <v>342</v>
      </c>
      <c r="S108" s="402" t="s">
        <v>342</v>
      </c>
      <c r="T108" s="402" t="s">
        <v>342</v>
      </c>
      <c r="U108" s="402" t="s">
        <v>342</v>
      </c>
      <c r="V108" s="402" t="s">
        <v>343</v>
      </c>
      <c r="W108" s="402" t="s">
        <v>344</v>
      </c>
      <c r="X108" s="402" t="s">
        <v>342</v>
      </c>
      <c r="Y108" s="402">
        <v>20374</v>
      </c>
    </row>
    <row r="109" spans="2:25" s="239" customFormat="1" x14ac:dyDescent="0.25">
      <c r="B109" s="402" t="s">
        <v>304</v>
      </c>
      <c r="C109" s="402" t="s">
        <v>369</v>
      </c>
      <c r="D109" s="402" t="s">
        <v>370</v>
      </c>
      <c r="E109" s="402" t="s">
        <v>371</v>
      </c>
      <c r="F109" s="402" t="s">
        <v>310</v>
      </c>
      <c r="G109" s="402" t="s">
        <v>342</v>
      </c>
      <c r="H109" s="402" t="s">
        <v>342</v>
      </c>
      <c r="I109" s="402" t="s">
        <v>342</v>
      </c>
      <c r="J109" s="402" t="s">
        <v>343</v>
      </c>
      <c r="K109" s="402" t="s">
        <v>342</v>
      </c>
      <c r="L109" s="402" t="s">
        <v>342</v>
      </c>
      <c r="M109" s="402" t="s">
        <v>342</v>
      </c>
      <c r="N109" s="402" t="s">
        <v>344</v>
      </c>
      <c r="O109" s="402" t="s">
        <v>342</v>
      </c>
      <c r="P109" s="402" t="s">
        <v>342</v>
      </c>
      <c r="Q109" s="402" t="s">
        <v>342</v>
      </c>
      <c r="R109" s="402" t="s">
        <v>342</v>
      </c>
      <c r="S109" s="402" t="s">
        <v>342</v>
      </c>
      <c r="T109" s="402" t="s">
        <v>342</v>
      </c>
      <c r="U109" s="402" t="s">
        <v>342</v>
      </c>
      <c r="V109" s="402" t="s">
        <v>343</v>
      </c>
      <c r="W109" s="402" t="s">
        <v>344</v>
      </c>
      <c r="X109" s="402" t="s">
        <v>342</v>
      </c>
      <c r="Y109" s="402">
        <v>128533.97</v>
      </c>
    </row>
    <row r="110" spans="2:25" s="239" customFormat="1" x14ac:dyDescent="0.25">
      <c r="B110" s="402" t="s">
        <v>304</v>
      </c>
      <c r="C110" s="402" t="s">
        <v>643</v>
      </c>
      <c r="D110" s="402" t="s">
        <v>644</v>
      </c>
      <c r="E110" s="402" t="s">
        <v>645</v>
      </c>
      <c r="F110" s="402" t="s">
        <v>597</v>
      </c>
      <c r="G110" s="402" t="s">
        <v>342</v>
      </c>
      <c r="H110" s="402" t="s">
        <v>342</v>
      </c>
      <c r="I110" s="402" t="s">
        <v>342</v>
      </c>
      <c r="J110" s="402" t="s">
        <v>342</v>
      </c>
      <c r="K110" s="402" t="s">
        <v>342</v>
      </c>
      <c r="L110" s="402" t="s">
        <v>342</v>
      </c>
      <c r="M110" s="402" t="s">
        <v>343</v>
      </c>
      <c r="N110" s="402" t="s">
        <v>344</v>
      </c>
      <c r="O110" s="402" t="s">
        <v>342</v>
      </c>
      <c r="P110" s="402" t="s">
        <v>342</v>
      </c>
      <c r="Q110" s="402" t="s">
        <v>342</v>
      </c>
      <c r="R110" s="402" t="s">
        <v>342</v>
      </c>
      <c r="S110" s="402" t="s">
        <v>342</v>
      </c>
      <c r="T110" s="402" t="s">
        <v>342</v>
      </c>
      <c r="U110" s="402" t="s">
        <v>342</v>
      </c>
      <c r="V110" s="402" t="s">
        <v>343</v>
      </c>
      <c r="W110" s="402" t="s">
        <v>344</v>
      </c>
      <c r="X110" s="402" t="s">
        <v>342</v>
      </c>
      <c r="Y110" s="402">
        <v>50899.55</v>
      </c>
    </row>
    <row r="111" spans="2:25" s="239" customFormat="1" x14ac:dyDescent="0.25">
      <c r="B111" s="402" t="s">
        <v>304</v>
      </c>
      <c r="C111" s="402" t="s">
        <v>567</v>
      </c>
      <c r="D111" s="402" t="s">
        <v>568</v>
      </c>
      <c r="E111" s="402" t="s">
        <v>569</v>
      </c>
      <c r="F111" s="402" t="s">
        <v>335</v>
      </c>
      <c r="G111" s="402" t="s">
        <v>342</v>
      </c>
      <c r="H111" s="402" t="s">
        <v>342</v>
      </c>
      <c r="I111" s="402" t="s">
        <v>342</v>
      </c>
      <c r="J111" s="402" t="s">
        <v>342</v>
      </c>
      <c r="K111" s="402" t="s">
        <v>342</v>
      </c>
      <c r="L111" s="402" t="s">
        <v>342</v>
      </c>
      <c r="M111" s="402" t="s">
        <v>343</v>
      </c>
      <c r="N111" s="402" t="s">
        <v>344</v>
      </c>
      <c r="O111" s="402" t="s">
        <v>342</v>
      </c>
      <c r="P111" s="402" t="s">
        <v>342</v>
      </c>
      <c r="Q111" s="402" t="s">
        <v>342</v>
      </c>
      <c r="R111" s="402" t="s">
        <v>342</v>
      </c>
      <c r="S111" s="402" t="s">
        <v>342</v>
      </c>
      <c r="T111" s="402" t="s">
        <v>342</v>
      </c>
      <c r="U111" s="402" t="s">
        <v>342</v>
      </c>
      <c r="V111" s="402" t="s">
        <v>343</v>
      </c>
      <c r="W111" s="402" t="s">
        <v>344</v>
      </c>
      <c r="X111" s="402" t="s">
        <v>342</v>
      </c>
      <c r="Y111" s="402">
        <v>133538.37</v>
      </c>
    </row>
    <row r="112" spans="2:25" s="239" customFormat="1" x14ac:dyDescent="0.25">
      <c r="B112" s="402" t="s">
        <v>304</v>
      </c>
      <c r="C112" s="402" t="s">
        <v>570</v>
      </c>
      <c r="D112" s="402" t="s">
        <v>571</v>
      </c>
      <c r="E112" s="402" t="s">
        <v>572</v>
      </c>
      <c r="F112" s="402" t="s">
        <v>335</v>
      </c>
      <c r="G112" s="402" t="s">
        <v>342</v>
      </c>
      <c r="H112" s="402" t="s">
        <v>342</v>
      </c>
      <c r="I112" s="402" t="s">
        <v>342</v>
      </c>
      <c r="J112" s="402" t="s">
        <v>342</v>
      </c>
      <c r="K112" s="402" t="s">
        <v>342</v>
      </c>
      <c r="L112" s="402" t="s">
        <v>342</v>
      </c>
      <c r="M112" s="402" t="s">
        <v>343</v>
      </c>
      <c r="N112" s="402" t="s">
        <v>344</v>
      </c>
      <c r="O112" s="402" t="s">
        <v>342</v>
      </c>
      <c r="P112" s="402" t="s">
        <v>342</v>
      </c>
      <c r="Q112" s="402" t="s">
        <v>342</v>
      </c>
      <c r="R112" s="402" t="s">
        <v>342</v>
      </c>
      <c r="S112" s="402" t="s">
        <v>342</v>
      </c>
      <c r="T112" s="402" t="s">
        <v>342</v>
      </c>
      <c r="U112" s="402" t="s">
        <v>342</v>
      </c>
      <c r="V112" s="402" t="s">
        <v>343</v>
      </c>
      <c r="W112" s="402" t="s">
        <v>344</v>
      </c>
      <c r="X112" s="402" t="s">
        <v>342</v>
      </c>
      <c r="Y112" s="402">
        <v>75919.53</v>
      </c>
    </row>
    <row r="113" spans="2:25" s="239" customFormat="1" x14ac:dyDescent="0.25">
      <c r="B113" s="402" t="s">
        <v>304</v>
      </c>
      <c r="C113" s="402" t="s">
        <v>691</v>
      </c>
      <c r="D113" s="402" t="s">
        <v>692</v>
      </c>
      <c r="E113" s="402" t="s">
        <v>693</v>
      </c>
      <c r="F113" s="402" t="s">
        <v>310</v>
      </c>
      <c r="G113" s="402" t="s">
        <v>342</v>
      </c>
      <c r="H113" s="402" t="s">
        <v>342</v>
      </c>
      <c r="I113" s="402" t="s">
        <v>342</v>
      </c>
      <c r="J113" s="402" t="s">
        <v>343</v>
      </c>
      <c r="K113" s="402" t="s">
        <v>342</v>
      </c>
      <c r="L113" s="402" t="s">
        <v>342</v>
      </c>
      <c r="M113" s="402" t="s">
        <v>342</v>
      </c>
      <c r="N113" s="402" t="s">
        <v>344</v>
      </c>
      <c r="O113" s="402" t="s">
        <v>342</v>
      </c>
      <c r="P113" s="402" t="s">
        <v>342</v>
      </c>
      <c r="Q113" s="402" t="s">
        <v>342</v>
      </c>
      <c r="R113" s="402" t="s">
        <v>342</v>
      </c>
      <c r="S113" s="402" t="s">
        <v>342</v>
      </c>
      <c r="T113" s="402" t="s">
        <v>342</v>
      </c>
      <c r="U113" s="402" t="s">
        <v>342</v>
      </c>
      <c r="V113" s="402" t="s">
        <v>343</v>
      </c>
      <c r="W113" s="402" t="s">
        <v>344</v>
      </c>
      <c r="X113" s="402" t="s">
        <v>342</v>
      </c>
      <c r="Y113" s="402">
        <v>55559.45</v>
      </c>
    </row>
    <row r="114" spans="2:25" s="239" customFormat="1" x14ac:dyDescent="0.25">
      <c r="B114" s="402" t="s">
        <v>304</v>
      </c>
      <c r="C114" s="402" t="s">
        <v>405</v>
      </c>
      <c r="D114" s="402" t="s">
        <v>406</v>
      </c>
      <c r="E114" s="402" t="s">
        <v>407</v>
      </c>
      <c r="F114" s="402" t="s">
        <v>335</v>
      </c>
      <c r="G114" s="402" t="s">
        <v>342</v>
      </c>
      <c r="H114" s="402" t="s">
        <v>342</v>
      </c>
      <c r="I114" s="402" t="s">
        <v>342</v>
      </c>
      <c r="J114" s="402" t="s">
        <v>343</v>
      </c>
      <c r="K114" s="402" t="s">
        <v>342</v>
      </c>
      <c r="L114" s="402" t="s">
        <v>342</v>
      </c>
      <c r="M114" s="402" t="s">
        <v>342</v>
      </c>
      <c r="N114" s="402" t="s">
        <v>344</v>
      </c>
      <c r="O114" s="402" t="s">
        <v>342</v>
      </c>
      <c r="P114" s="402" t="s">
        <v>342</v>
      </c>
      <c r="Q114" s="402" t="s">
        <v>342</v>
      </c>
      <c r="R114" s="402" t="s">
        <v>342</v>
      </c>
      <c r="S114" s="402" t="s">
        <v>342</v>
      </c>
      <c r="T114" s="402" t="s">
        <v>342</v>
      </c>
      <c r="U114" s="402" t="s">
        <v>342</v>
      </c>
      <c r="V114" s="402" t="s">
        <v>343</v>
      </c>
      <c r="W114" s="402" t="s">
        <v>344</v>
      </c>
      <c r="X114" s="402" t="s">
        <v>342</v>
      </c>
      <c r="Y114" s="402">
        <v>91888.890000000014</v>
      </c>
    </row>
    <row r="115" spans="2:25" s="239" customFormat="1" x14ac:dyDescent="0.25">
      <c r="B115" s="402" t="s">
        <v>304</v>
      </c>
      <c r="C115" s="402" t="s">
        <v>715</v>
      </c>
      <c r="D115" s="402" t="s">
        <v>716</v>
      </c>
      <c r="E115" s="402" t="s">
        <v>717</v>
      </c>
      <c r="F115" s="402" t="s">
        <v>597</v>
      </c>
      <c r="G115" s="402" t="s">
        <v>342</v>
      </c>
      <c r="H115" s="402" t="s">
        <v>342</v>
      </c>
      <c r="I115" s="402" t="s">
        <v>342</v>
      </c>
      <c r="J115" s="402" t="s">
        <v>343</v>
      </c>
      <c r="K115" s="402" t="s">
        <v>342</v>
      </c>
      <c r="L115" s="402" t="s">
        <v>342</v>
      </c>
      <c r="M115" s="402" t="s">
        <v>342</v>
      </c>
      <c r="N115" s="402" t="s">
        <v>344</v>
      </c>
      <c r="O115" s="402" t="s">
        <v>342</v>
      </c>
      <c r="P115" s="402" t="s">
        <v>342</v>
      </c>
      <c r="Q115" s="402" t="s">
        <v>342</v>
      </c>
      <c r="R115" s="402" t="s">
        <v>342</v>
      </c>
      <c r="S115" s="402" t="s">
        <v>342</v>
      </c>
      <c r="T115" s="402" t="s">
        <v>342</v>
      </c>
      <c r="U115" s="402" t="s">
        <v>342</v>
      </c>
      <c r="V115" s="402" t="s">
        <v>343</v>
      </c>
      <c r="W115" s="402" t="s">
        <v>344</v>
      </c>
      <c r="X115" s="402" t="s">
        <v>342</v>
      </c>
      <c r="Y115" s="402">
        <v>26626.959999999999</v>
      </c>
    </row>
    <row r="116" spans="2:25" s="239" customFormat="1" x14ac:dyDescent="0.25">
      <c r="B116" s="402" t="s">
        <v>304</v>
      </c>
      <c r="C116" s="402" t="s">
        <v>305</v>
      </c>
      <c r="D116" s="402" t="s">
        <v>306</v>
      </c>
      <c r="E116" s="402" t="s">
        <v>307</v>
      </c>
      <c r="F116" s="402" t="s">
        <v>310</v>
      </c>
      <c r="G116" s="402" t="s">
        <v>342</v>
      </c>
      <c r="H116" s="402" t="s">
        <v>342</v>
      </c>
      <c r="I116" s="402" t="s">
        <v>342</v>
      </c>
      <c r="J116" s="402" t="s">
        <v>343</v>
      </c>
      <c r="K116" s="402" t="s">
        <v>342</v>
      </c>
      <c r="L116" s="402" t="s">
        <v>342</v>
      </c>
      <c r="M116" s="402" t="s">
        <v>342</v>
      </c>
      <c r="N116" s="402" t="s">
        <v>344</v>
      </c>
      <c r="O116" s="402" t="s">
        <v>342</v>
      </c>
      <c r="P116" s="402" t="s">
        <v>342</v>
      </c>
      <c r="Q116" s="402" t="s">
        <v>342</v>
      </c>
      <c r="R116" s="402" t="s">
        <v>342</v>
      </c>
      <c r="S116" s="402" t="s">
        <v>342</v>
      </c>
      <c r="T116" s="402" t="s">
        <v>342</v>
      </c>
      <c r="U116" s="402" t="s">
        <v>342</v>
      </c>
      <c r="V116" s="402" t="s">
        <v>343</v>
      </c>
      <c r="W116" s="402" t="s">
        <v>344</v>
      </c>
      <c r="X116" s="402" t="s">
        <v>342</v>
      </c>
      <c r="Y116" s="402">
        <v>66247.149999999994</v>
      </c>
    </row>
    <row r="117" spans="2:25" s="239" customFormat="1" x14ac:dyDescent="0.25">
      <c r="B117" s="402" t="s">
        <v>304</v>
      </c>
      <c r="C117" s="402" t="s">
        <v>408</v>
      </c>
      <c r="D117" s="402" t="s">
        <v>409</v>
      </c>
      <c r="E117" s="402" t="s">
        <v>410</v>
      </c>
      <c r="F117" s="402" t="s">
        <v>335</v>
      </c>
      <c r="G117" s="402" t="s">
        <v>342</v>
      </c>
      <c r="H117" s="402" t="s">
        <v>342</v>
      </c>
      <c r="I117" s="402" t="s">
        <v>342</v>
      </c>
      <c r="J117" s="402" t="s">
        <v>343</v>
      </c>
      <c r="K117" s="402" t="s">
        <v>342</v>
      </c>
      <c r="L117" s="402" t="s">
        <v>342</v>
      </c>
      <c r="M117" s="402" t="s">
        <v>342</v>
      </c>
      <c r="N117" s="402" t="s">
        <v>344</v>
      </c>
      <c r="O117" s="402" t="s">
        <v>342</v>
      </c>
      <c r="P117" s="402" t="s">
        <v>342</v>
      </c>
      <c r="Q117" s="402" t="s">
        <v>342</v>
      </c>
      <c r="R117" s="402" t="s">
        <v>342</v>
      </c>
      <c r="S117" s="402" t="s">
        <v>342</v>
      </c>
      <c r="T117" s="402" t="s">
        <v>342</v>
      </c>
      <c r="U117" s="402" t="s">
        <v>342</v>
      </c>
      <c r="V117" s="402" t="s">
        <v>343</v>
      </c>
      <c r="W117" s="402" t="s">
        <v>344</v>
      </c>
      <c r="X117" s="402" t="s">
        <v>342</v>
      </c>
      <c r="Y117" s="402">
        <v>190001.51</v>
      </c>
    </row>
    <row r="118" spans="2:25" s="239" customFormat="1" x14ac:dyDescent="0.25">
      <c r="B118" s="402" t="s">
        <v>304</v>
      </c>
      <c r="C118" s="402" t="s">
        <v>724</v>
      </c>
      <c r="D118" s="402" t="s">
        <v>725</v>
      </c>
      <c r="E118" s="402" t="s">
        <v>726</v>
      </c>
      <c r="F118" s="402" t="s">
        <v>310</v>
      </c>
      <c r="G118" s="402" t="s">
        <v>342</v>
      </c>
      <c r="H118" s="402" t="s">
        <v>342</v>
      </c>
      <c r="I118" s="402" t="s">
        <v>342</v>
      </c>
      <c r="J118" s="402" t="s">
        <v>342</v>
      </c>
      <c r="K118" s="402" t="s">
        <v>342</v>
      </c>
      <c r="L118" s="402" t="s">
        <v>342</v>
      </c>
      <c r="M118" s="402" t="s">
        <v>343</v>
      </c>
      <c r="N118" s="402" t="s">
        <v>344</v>
      </c>
      <c r="O118" s="402" t="s">
        <v>342</v>
      </c>
      <c r="P118" s="402" t="s">
        <v>342</v>
      </c>
      <c r="Q118" s="402" t="s">
        <v>342</v>
      </c>
      <c r="R118" s="402" t="s">
        <v>342</v>
      </c>
      <c r="S118" s="402" t="s">
        <v>342</v>
      </c>
      <c r="T118" s="402" t="s">
        <v>342</v>
      </c>
      <c r="U118" s="402" t="s">
        <v>342</v>
      </c>
      <c r="V118" s="402" t="s">
        <v>343</v>
      </c>
      <c r="W118" s="402" t="s">
        <v>344</v>
      </c>
      <c r="X118" s="402" t="s">
        <v>342</v>
      </c>
      <c r="Y118" s="402">
        <v>29347.63</v>
      </c>
    </row>
    <row r="119" spans="2:25" s="239" customFormat="1" x14ac:dyDescent="0.25">
      <c r="B119" s="402" t="s">
        <v>304</v>
      </c>
      <c r="C119" s="402" t="s">
        <v>477</v>
      </c>
      <c r="D119" s="402" t="s">
        <v>478</v>
      </c>
      <c r="E119" s="402" t="s">
        <v>479</v>
      </c>
      <c r="F119" s="402" t="s">
        <v>310</v>
      </c>
      <c r="G119" s="402" t="s">
        <v>342</v>
      </c>
      <c r="H119" s="402" t="s">
        <v>342</v>
      </c>
      <c r="I119" s="402" t="s">
        <v>342</v>
      </c>
      <c r="J119" s="402" t="s">
        <v>342</v>
      </c>
      <c r="K119" s="402" t="s">
        <v>342</v>
      </c>
      <c r="L119" s="402" t="s">
        <v>342</v>
      </c>
      <c r="M119" s="402" t="s">
        <v>343</v>
      </c>
      <c r="N119" s="402" t="s">
        <v>344</v>
      </c>
      <c r="O119" s="402" t="s">
        <v>342</v>
      </c>
      <c r="P119" s="402" t="s">
        <v>342</v>
      </c>
      <c r="Q119" s="402" t="s">
        <v>342</v>
      </c>
      <c r="R119" s="402" t="s">
        <v>342</v>
      </c>
      <c r="S119" s="402" t="s">
        <v>342</v>
      </c>
      <c r="T119" s="402" t="s">
        <v>342</v>
      </c>
      <c r="U119" s="402" t="s">
        <v>342</v>
      </c>
      <c r="V119" s="402" t="s">
        <v>343</v>
      </c>
      <c r="W119" s="402" t="s">
        <v>344</v>
      </c>
      <c r="X119" s="402" t="s">
        <v>342</v>
      </c>
      <c r="Y119" s="402">
        <v>67341.83</v>
      </c>
    </row>
    <row r="120" spans="2:25" s="239" customFormat="1" x14ac:dyDescent="0.25">
      <c r="B120" s="402" t="s">
        <v>304</v>
      </c>
      <c r="C120" s="402" t="s">
        <v>841</v>
      </c>
      <c r="D120" s="402" t="s">
        <v>842</v>
      </c>
      <c r="E120" s="402" t="s">
        <v>843</v>
      </c>
      <c r="F120" s="402" t="s">
        <v>335</v>
      </c>
      <c r="G120" s="402" t="s">
        <v>342</v>
      </c>
      <c r="H120" s="402" t="s">
        <v>342</v>
      </c>
      <c r="I120" s="402" t="s">
        <v>342</v>
      </c>
      <c r="J120" s="402" t="s">
        <v>342</v>
      </c>
      <c r="K120" s="402" t="s">
        <v>342</v>
      </c>
      <c r="L120" s="402" t="s">
        <v>342</v>
      </c>
      <c r="M120" s="402" t="s">
        <v>343</v>
      </c>
      <c r="N120" s="402" t="s">
        <v>344</v>
      </c>
      <c r="O120" s="402" t="s">
        <v>342</v>
      </c>
      <c r="P120" s="402" t="s">
        <v>342</v>
      </c>
      <c r="Q120" s="402" t="s">
        <v>342</v>
      </c>
      <c r="R120" s="402" t="s">
        <v>342</v>
      </c>
      <c r="S120" s="402" t="s">
        <v>342</v>
      </c>
      <c r="T120" s="402" t="s">
        <v>342</v>
      </c>
      <c r="U120" s="402" t="s">
        <v>342</v>
      </c>
      <c r="V120" s="402" t="s">
        <v>343</v>
      </c>
      <c r="W120" s="402" t="s">
        <v>344</v>
      </c>
      <c r="X120" s="402" t="s">
        <v>342</v>
      </c>
      <c r="Y120" s="402">
        <v>6325.65</v>
      </c>
    </row>
    <row r="121" spans="2:25" s="239" customFormat="1" x14ac:dyDescent="0.25">
      <c r="B121" s="402" t="s">
        <v>304</v>
      </c>
      <c r="C121" s="402" t="s">
        <v>652</v>
      </c>
      <c r="D121" s="402" t="s">
        <v>653</v>
      </c>
      <c r="E121" s="402" t="s">
        <v>654</v>
      </c>
      <c r="F121" s="402" t="s">
        <v>335</v>
      </c>
      <c r="G121" s="402" t="s">
        <v>342</v>
      </c>
      <c r="H121" s="402" t="s">
        <v>342</v>
      </c>
      <c r="I121" s="402" t="s">
        <v>342</v>
      </c>
      <c r="J121" s="402" t="s">
        <v>342</v>
      </c>
      <c r="K121" s="402" t="s">
        <v>342</v>
      </c>
      <c r="L121" s="402" t="s">
        <v>342</v>
      </c>
      <c r="M121" s="402" t="s">
        <v>343</v>
      </c>
      <c r="N121" s="402" t="s">
        <v>344</v>
      </c>
      <c r="O121" s="402" t="s">
        <v>342</v>
      </c>
      <c r="P121" s="402" t="s">
        <v>342</v>
      </c>
      <c r="Q121" s="402" t="s">
        <v>342</v>
      </c>
      <c r="R121" s="402" t="s">
        <v>342</v>
      </c>
      <c r="S121" s="402" t="s">
        <v>342</v>
      </c>
      <c r="T121" s="402" t="s">
        <v>342</v>
      </c>
      <c r="U121" s="402" t="s">
        <v>342</v>
      </c>
      <c r="V121" s="402" t="s">
        <v>343</v>
      </c>
      <c r="W121" s="402" t="s">
        <v>344</v>
      </c>
      <c r="X121" s="402" t="s">
        <v>342</v>
      </c>
      <c r="Y121" s="402">
        <v>40708.83</v>
      </c>
    </row>
    <row r="122" spans="2:25" s="239" customFormat="1" x14ac:dyDescent="0.25">
      <c r="B122" s="402" t="s">
        <v>304</v>
      </c>
      <c r="C122" s="402" t="s">
        <v>323</v>
      </c>
      <c r="D122" s="402" t="s">
        <v>324</v>
      </c>
      <c r="E122" s="402" t="s">
        <v>325</v>
      </c>
      <c r="F122" s="402" t="s">
        <v>310</v>
      </c>
      <c r="G122" s="402" t="s">
        <v>342</v>
      </c>
      <c r="H122" s="402" t="s">
        <v>342</v>
      </c>
      <c r="I122" s="402" t="s">
        <v>342</v>
      </c>
      <c r="J122" s="402" t="s">
        <v>342</v>
      </c>
      <c r="K122" s="402" t="s">
        <v>342</v>
      </c>
      <c r="L122" s="402" t="s">
        <v>342</v>
      </c>
      <c r="M122" s="402" t="s">
        <v>343</v>
      </c>
      <c r="N122" s="402" t="s">
        <v>344</v>
      </c>
      <c r="O122" s="402" t="s">
        <v>342</v>
      </c>
      <c r="P122" s="402" t="s">
        <v>342</v>
      </c>
      <c r="Q122" s="402" t="s">
        <v>342</v>
      </c>
      <c r="R122" s="402" t="s">
        <v>342</v>
      </c>
      <c r="S122" s="402" t="s">
        <v>342</v>
      </c>
      <c r="T122" s="402" t="s">
        <v>342</v>
      </c>
      <c r="U122" s="402" t="s">
        <v>342</v>
      </c>
      <c r="V122" s="402" t="s">
        <v>343</v>
      </c>
      <c r="W122" s="402" t="s">
        <v>344</v>
      </c>
      <c r="X122" s="402" t="s">
        <v>342</v>
      </c>
      <c r="Y122" s="402">
        <v>133263.41999999998</v>
      </c>
    </row>
    <row r="123" spans="2:25" s="239" customFormat="1" x14ac:dyDescent="0.25">
      <c r="B123" s="402" t="s">
        <v>304</v>
      </c>
      <c r="C123" s="402" t="s">
        <v>748</v>
      </c>
      <c r="D123" s="402" t="s">
        <v>749</v>
      </c>
      <c r="E123" s="402" t="s">
        <v>750</v>
      </c>
      <c r="F123" s="402" t="s">
        <v>335</v>
      </c>
      <c r="G123" s="402" t="s">
        <v>342</v>
      </c>
      <c r="H123" s="402" t="s">
        <v>342</v>
      </c>
      <c r="I123" s="402" t="s">
        <v>342</v>
      </c>
      <c r="J123" s="402" t="s">
        <v>342</v>
      </c>
      <c r="K123" s="402" t="s">
        <v>342</v>
      </c>
      <c r="L123" s="402" t="s">
        <v>342</v>
      </c>
      <c r="M123" s="402" t="s">
        <v>343</v>
      </c>
      <c r="N123" s="402" t="s">
        <v>344</v>
      </c>
      <c r="O123" s="402" t="s">
        <v>342</v>
      </c>
      <c r="P123" s="402" t="s">
        <v>342</v>
      </c>
      <c r="Q123" s="402" t="s">
        <v>342</v>
      </c>
      <c r="R123" s="402" t="s">
        <v>342</v>
      </c>
      <c r="S123" s="402" t="s">
        <v>342</v>
      </c>
      <c r="T123" s="402" t="s">
        <v>342</v>
      </c>
      <c r="U123" s="402" t="s">
        <v>342</v>
      </c>
      <c r="V123" s="402" t="s">
        <v>343</v>
      </c>
      <c r="W123" s="402" t="s">
        <v>344</v>
      </c>
      <c r="X123" s="402" t="s">
        <v>342</v>
      </c>
      <c r="Y123" s="402">
        <v>25047.719999999998</v>
      </c>
    </row>
    <row r="124" spans="2:25" s="239" customFormat="1" x14ac:dyDescent="0.25">
      <c r="B124" s="402" t="s">
        <v>304</v>
      </c>
      <c r="C124" s="402" t="s">
        <v>411</v>
      </c>
      <c r="D124" s="402" t="s">
        <v>412</v>
      </c>
      <c r="E124" s="402" t="s">
        <v>413</v>
      </c>
      <c r="F124" s="402" t="s">
        <v>335</v>
      </c>
      <c r="G124" s="402" t="s">
        <v>342</v>
      </c>
      <c r="H124" s="402" t="s">
        <v>342</v>
      </c>
      <c r="I124" s="402" t="s">
        <v>342</v>
      </c>
      <c r="J124" s="402" t="s">
        <v>343</v>
      </c>
      <c r="K124" s="402" t="s">
        <v>342</v>
      </c>
      <c r="L124" s="402" t="s">
        <v>342</v>
      </c>
      <c r="M124" s="402" t="s">
        <v>342</v>
      </c>
      <c r="N124" s="402" t="s">
        <v>344</v>
      </c>
      <c r="O124" s="402" t="s">
        <v>342</v>
      </c>
      <c r="P124" s="402" t="s">
        <v>342</v>
      </c>
      <c r="Q124" s="402" t="s">
        <v>342</v>
      </c>
      <c r="R124" s="402" t="s">
        <v>342</v>
      </c>
      <c r="S124" s="402" t="s">
        <v>342</v>
      </c>
      <c r="T124" s="402" t="s">
        <v>342</v>
      </c>
      <c r="U124" s="402" t="s">
        <v>342</v>
      </c>
      <c r="V124" s="402" t="s">
        <v>343</v>
      </c>
      <c r="W124" s="402" t="s">
        <v>344</v>
      </c>
      <c r="X124" s="402" t="s">
        <v>342</v>
      </c>
      <c r="Y124" s="402">
        <v>126062.04</v>
      </c>
    </row>
    <row r="125" spans="2:25" s="239" customFormat="1" x14ac:dyDescent="0.25">
      <c r="B125" s="402" t="s">
        <v>304</v>
      </c>
      <c r="C125" s="402" t="s">
        <v>730</v>
      </c>
      <c r="D125" s="402" t="s">
        <v>731</v>
      </c>
      <c r="E125" s="402" t="s">
        <v>732</v>
      </c>
      <c r="F125" s="402" t="s">
        <v>597</v>
      </c>
      <c r="G125" s="402" t="s">
        <v>342</v>
      </c>
      <c r="H125" s="402" t="s">
        <v>342</v>
      </c>
      <c r="I125" s="402" t="s">
        <v>342</v>
      </c>
      <c r="J125" s="402" t="s">
        <v>342</v>
      </c>
      <c r="K125" s="402" t="s">
        <v>342</v>
      </c>
      <c r="L125" s="402" t="s">
        <v>342</v>
      </c>
      <c r="M125" s="402" t="s">
        <v>343</v>
      </c>
      <c r="N125" s="402" t="s">
        <v>344</v>
      </c>
      <c r="O125" s="402" t="s">
        <v>342</v>
      </c>
      <c r="P125" s="402" t="s">
        <v>342</v>
      </c>
      <c r="Q125" s="402" t="s">
        <v>342</v>
      </c>
      <c r="R125" s="402" t="s">
        <v>342</v>
      </c>
      <c r="S125" s="402" t="s">
        <v>342</v>
      </c>
      <c r="T125" s="402" t="s">
        <v>342</v>
      </c>
      <c r="U125" s="402" t="s">
        <v>342</v>
      </c>
      <c r="V125" s="402" t="s">
        <v>343</v>
      </c>
      <c r="W125" s="402" t="s">
        <v>344</v>
      </c>
      <c r="X125" s="402" t="s">
        <v>342</v>
      </c>
      <c r="Y125" s="402">
        <v>22965.93</v>
      </c>
    </row>
    <row r="126" spans="2:25" s="239" customFormat="1" x14ac:dyDescent="0.25">
      <c r="B126" s="402" t="s">
        <v>304</v>
      </c>
      <c r="C126" s="402" t="s">
        <v>573</v>
      </c>
      <c r="D126" s="402" t="s">
        <v>574</v>
      </c>
      <c r="E126" s="402" t="s">
        <v>575</v>
      </c>
      <c r="F126" s="402" t="s">
        <v>335</v>
      </c>
      <c r="G126" s="402" t="s">
        <v>342</v>
      </c>
      <c r="H126" s="402" t="s">
        <v>342</v>
      </c>
      <c r="I126" s="402" t="s">
        <v>342</v>
      </c>
      <c r="J126" s="402" t="s">
        <v>342</v>
      </c>
      <c r="K126" s="402" t="s">
        <v>342</v>
      </c>
      <c r="L126" s="402" t="s">
        <v>342</v>
      </c>
      <c r="M126" s="402" t="s">
        <v>343</v>
      </c>
      <c r="N126" s="402" t="s">
        <v>344</v>
      </c>
      <c r="O126" s="402" t="s">
        <v>342</v>
      </c>
      <c r="P126" s="402" t="s">
        <v>342</v>
      </c>
      <c r="Q126" s="402" t="s">
        <v>342</v>
      </c>
      <c r="R126" s="402" t="s">
        <v>342</v>
      </c>
      <c r="S126" s="402" t="s">
        <v>342</v>
      </c>
      <c r="T126" s="402" t="s">
        <v>342</v>
      </c>
      <c r="U126" s="402" t="s">
        <v>342</v>
      </c>
      <c r="V126" s="402" t="s">
        <v>343</v>
      </c>
      <c r="W126" s="402" t="s">
        <v>344</v>
      </c>
      <c r="X126" s="402" t="s">
        <v>342</v>
      </c>
      <c r="Y126" s="402">
        <v>117535.84999999999</v>
      </c>
    </row>
    <row r="127" spans="2:25" s="239" customFormat="1" x14ac:dyDescent="0.25">
      <c r="B127" s="402" t="s">
        <v>304</v>
      </c>
      <c r="C127" s="402" t="s">
        <v>736</v>
      </c>
      <c r="D127" s="402" t="s">
        <v>737</v>
      </c>
      <c r="E127" s="402" t="s">
        <v>738</v>
      </c>
      <c r="F127" s="402" t="s">
        <v>335</v>
      </c>
      <c r="G127" s="402" t="s">
        <v>342</v>
      </c>
      <c r="H127" s="402" t="s">
        <v>342</v>
      </c>
      <c r="I127" s="402" t="s">
        <v>342</v>
      </c>
      <c r="J127" s="402" t="s">
        <v>342</v>
      </c>
      <c r="K127" s="402" t="s">
        <v>342</v>
      </c>
      <c r="L127" s="402" t="s">
        <v>342</v>
      </c>
      <c r="M127" s="402" t="s">
        <v>343</v>
      </c>
      <c r="N127" s="402" t="s">
        <v>344</v>
      </c>
      <c r="O127" s="402" t="s">
        <v>342</v>
      </c>
      <c r="P127" s="402" t="s">
        <v>342</v>
      </c>
      <c r="Q127" s="402" t="s">
        <v>342</v>
      </c>
      <c r="R127" s="402" t="s">
        <v>342</v>
      </c>
      <c r="S127" s="402" t="s">
        <v>342</v>
      </c>
      <c r="T127" s="402" t="s">
        <v>342</v>
      </c>
      <c r="U127" s="402" t="s">
        <v>342</v>
      </c>
      <c r="V127" s="402" t="s">
        <v>343</v>
      </c>
      <c r="W127" s="402" t="s">
        <v>344</v>
      </c>
      <c r="X127" s="402" t="s">
        <v>342</v>
      </c>
      <c r="Y127" s="402">
        <v>31605.57</v>
      </c>
    </row>
    <row r="128" spans="2:25" s="239" customFormat="1" x14ac:dyDescent="0.25">
      <c r="B128" s="402" t="s">
        <v>304</v>
      </c>
      <c r="C128" s="402" t="s">
        <v>372</v>
      </c>
      <c r="D128" s="402" t="s">
        <v>373</v>
      </c>
      <c r="E128" s="402" t="s">
        <v>374</v>
      </c>
      <c r="F128" s="402" t="s">
        <v>310</v>
      </c>
      <c r="G128" s="402" t="s">
        <v>342</v>
      </c>
      <c r="H128" s="402" t="s">
        <v>342</v>
      </c>
      <c r="I128" s="402" t="s">
        <v>342</v>
      </c>
      <c r="J128" s="402" t="s">
        <v>343</v>
      </c>
      <c r="K128" s="402" t="s">
        <v>342</v>
      </c>
      <c r="L128" s="402" t="s">
        <v>342</v>
      </c>
      <c r="M128" s="402" t="s">
        <v>342</v>
      </c>
      <c r="N128" s="402" t="s">
        <v>344</v>
      </c>
      <c r="O128" s="402" t="s">
        <v>342</v>
      </c>
      <c r="P128" s="402" t="s">
        <v>342</v>
      </c>
      <c r="Q128" s="402" t="s">
        <v>342</v>
      </c>
      <c r="R128" s="402" t="s">
        <v>342</v>
      </c>
      <c r="S128" s="402" t="s">
        <v>342</v>
      </c>
      <c r="T128" s="402" t="s">
        <v>342</v>
      </c>
      <c r="U128" s="402" t="s">
        <v>342</v>
      </c>
      <c r="V128" s="402" t="s">
        <v>343</v>
      </c>
      <c r="W128" s="402" t="s">
        <v>344</v>
      </c>
      <c r="X128" s="402" t="s">
        <v>342</v>
      </c>
      <c r="Y128" s="402">
        <v>76831.16</v>
      </c>
    </row>
    <row r="129" spans="2:25" s="239" customFormat="1" x14ac:dyDescent="0.25">
      <c r="B129" s="402" t="s">
        <v>304</v>
      </c>
      <c r="C129" s="402" t="s">
        <v>576</v>
      </c>
      <c r="D129" s="402" t="s">
        <v>577</v>
      </c>
      <c r="E129" s="402" t="s">
        <v>578</v>
      </c>
      <c r="F129" s="402" t="s">
        <v>335</v>
      </c>
      <c r="G129" s="402" t="s">
        <v>342</v>
      </c>
      <c r="H129" s="402" t="s">
        <v>342</v>
      </c>
      <c r="I129" s="402" t="s">
        <v>342</v>
      </c>
      <c r="J129" s="402" t="s">
        <v>342</v>
      </c>
      <c r="K129" s="402" t="s">
        <v>342</v>
      </c>
      <c r="L129" s="402" t="s">
        <v>342</v>
      </c>
      <c r="M129" s="402" t="s">
        <v>343</v>
      </c>
      <c r="N129" s="402" t="s">
        <v>344</v>
      </c>
      <c r="O129" s="402" t="s">
        <v>342</v>
      </c>
      <c r="P129" s="402" t="s">
        <v>342</v>
      </c>
      <c r="Q129" s="402" t="s">
        <v>342</v>
      </c>
      <c r="R129" s="402" t="s">
        <v>342</v>
      </c>
      <c r="S129" s="402" t="s">
        <v>342</v>
      </c>
      <c r="T129" s="402" t="s">
        <v>342</v>
      </c>
      <c r="U129" s="402" t="s">
        <v>342</v>
      </c>
      <c r="V129" s="402" t="s">
        <v>343</v>
      </c>
      <c r="W129" s="402" t="s">
        <v>344</v>
      </c>
      <c r="X129" s="402" t="s">
        <v>342</v>
      </c>
      <c r="Y129" s="402">
        <v>30301.519999999997</v>
      </c>
    </row>
    <row r="130" spans="2:25" s="239" customFormat="1" x14ac:dyDescent="0.25">
      <c r="B130" s="402" t="s">
        <v>304</v>
      </c>
      <c r="C130" s="402" t="s">
        <v>480</v>
      </c>
      <c r="D130" s="402" t="s">
        <v>481</v>
      </c>
      <c r="E130" s="402" t="s">
        <v>482</v>
      </c>
      <c r="F130" s="402" t="s">
        <v>310</v>
      </c>
      <c r="G130" s="402" t="s">
        <v>342</v>
      </c>
      <c r="H130" s="402" t="s">
        <v>342</v>
      </c>
      <c r="I130" s="402" t="s">
        <v>342</v>
      </c>
      <c r="J130" s="402" t="s">
        <v>342</v>
      </c>
      <c r="K130" s="402" t="s">
        <v>342</v>
      </c>
      <c r="L130" s="402" t="s">
        <v>342</v>
      </c>
      <c r="M130" s="402" t="s">
        <v>343</v>
      </c>
      <c r="N130" s="402" t="s">
        <v>344</v>
      </c>
      <c r="O130" s="402" t="s">
        <v>342</v>
      </c>
      <c r="P130" s="402" t="s">
        <v>342</v>
      </c>
      <c r="Q130" s="402" t="s">
        <v>342</v>
      </c>
      <c r="R130" s="402" t="s">
        <v>342</v>
      </c>
      <c r="S130" s="402" t="s">
        <v>342</v>
      </c>
      <c r="T130" s="402" t="s">
        <v>342</v>
      </c>
      <c r="U130" s="402" t="s">
        <v>342</v>
      </c>
      <c r="V130" s="402" t="s">
        <v>343</v>
      </c>
      <c r="W130" s="402" t="s">
        <v>344</v>
      </c>
      <c r="X130" s="402" t="s">
        <v>342</v>
      </c>
      <c r="Y130" s="402">
        <v>104106.11</v>
      </c>
    </row>
    <row r="131" spans="2:25" s="239" customFormat="1" x14ac:dyDescent="0.25">
      <c r="B131" s="402" t="s">
        <v>304</v>
      </c>
      <c r="C131" s="402" t="s">
        <v>486</v>
      </c>
      <c r="D131" s="402" t="s">
        <v>487</v>
      </c>
      <c r="E131" s="402" t="s">
        <v>488</v>
      </c>
      <c r="F131" s="402" t="s">
        <v>310</v>
      </c>
      <c r="G131" s="402" t="s">
        <v>342</v>
      </c>
      <c r="H131" s="402" t="s">
        <v>342</v>
      </c>
      <c r="I131" s="402" t="s">
        <v>342</v>
      </c>
      <c r="J131" s="402" t="s">
        <v>342</v>
      </c>
      <c r="K131" s="402" t="s">
        <v>342</v>
      </c>
      <c r="L131" s="402" t="s">
        <v>342</v>
      </c>
      <c r="M131" s="402" t="s">
        <v>343</v>
      </c>
      <c r="N131" s="402" t="s">
        <v>344</v>
      </c>
      <c r="O131" s="402" t="s">
        <v>342</v>
      </c>
      <c r="P131" s="402" t="s">
        <v>342</v>
      </c>
      <c r="Q131" s="402" t="s">
        <v>342</v>
      </c>
      <c r="R131" s="402" t="s">
        <v>342</v>
      </c>
      <c r="S131" s="402" t="s">
        <v>342</v>
      </c>
      <c r="T131" s="402" t="s">
        <v>342</v>
      </c>
      <c r="U131" s="402" t="s">
        <v>342</v>
      </c>
      <c r="V131" s="402" t="s">
        <v>343</v>
      </c>
      <c r="W131" s="402" t="s">
        <v>344</v>
      </c>
      <c r="X131" s="402" t="s">
        <v>342</v>
      </c>
      <c r="Y131" s="402">
        <v>90172.01</v>
      </c>
    </row>
    <row r="132" spans="2:25" s="239" customFormat="1" x14ac:dyDescent="0.25">
      <c r="B132" s="402" t="s">
        <v>304</v>
      </c>
      <c r="C132" s="402" t="s">
        <v>579</v>
      </c>
      <c r="D132" s="402" t="s">
        <v>580</v>
      </c>
      <c r="E132" s="402" t="s">
        <v>581</v>
      </c>
      <c r="F132" s="402" t="s">
        <v>335</v>
      </c>
      <c r="G132" s="402" t="s">
        <v>342</v>
      </c>
      <c r="H132" s="402" t="s">
        <v>342</v>
      </c>
      <c r="I132" s="402" t="s">
        <v>342</v>
      </c>
      <c r="J132" s="402" t="s">
        <v>342</v>
      </c>
      <c r="K132" s="402" t="s">
        <v>342</v>
      </c>
      <c r="L132" s="402" t="s">
        <v>342</v>
      </c>
      <c r="M132" s="402" t="s">
        <v>343</v>
      </c>
      <c r="N132" s="402" t="s">
        <v>344</v>
      </c>
      <c r="O132" s="402" t="s">
        <v>342</v>
      </c>
      <c r="P132" s="402" t="s">
        <v>342</v>
      </c>
      <c r="Q132" s="402" t="s">
        <v>342</v>
      </c>
      <c r="R132" s="402" t="s">
        <v>342</v>
      </c>
      <c r="S132" s="402" t="s">
        <v>342</v>
      </c>
      <c r="T132" s="402" t="s">
        <v>342</v>
      </c>
      <c r="U132" s="402" t="s">
        <v>342</v>
      </c>
      <c r="V132" s="402" t="s">
        <v>343</v>
      </c>
      <c r="W132" s="402" t="s">
        <v>344</v>
      </c>
      <c r="X132" s="402" t="s">
        <v>342</v>
      </c>
      <c r="Y132" s="402">
        <v>149364.68</v>
      </c>
    </row>
    <row r="133" spans="2:25" s="239" customFormat="1" x14ac:dyDescent="0.25">
      <c r="B133" s="402" t="s">
        <v>304</v>
      </c>
      <c r="C133" s="402" t="s">
        <v>483</v>
      </c>
      <c r="D133" s="402" t="s">
        <v>484</v>
      </c>
      <c r="E133" s="402" t="s">
        <v>485</v>
      </c>
      <c r="F133" s="402" t="s">
        <v>310</v>
      </c>
      <c r="G133" s="402" t="s">
        <v>342</v>
      </c>
      <c r="H133" s="402" t="s">
        <v>342</v>
      </c>
      <c r="I133" s="402" t="s">
        <v>342</v>
      </c>
      <c r="J133" s="402" t="s">
        <v>342</v>
      </c>
      <c r="K133" s="402" t="s">
        <v>342</v>
      </c>
      <c r="L133" s="402" t="s">
        <v>342</v>
      </c>
      <c r="M133" s="402" t="s">
        <v>343</v>
      </c>
      <c r="N133" s="402" t="s">
        <v>344</v>
      </c>
      <c r="O133" s="402" t="s">
        <v>342</v>
      </c>
      <c r="P133" s="402" t="s">
        <v>342</v>
      </c>
      <c r="Q133" s="402" t="s">
        <v>342</v>
      </c>
      <c r="R133" s="402" t="s">
        <v>342</v>
      </c>
      <c r="S133" s="402" t="s">
        <v>342</v>
      </c>
      <c r="T133" s="402" t="s">
        <v>342</v>
      </c>
      <c r="U133" s="402" t="s">
        <v>342</v>
      </c>
      <c r="V133" s="402" t="s">
        <v>343</v>
      </c>
      <c r="W133" s="402" t="s">
        <v>344</v>
      </c>
      <c r="X133" s="402" t="s">
        <v>342</v>
      </c>
      <c r="Y133" s="402">
        <v>75028.62</v>
      </c>
    </row>
    <row r="134" spans="2:25" s="239" customFormat="1" x14ac:dyDescent="0.25">
      <c r="B134" s="402" t="s">
        <v>304</v>
      </c>
      <c r="C134" s="402" t="s">
        <v>489</v>
      </c>
      <c r="D134" s="402" t="s">
        <v>490</v>
      </c>
      <c r="E134" s="402" t="s">
        <v>491</v>
      </c>
      <c r="F134" s="402" t="s">
        <v>310</v>
      </c>
      <c r="G134" s="402" t="s">
        <v>342</v>
      </c>
      <c r="H134" s="402" t="s">
        <v>342</v>
      </c>
      <c r="I134" s="402" t="s">
        <v>342</v>
      </c>
      <c r="J134" s="402" t="s">
        <v>342</v>
      </c>
      <c r="K134" s="402" t="s">
        <v>342</v>
      </c>
      <c r="L134" s="402" t="s">
        <v>342</v>
      </c>
      <c r="M134" s="402" t="s">
        <v>343</v>
      </c>
      <c r="N134" s="402" t="s">
        <v>344</v>
      </c>
      <c r="O134" s="402" t="s">
        <v>342</v>
      </c>
      <c r="P134" s="402" t="s">
        <v>342</v>
      </c>
      <c r="Q134" s="402" t="s">
        <v>342</v>
      </c>
      <c r="R134" s="402" t="s">
        <v>342</v>
      </c>
      <c r="S134" s="402" t="s">
        <v>342</v>
      </c>
      <c r="T134" s="402" t="s">
        <v>342</v>
      </c>
      <c r="U134" s="402" t="s">
        <v>342</v>
      </c>
      <c r="V134" s="402" t="s">
        <v>343</v>
      </c>
      <c r="W134" s="402" t="s">
        <v>344</v>
      </c>
      <c r="X134" s="402" t="s">
        <v>342</v>
      </c>
      <c r="Y134" s="402">
        <v>81654.92</v>
      </c>
    </row>
    <row r="135" spans="2:25" s="239" customFormat="1" x14ac:dyDescent="0.25">
      <c r="B135" s="402" t="s">
        <v>304</v>
      </c>
      <c r="C135" s="402" t="s">
        <v>676</v>
      </c>
      <c r="D135" s="402" t="s">
        <v>677</v>
      </c>
      <c r="E135" s="402" t="s">
        <v>678</v>
      </c>
      <c r="F135" s="402" t="s">
        <v>310</v>
      </c>
      <c r="G135" s="402" t="s">
        <v>342</v>
      </c>
      <c r="H135" s="402" t="s">
        <v>342</v>
      </c>
      <c r="I135" s="402" t="s">
        <v>342</v>
      </c>
      <c r="J135" s="402" t="s">
        <v>343</v>
      </c>
      <c r="K135" s="402" t="s">
        <v>342</v>
      </c>
      <c r="L135" s="402" t="s">
        <v>342</v>
      </c>
      <c r="M135" s="402" t="s">
        <v>342</v>
      </c>
      <c r="N135" s="402" t="s">
        <v>344</v>
      </c>
      <c r="O135" s="402" t="s">
        <v>342</v>
      </c>
      <c r="P135" s="402" t="s">
        <v>342</v>
      </c>
      <c r="Q135" s="402" t="s">
        <v>342</v>
      </c>
      <c r="R135" s="402" t="s">
        <v>342</v>
      </c>
      <c r="S135" s="402" t="s">
        <v>342</v>
      </c>
      <c r="T135" s="402" t="s">
        <v>342</v>
      </c>
      <c r="U135" s="402" t="s">
        <v>342</v>
      </c>
      <c r="V135" s="402" t="s">
        <v>343</v>
      </c>
      <c r="W135" s="402" t="s">
        <v>344</v>
      </c>
      <c r="X135" s="402" t="s">
        <v>342</v>
      </c>
      <c r="Y135" s="402">
        <v>63276.72</v>
      </c>
    </row>
    <row r="136" spans="2:25" s="239" customFormat="1" x14ac:dyDescent="0.25">
      <c r="B136" s="402" t="s">
        <v>304</v>
      </c>
      <c r="C136" s="402" t="s">
        <v>796</v>
      </c>
      <c r="D136" s="402" t="s">
        <v>797</v>
      </c>
      <c r="E136" s="402" t="s">
        <v>798</v>
      </c>
      <c r="F136" s="402" t="s">
        <v>335</v>
      </c>
      <c r="G136" s="402" t="s">
        <v>342</v>
      </c>
      <c r="H136" s="402" t="s">
        <v>342</v>
      </c>
      <c r="I136" s="402" t="s">
        <v>342</v>
      </c>
      <c r="J136" s="402" t="s">
        <v>343</v>
      </c>
      <c r="K136" s="402" t="s">
        <v>342</v>
      </c>
      <c r="L136" s="402" t="s">
        <v>342</v>
      </c>
      <c r="M136" s="402" t="s">
        <v>342</v>
      </c>
      <c r="N136" s="402" t="s">
        <v>344</v>
      </c>
      <c r="O136" s="402" t="s">
        <v>342</v>
      </c>
      <c r="P136" s="402" t="s">
        <v>342</v>
      </c>
      <c r="Q136" s="402" t="s">
        <v>342</v>
      </c>
      <c r="R136" s="402" t="s">
        <v>342</v>
      </c>
      <c r="S136" s="402" t="s">
        <v>342</v>
      </c>
      <c r="T136" s="402" t="s">
        <v>342</v>
      </c>
      <c r="U136" s="402" t="s">
        <v>342</v>
      </c>
      <c r="V136" s="402" t="s">
        <v>343</v>
      </c>
      <c r="W136" s="402" t="s">
        <v>344</v>
      </c>
      <c r="X136" s="402" t="s">
        <v>342</v>
      </c>
      <c r="Y136" s="402">
        <v>103279.01999999999</v>
      </c>
    </row>
    <row r="137" spans="2:25" s="239" customFormat="1" x14ac:dyDescent="0.25">
      <c r="B137" s="402" t="s">
        <v>304</v>
      </c>
      <c r="C137" s="402" t="s">
        <v>492</v>
      </c>
      <c r="D137" s="402" t="s">
        <v>493</v>
      </c>
      <c r="E137" s="402" t="s">
        <v>494</v>
      </c>
      <c r="F137" s="402" t="s">
        <v>310</v>
      </c>
      <c r="G137" s="402" t="s">
        <v>342</v>
      </c>
      <c r="H137" s="402" t="s">
        <v>342</v>
      </c>
      <c r="I137" s="402" t="s">
        <v>342</v>
      </c>
      <c r="J137" s="402" t="s">
        <v>342</v>
      </c>
      <c r="K137" s="402" t="s">
        <v>342</v>
      </c>
      <c r="L137" s="402" t="s">
        <v>342</v>
      </c>
      <c r="M137" s="402" t="s">
        <v>343</v>
      </c>
      <c r="N137" s="402" t="s">
        <v>344</v>
      </c>
      <c r="O137" s="402" t="s">
        <v>342</v>
      </c>
      <c r="P137" s="402" t="s">
        <v>342</v>
      </c>
      <c r="Q137" s="402" t="s">
        <v>342</v>
      </c>
      <c r="R137" s="402" t="s">
        <v>342</v>
      </c>
      <c r="S137" s="402" t="s">
        <v>342</v>
      </c>
      <c r="T137" s="402" t="s">
        <v>342</v>
      </c>
      <c r="U137" s="402" t="s">
        <v>342</v>
      </c>
      <c r="V137" s="402" t="s">
        <v>343</v>
      </c>
      <c r="W137" s="402" t="s">
        <v>344</v>
      </c>
      <c r="X137" s="402" t="s">
        <v>342</v>
      </c>
      <c r="Y137" s="402">
        <v>17569.39</v>
      </c>
    </row>
    <row r="138" spans="2:25" s="239" customFormat="1" x14ac:dyDescent="0.25">
      <c r="B138" s="402" t="s">
        <v>304</v>
      </c>
      <c r="C138" s="402" t="s">
        <v>582</v>
      </c>
      <c r="D138" s="402" t="s">
        <v>583</v>
      </c>
      <c r="E138" s="402" t="s">
        <v>584</v>
      </c>
      <c r="F138" s="402" t="s">
        <v>335</v>
      </c>
      <c r="G138" s="402" t="s">
        <v>342</v>
      </c>
      <c r="H138" s="402" t="s">
        <v>342</v>
      </c>
      <c r="I138" s="402" t="s">
        <v>342</v>
      </c>
      <c r="J138" s="402" t="s">
        <v>342</v>
      </c>
      <c r="K138" s="402" t="s">
        <v>342</v>
      </c>
      <c r="L138" s="402" t="s">
        <v>342</v>
      </c>
      <c r="M138" s="402" t="s">
        <v>343</v>
      </c>
      <c r="N138" s="402" t="s">
        <v>344</v>
      </c>
      <c r="O138" s="402" t="s">
        <v>342</v>
      </c>
      <c r="P138" s="402" t="s">
        <v>342</v>
      </c>
      <c r="Q138" s="402" t="s">
        <v>342</v>
      </c>
      <c r="R138" s="402" t="s">
        <v>342</v>
      </c>
      <c r="S138" s="402" t="s">
        <v>342</v>
      </c>
      <c r="T138" s="402" t="s">
        <v>342</v>
      </c>
      <c r="U138" s="402" t="s">
        <v>342</v>
      </c>
      <c r="V138" s="402" t="s">
        <v>343</v>
      </c>
      <c r="W138" s="402" t="s">
        <v>344</v>
      </c>
      <c r="X138" s="402" t="s">
        <v>342</v>
      </c>
      <c r="Y138" s="402">
        <v>126648.21</v>
      </c>
    </row>
    <row r="139" spans="2:25" s="239" customFormat="1" x14ac:dyDescent="0.25">
      <c r="B139" s="402" t="s">
        <v>304</v>
      </c>
      <c r="C139" s="402" t="s">
        <v>664</v>
      </c>
      <c r="D139" s="402" t="s">
        <v>665</v>
      </c>
      <c r="E139" s="402" t="s">
        <v>666</v>
      </c>
      <c r="F139" s="402" t="s">
        <v>597</v>
      </c>
      <c r="G139" s="402" t="s">
        <v>342</v>
      </c>
      <c r="H139" s="402" t="s">
        <v>342</v>
      </c>
      <c r="I139" s="402" t="s">
        <v>342</v>
      </c>
      <c r="J139" s="402" t="s">
        <v>343</v>
      </c>
      <c r="K139" s="402" t="s">
        <v>342</v>
      </c>
      <c r="L139" s="402" t="s">
        <v>342</v>
      </c>
      <c r="M139" s="402" t="s">
        <v>342</v>
      </c>
      <c r="N139" s="402" t="s">
        <v>344</v>
      </c>
      <c r="O139" s="402" t="s">
        <v>342</v>
      </c>
      <c r="P139" s="402" t="s">
        <v>342</v>
      </c>
      <c r="Q139" s="402" t="s">
        <v>342</v>
      </c>
      <c r="R139" s="402" t="s">
        <v>342</v>
      </c>
      <c r="S139" s="402" t="s">
        <v>342</v>
      </c>
      <c r="T139" s="402" t="s">
        <v>342</v>
      </c>
      <c r="U139" s="402" t="s">
        <v>342</v>
      </c>
      <c r="V139" s="402" t="s">
        <v>343</v>
      </c>
      <c r="W139" s="402" t="s">
        <v>344</v>
      </c>
      <c r="X139" s="402" t="s">
        <v>342</v>
      </c>
      <c r="Y139" s="402">
        <v>36404.61</v>
      </c>
    </row>
    <row r="140" spans="2:25" s="239" customFormat="1" x14ac:dyDescent="0.25">
      <c r="B140" s="402" t="s">
        <v>304</v>
      </c>
      <c r="C140" s="402" t="s">
        <v>637</v>
      </c>
      <c r="D140" s="402" t="s">
        <v>638</v>
      </c>
      <c r="E140" s="402" t="s">
        <v>639</v>
      </c>
      <c r="F140" s="402" t="s">
        <v>335</v>
      </c>
      <c r="G140" s="402" t="s">
        <v>342</v>
      </c>
      <c r="H140" s="402" t="s">
        <v>342</v>
      </c>
      <c r="I140" s="402" t="s">
        <v>342</v>
      </c>
      <c r="J140" s="402" t="s">
        <v>343</v>
      </c>
      <c r="K140" s="402" t="s">
        <v>342</v>
      </c>
      <c r="L140" s="402" t="s">
        <v>342</v>
      </c>
      <c r="M140" s="402" t="s">
        <v>342</v>
      </c>
      <c r="N140" s="402" t="s">
        <v>344</v>
      </c>
      <c r="O140" s="402" t="s">
        <v>342</v>
      </c>
      <c r="P140" s="402" t="s">
        <v>342</v>
      </c>
      <c r="Q140" s="402" t="s">
        <v>342</v>
      </c>
      <c r="R140" s="402" t="s">
        <v>342</v>
      </c>
      <c r="S140" s="402" t="s">
        <v>342</v>
      </c>
      <c r="T140" s="402" t="s">
        <v>342</v>
      </c>
      <c r="U140" s="402" t="s">
        <v>342</v>
      </c>
      <c r="V140" s="402" t="s">
        <v>343</v>
      </c>
      <c r="W140" s="402" t="s">
        <v>344</v>
      </c>
      <c r="X140" s="402" t="s">
        <v>342</v>
      </c>
      <c r="Y140" s="402">
        <v>63128.57</v>
      </c>
    </row>
    <row r="141" spans="2:25" s="239" customFormat="1" x14ac:dyDescent="0.25">
      <c r="B141" s="402" t="s">
        <v>304</v>
      </c>
      <c r="C141" s="402" t="s">
        <v>655</v>
      </c>
      <c r="D141" s="402" t="s">
        <v>656</v>
      </c>
      <c r="E141" s="402" t="s">
        <v>657</v>
      </c>
      <c r="F141" s="402" t="s">
        <v>597</v>
      </c>
      <c r="G141" s="402" t="s">
        <v>342</v>
      </c>
      <c r="H141" s="402" t="s">
        <v>342</v>
      </c>
      <c r="I141" s="402" t="s">
        <v>342</v>
      </c>
      <c r="J141" s="402" t="s">
        <v>343</v>
      </c>
      <c r="K141" s="402" t="s">
        <v>342</v>
      </c>
      <c r="L141" s="402" t="s">
        <v>342</v>
      </c>
      <c r="M141" s="402" t="s">
        <v>342</v>
      </c>
      <c r="N141" s="402" t="s">
        <v>344</v>
      </c>
      <c r="O141" s="402" t="s">
        <v>342</v>
      </c>
      <c r="P141" s="402" t="s">
        <v>342</v>
      </c>
      <c r="Q141" s="402" t="s">
        <v>342</v>
      </c>
      <c r="R141" s="402" t="s">
        <v>342</v>
      </c>
      <c r="S141" s="402" t="s">
        <v>342</v>
      </c>
      <c r="T141" s="402" t="s">
        <v>342</v>
      </c>
      <c r="U141" s="402" t="s">
        <v>342</v>
      </c>
      <c r="V141" s="402" t="s">
        <v>343</v>
      </c>
      <c r="W141" s="402" t="s">
        <v>344</v>
      </c>
      <c r="X141" s="402" t="s">
        <v>342</v>
      </c>
      <c r="Y141" s="402">
        <v>28136.260000000002</v>
      </c>
    </row>
    <row r="142" spans="2:25" s="239" customFormat="1" x14ac:dyDescent="0.25">
      <c r="B142" s="402" t="s">
        <v>304</v>
      </c>
      <c r="C142" s="402" t="s">
        <v>426</v>
      </c>
      <c r="D142" s="402" t="s">
        <v>427</v>
      </c>
      <c r="E142" s="402" t="s">
        <v>428</v>
      </c>
      <c r="F142" s="402" t="s">
        <v>310</v>
      </c>
      <c r="G142" s="402" t="s">
        <v>342</v>
      </c>
      <c r="H142" s="402" t="s">
        <v>342</v>
      </c>
      <c r="I142" s="402" t="s">
        <v>342</v>
      </c>
      <c r="J142" s="402" t="s">
        <v>343</v>
      </c>
      <c r="K142" s="402" t="s">
        <v>342</v>
      </c>
      <c r="L142" s="402" t="s">
        <v>342</v>
      </c>
      <c r="M142" s="402" t="s">
        <v>342</v>
      </c>
      <c r="N142" s="402" t="s">
        <v>344</v>
      </c>
      <c r="O142" s="402" t="s">
        <v>342</v>
      </c>
      <c r="P142" s="402" t="s">
        <v>342</v>
      </c>
      <c r="Q142" s="402" t="s">
        <v>342</v>
      </c>
      <c r="R142" s="402" t="s">
        <v>342</v>
      </c>
      <c r="S142" s="402" t="s">
        <v>342</v>
      </c>
      <c r="T142" s="402" t="s">
        <v>342</v>
      </c>
      <c r="U142" s="402" t="s">
        <v>342</v>
      </c>
      <c r="V142" s="402" t="s">
        <v>343</v>
      </c>
      <c r="W142" s="402" t="s">
        <v>344</v>
      </c>
      <c r="X142" s="402" t="s">
        <v>342</v>
      </c>
      <c r="Y142" s="402">
        <v>175552.72</v>
      </c>
    </row>
    <row r="143" spans="2:25" s="239" customFormat="1" x14ac:dyDescent="0.25">
      <c r="B143" s="402" t="s">
        <v>304</v>
      </c>
      <c r="C143" s="402" t="s">
        <v>649</v>
      </c>
      <c r="D143" s="402" t="s">
        <v>650</v>
      </c>
      <c r="E143" s="402" t="s">
        <v>651</v>
      </c>
      <c r="F143" s="402" t="s">
        <v>335</v>
      </c>
      <c r="G143" s="402" t="s">
        <v>342</v>
      </c>
      <c r="H143" s="402" t="s">
        <v>342</v>
      </c>
      <c r="I143" s="402" t="s">
        <v>342</v>
      </c>
      <c r="J143" s="402" t="s">
        <v>342</v>
      </c>
      <c r="K143" s="402" t="s">
        <v>342</v>
      </c>
      <c r="L143" s="402" t="s">
        <v>342</v>
      </c>
      <c r="M143" s="402" t="s">
        <v>343</v>
      </c>
      <c r="N143" s="402" t="s">
        <v>344</v>
      </c>
      <c r="O143" s="402" t="s">
        <v>342</v>
      </c>
      <c r="P143" s="402" t="s">
        <v>342</v>
      </c>
      <c r="Q143" s="402" t="s">
        <v>342</v>
      </c>
      <c r="R143" s="402" t="s">
        <v>342</v>
      </c>
      <c r="S143" s="402" t="s">
        <v>342</v>
      </c>
      <c r="T143" s="402" t="s">
        <v>342</v>
      </c>
      <c r="U143" s="402" t="s">
        <v>342</v>
      </c>
      <c r="V143" s="402" t="s">
        <v>343</v>
      </c>
      <c r="W143" s="402" t="s">
        <v>344</v>
      </c>
      <c r="X143" s="402" t="s">
        <v>342</v>
      </c>
      <c r="Y143" s="402">
        <v>40985.94</v>
      </c>
    </row>
    <row r="144" spans="2:25" s="239" customFormat="1" x14ac:dyDescent="0.25">
      <c r="B144" s="402" t="s">
        <v>304</v>
      </c>
      <c r="C144" s="402" t="s">
        <v>495</v>
      </c>
      <c r="D144" s="402" t="s">
        <v>496</v>
      </c>
      <c r="E144" s="402" t="s">
        <v>497</v>
      </c>
      <c r="F144" s="402" t="s">
        <v>310</v>
      </c>
      <c r="G144" s="402" t="s">
        <v>342</v>
      </c>
      <c r="H144" s="402" t="s">
        <v>342</v>
      </c>
      <c r="I144" s="402" t="s">
        <v>342</v>
      </c>
      <c r="J144" s="402" t="s">
        <v>342</v>
      </c>
      <c r="K144" s="402" t="s">
        <v>342</v>
      </c>
      <c r="L144" s="402" t="s">
        <v>342</v>
      </c>
      <c r="M144" s="402" t="s">
        <v>343</v>
      </c>
      <c r="N144" s="402" t="s">
        <v>344</v>
      </c>
      <c r="O144" s="402" t="s">
        <v>342</v>
      </c>
      <c r="P144" s="402" t="s">
        <v>342</v>
      </c>
      <c r="Q144" s="402" t="s">
        <v>342</v>
      </c>
      <c r="R144" s="402" t="s">
        <v>342</v>
      </c>
      <c r="S144" s="402" t="s">
        <v>342</v>
      </c>
      <c r="T144" s="402" t="s">
        <v>342</v>
      </c>
      <c r="U144" s="402" t="s">
        <v>342</v>
      </c>
      <c r="V144" s="402" t="s">
        <v>343</v>
      </c>
      <c r="W144" s="402" t="s">
        <v>344</v>
      </c>
      <c r="X144" s="402" t="s">
        <v>342</v>
      </c>
      <c r="Y144" s="402">
        <v>88347.14</v>
      </c>
    </row>
    <row r="145" spans="2:25" s="239" customFormat="1" x14ac:dyDescent="0.25">
      <c r="B145" s="402" t="s">
        <v>304</v>
      </c>
      <c r="C145" s="402" t="s">
        <v>778</v>
      </c>
      <c r="D145" s="402" t="s">
        <v>779</v>
      </c>
      <c r="E145" s="402" t="s">
        <v>780</v>
      </c>
      <c r="F145" s="402" t="s">
        <v>310</v>
      </c>
      <c r="G145" s="402" t="s">
        <v>342</v>
      </c>
      <c r="H145" s="402" t="s">
        <v>342</v>
      </c>
      <c r="I145" s="402" t="s">
        <v>342</v>
      </c>
      <c r="J145" s="402" t="s">
        <v>342</v>
      </c>
      <c r="K145" s="402" t="s">
        <v>342</v>
      </c>
      <c r="L145" s="402" t="s">
        <v>342</v>
      </c>
      <c r="M145" s="402" t="s">
        <v>343</v>
      </c>
      <c r="N145" s="402" t="s">
        <v>344</v>
      </c>
      <c r="O145" s="402" t="s">
        <v>342</v>
      </c>
      <c r="P145" s="402" t="s">
        <v>342</v>
      </c>
      <c r="Q145" s="402" t="s">
        <v>342</v>
      </c>
      <c r="R145" s="402" t="s">
        <v>342</v>
      </c>
      <c r="S145" s="402" t="s">
        <v>342</v>
      </c>
      <c r="T145" s="402" t="s">
        <v>342</v>
      </c>
      <c r="U145" s="402" t="s">
        <v>342</v>
      </c>
      <c r="V145" s="402" t="s">
        <v>343</v>
      </c>
      <c r="W145" s="402" t="s">
        <v>344</v>
      </c>
      <c r="X145" s="402" t="s">
        <v>342</v>
      </c>
      <c r="Y145" s="402">
        <v>29054.03</v>
      </c>
    </row>
    <row r="146" spans="2:25" s="239" customFormat="1" x14ac:dyDescent="0.25">
      <c r="B146" s="402" t="s">
        <v>304</v>
      </c>
      <c r="C146" s="402" t="s">
        <v>429</v>
      </c>
      <c r="D146" s="402" t="s">
        <v>430</v>
      </c>
      <c r="E146" s="402" t="s">
        <v>431</v>
      </c>
      <c r="F146" s="402" t="s">
        <v>335</v>
      </c>
      <c r="G146" s="402" t="s">
        <v>342</v>
      </c>
      <c r="H146" s="402" t="s">
        <v>342</v>
      </c>
      <c r="I146" s="402" t="s">
        <v>342</v>
      </c>
      <c r="J146" s="402" t="s">
        <v>343</v>
      </c>
      <c r="K146" s="402" t="s">
        <v>342</v>
      </c>
      <c r="L146" s="402" t="s">
        <v>342</v>
      </c>
      <c r="M146" s="402" t="s">
        <v>342</v>
      </c>
      <c r="N146" s="402" t="s">
        <v>344</v>
      </c>
      <c r="O146" s="402" t="s">
        <v>342</v>
      </c>
      <c r="P146" s="402" t="s">
        <v>342</v>
      </c>
      <c r="Q146" s="402" t="s">
        <v>342</v>
      </c>
      <c r="R146" s="402" t="s">
        <v>342</v>
      </c>
      <c r="S146" s="402" t="s">
        <v>342</v>
      </c>
      <c r="T146" s="402" t="s">
        <v>342</v>
      </c>
      <c r="U146" s="402" t="s">
        <v>342</v>
      </c>
      <c r="V146" s="402" t="s">
        <v>343</v>
      </c>
      <c r="W146" s="402" t="s">
        <v>344</v>
      </c>
      <c r="X146" s="402" t="s">
        <v>342</v>
      </c>
      <c r="Y146" s="402">
        <v>71222.61</v>
      </c>
    </row>
    <row r="147" spans="2:25" s="239" customFormat="1" x14ac:dyDescent="0.25">
      <c r="B147" s="402" t="s">
        <v>304</v>
      </c>
      <c r="C147" s="402" t="s">
        <v>709</v>
      </c>
      <c r="D147" s="402" t="s">
        <v>710</v>
      </c>
      <c r="E147" s="402" t="s">
        <v>711</v>
      </c>
      <c r="F147" s="402" t="s">
        <v>597</v>
      </c>
      <c r="G147" s="402" t="s">
        <v>342</v>
      </c>
      <c r="H147" s="402" t="s">
        <v>342</v>
      </c>
      <c r="I147" s="402" t="s">
        <v>342</v>
      </c>
      <c r="J147" s="402" t="s">
        <v>343</v>
      </c>
      <c r="K147" s="402" t="s">
        <v>342</v>
      </c>
      <c r="L147" s="402" t="s">
        <v>342</v>
      </c>
      <c r="M147" s="402" t="s">
        <v>342</v>
      </c>
      <c r="N147" s="402" t="s">
        <v>344</v>
      </c>
      <c r="O147" s="402" t="s">
        <v>342</v>
      </c>
      <c r="P147" s="402" t="s">
        <v>342</v>
      </c>
      <c r="Q147" s="402" t="s">
        <v>342</v>
      </c>
      <c r="R147" s="402" t="s">
        <v>342</v>
      </c>
      <c r="S147" s="402" t="s">
        <v>342</v>
      </c>
      <c r="T147" s="402" t="s">
        <v>342</v>
      </c>
      <c r="U147" s="402" t="s">
        <v>342</v>
      </c>
      <c r="V147" s="402" t="s">
        <v>343</v>
      </c>
      <c r="W147" s="402" t="s">
        <v>344</v>
      </c>
      <c r="X147" s="402" t="s">
        <v>342</v>
      </c>
      <c r="Y147" s="402">
        <v>95852.959999999992</v>
      </c>
    </row>
    <row r="148" spans="2:25" s="239" customFormat="1" x14ac:dyDescent="0.25">
      <c r="B148" s="402" t="s">
        <v>304</v>
      </c>
      <c r="C148" s="402" t="s">
        <v>501</v>
      </c>
      <c r="D148" s="402" t="s">
        <v>502</v>
      </c>
      <c r="E148" s="402" t="s">
        <v>503</v>
      </c>
      <c r="F148" s="402" t="s">
        <v>310</v>
      </c>
      <c r="G148" s="402" t="s">
        <v>342</v>
      </c>
      <c r="H148" s="402" t="s">
        <v>342</v>
      </c>
      <c r="I148" s="402" t="s">
        <v>342</v>
      </c>
      <c r="J148" s="402" t="s">
        <v>342</v>
      </c>
      <c r="K148" s="402" t="s">
        <v>342</v>
      </c>
      <c r="L148" s="402" t="s">
        <v>342</v>
      </c>
      <c r="M148" s="402" t="s">
        <v>343</v>
      </c>
      <c r="N148" s="402" t="s">
        <v>344</v>
      </c>
      <c r="O148" s="402" t="s">
        <v>342</v>
      </c>
      <c r="P148" s="402" t="s">
        <v>342</v>
      </c>
      <c r="Q148" s="402" t="s">
        <v>342</v>
      </c>
      <c r="R148" s="402" t="s">
        <v>342</v>
      </c>
      <c r="S148" s="402" t="s">
        <v>342</v>
      </c>
      <c r="T148" s="402" t="s">
        <v>342</v>
      </c>
      <c r="U148" s="402" t="s">
        <v>342</v>
      </c>
      <c r="V148" s="402" t="s">
        <v>343</v>
      </c>
      <c r="W148" s="402" t="s">
        <v>344</v>
      </c>
      <c r="X148" s="402" t="s">
        <v>342</v>
      </c>
      <c r="Y148" s="402">
        <v>76482.930000000008</v>
      </c>
    </row>
    <row r="149" spans="2:25" s="239" customFormat="1" x14ac:dyDescent="0.25">
      <c r="B149" s="402" t="s">
        <v>304</v>
      </c>
      <c r="C149" s="402" t="s">
        <v>417</v>
      </c>
      <c r="D149" s="402" t="s">
        <v>418</v>
      </c>
      <c r="E149" s="402" t="s">
        <v>419</v>
      </c>
      <c r="F149" s="402" t="s">
        <v>335</v>
      </c>
      <c r="G149" s="402" t="s">
        <v>342</v>
      </c>
      <c r="H149" s="402" t="s">
        <v>342</v>
      </c>
      <c r="I149" s="402" t="s">
        <v>342</v>
      </c>
      <c r="J149" s="402" t="s">
        <v>343</v>
      </c>
      <c r="K149" s="402" t="s">
        <v>342</v>
      </c>
      <c r="L149" s="402" t="s">
        <v>342</v>
      </c>
      <c r="M149" s="402" t="s">
        <v>342</v>
      </c>
      <c r="N149" s="402" t="s">
        <v>344</v>
      </c>
      <c r="O149" s="402" t="s">
        <v>342</v>
      </c>
      <c r="P149" s="402" t="s">
        <v>342</v>
      </c>
      <c r="Q149" s="402" t="s">
        <v>342</v>
      </c>
      <c r="R149" s="402" t="s">
        <v>342</v>
      </c>
      <c r="S149" s="402" t="s">
        <v>342</v>
      </c>
      <c r="T149" s="402" t="s">
        <v>342</v>
      </c>
      <c r="U149" s="402" t="s">
        <v>342</v>
      </c>
      <c r="V149" s="402" t="s">
        <v>343</v>
      </c>
      <c r="W149" s="402" t="s">
        <v>344</v>
      </c>
      <c r="X149" s="402" t="s">
        <v>342</v>
      </c>
      <c r="Y149" s="402">
        <v>126686.87999999999</v>
      </c>
    </row>
    <row r="150" spans="2:25" s="239" customFormat="1" x14ac:dyDescent="0.25">
      <c r="B150" s="402" t="s">
        <v>304</v>
      </c>
      <c r="C150" s="402" t="s">
        <v>414</v>
      </c>
      <c r="D150" s="402" t="s">
        <v>415</v>
      </c>
      <c r="E150" s="402" t="s">
        <v>416</v>
      </c>
      <c r="F150" s="402" t="s">
        <v>335</v>
      </c>
      <c r="G150" s="402" t="s">
        <v>342</v>
      </c>
      <c r="H150" s="402" t="s">
        <v>342</v>
      </c>
      <c r="I150" s="402" t="s">
        <v>342</v>
      </c>
      <c r="J150" s="402" t="s">
        <v>343</v>
      </c>
      <c r="K150" s="402" t="s">
        <v>342</v>
      </c>
      <c r="L150" s="402" t="s">
        <v>342</v>
      </c>
      <c r="M150" s="402" t="s">
        <v>342</v>
      </c>
      <c r="N150" s="402" t="s">
        <v>344</v>
      </c>
      <c r="O150" s="402" t="s">
        <v>342</v>
      </c>
      <c r="P150" s="402" t="s">
        <v>342</v>
      </c>
      <c r="Q150" s="402" t="s">
        <v>342</v>
      </c>
      <c r="R150" s="402" t="s">
        <v>342</v>
      </c>
      <c r="S150" s="402" t="s">
        <v>342</v>
      </c>
      <c r="T150" s="402" t="s">
        <v>342</v>
      </c>
      <c r="U150" s="402" t="s">
        <v>342</v>
      </c>
      <c r="V150" s="402" t="s">
        <v>343</v>
      </c>
      <c r="W150" s="402" t="s">
        <v>344</v>
      </c>
      <c r="X150" s="402" t="s">
        <v>342</v>
      </c>
      <c r="Y150" s="402">
        <v>83596.41</v>
      </c>
    </row>
    <row r="151" spans="2:25" s="239" customFormat="1" x14ac:dyDescent="0.25">
      <c r="B151" s="402" t="s">
        <v>304</v>
      </c>
      <c r="C151" s="402" t="s">
        <v>498</v>
      </c>
      <c r="D151" s="402" t="s">
        <v>499</v>
      </c>
      <c r="E151" s="402" t="s">
        <v>500</v>
      </c>
      <c r="F151" s="402" t="s">
        <v>310</v>
      </c>
      <c r="G151" s="402" t="s">
        <v>342</v>
      </c>
      <c r="H151" s="402" t="s">
        <v>342</v>
      </c>
      <c r="I151" s="402" t="s">
        <v>342</v>
      </c>
      <c r="J151" s="402" t="s">
        <v>342</v>
      </c>
      <c r="K151" s="402" t="s">
        <v>342</v>
      </c>
      <c r="L151" s="402" t="s">
        <v>342</v>
      </c>
      <c r="M151" s="402" t="s">
        <v>343</v>
      </c>
      <c r="N151" s="402" t="s">
        <v>344</v>
      </c>
      <c r="O151" s="402" t="s">
        <v>342</v>
      </c>
      <c r="P151" s="402" t="s">
        <v>342</v>
      </c>
      <c r="Q151" s="402" t="s">
        <v>342</v>
      </c>
      <c r="R151" s="402" t="s">
        <v>342</v>
      </c>
      <c r="S151" s="402" t="s">
        <v>342</v>
      </c>
      <c r="T151" s="402" t="s">
        <v>342</v>
      </c>
      <c r="U151" s="402" t="s">
        <v>342</v>
      </c>
      <c r="V151" s="402" t="s">
        <v>343</v>
      </c>
      <c r="W151" s="402" t="s">
        <v>344</v>
      </c>
      <c r="X151" s="402" t="s">
        <v>342</v>
      </c>
      <c r="Y151" s="402">
        <v>54809.27</v>
      </c>
    </row>
    <row r="152" spans="2:25" s="239" customFormat="1" x14ac:dyDescent="0.25">
      <c r="B152" s="402" t="s">
        <v>304</v>
      </c>
      <c r="C152" s="402" t="s">
        <v>766</v>
      </c>
      <c r="D152" s="402" t="s">
        <v>767</v>
      </c>
      <c r="E152" s="402" t="s">
        <v>768</v>
      </c>
      <c r="F152" s="402" t="s">
        <v>335</v>
      </c>
      <c r="G152" s="402" t="s">
        <v>342</v>
      </c>
      <c r="H152" s="402" t="s">
        <v>342</v>
      </c>
      <c r="I152" s="402" t="s">
        <v>342</v>
      </c>
      <c r="J152" s="402" t="s">
        <v>343</v>
      </c>
      <c r="K152" s="402" t="s">
        <v>342</v>
      </c>
      <c r="L152" s="402" t="s">
        <v>342</v>
      </c>
      <c r="M152" s="402" t="s">
        <v>342</v>
      </c>
      <c r="N152" s="402" t="s">
        <v>344</v>
      </c>
      <c r="O152" s="402" t="s">
        <v>342</v>
      </c>
      <c r="P152" s="402" t="s">
        <v>342</v>
      </c>
      <c r="Q152" s="402" t="s">
        <v>342</v>
      </c>
      <c r="R152" s="402" t="s">
        <v>342</v>
      </c>
      <c r="S152" s="402" t="s">
        <v>342</v>
      </c>
      <c r="T152" s="402" t="s">
        <v>342</v>
      </c>
      <c r="U152" s="402" t="s">
        <v>342</v>
      </c>
      <c r="V152" s="402" t="s">
        <v>343</v>
      </c>
      <c r="W152" s="402" t="s">
        <v>344</v>
      </c>
      <c r="X152" s="402" t="s">
        <v>342</v>
      </c>
      <c r="Y152" s="402">
        <v>49819.32</v>
      </c>
    </row>
    <row r="153" spans="2:25" s="239" customFormat="1" x14ac:dyDescent="0.25">
      <c r="B153" s="402" t="s">
        <v>304</v>
      </c>
      <c r="C153" s="402" t="s">
        <v>760</v>
      </c>
      <c r="D153" s="402" t="s">
        <v>761</v>
      </c>
      <c r="E153" s="402" t="s">
        <v>762</v>
      </c>
      <c r="F153" s="402" t="s">
        <v>335</v>
      </c>
      <c r="G153" s="402" t="s">
        <v>342</v>
      </c>
      <c r="H153" s="402" t="s">
        <v>342</v>
      </c>
      <c r="I153" s="402" t="s">
        <v>342</v>
      </c>
      <c r="J153" s="402" t="s">
        <v>342</v>
      </c>
      <c r="K153" s="402" t="s">
        <v>342</v>
      </c>
      <c r="L153" s="402" t="s">
        <v>342</v>
      </c>
      <c r="M153" s="402" t="s">
        <v>343</v>
      </c>
      <c r="N153" s="402" t="s">
        <v>344</v>
      </c>
      <c r="O153" s="402" t="s">
        <v>342</v>
      </c>
      <c r="P153" s="402" t="s">
        <v>342</v>
      </c>
      <c r="Q153" s="402" t="s">
        <v>342</v>
      </c>
      <c r="R153" s="402" t="s">
        <v>342</v>
      </c>
      <c r="S153" s="402" t="s">
        <v>342</v>
      </c>
      <c r="T153" s="402" t="s">
        <v>342</v>
      </c>
      <c r="U153" s="402" t="s">
        <v>342</v>
      </c>
      <c r="V153" s="402" t="s">
        <v>343</v>
      </c>
      <c r="W153" s="402" t="s">
        <v>344</v>
      </c>
      <c r="X153" s="402" t="s">
        <v>342</v>
      </c>
      <c r="Y153" s="402">
        <v>39426.839999999997</v>
      </c>
    </row>
    <row r="154" spans="2:25" s="239" customFormat="1" x14ac:dyDescent="0.25">
      <c r="B154" s="402" t="s">
        <v>304</v>
      </c>
      <c r="C154" s="402" t="s">
        <v>585</v>
      </c>
      <c r="D154" s="402" t="s">
        <v>586</v>
      </c>
      <c r="E154" s="402" t="s">
        <v>587</v>
      </c>
      <c r="F154" s="402" t="s">
        <v>335</v>
      </c>
      <c r="G154" s="402" t="s">
        <v>342</v>
      </c>
      <c r="H154" s="402" t="s">
        <v>342</v>
      </c>
      <c r="I154" s="402" t="s">
        <v>342</v>
      </c>
      <c r="J154" s="402" t="s">
        <v>342</v>
      </c>
      <c r="K154" s="402" t="s">
        <v>342</v>
      </c>
      <c r="L154" s="402" t="s">
        <v>342</v>
      </c>
      <c r="M154" s="402" t="s">
        <v>343</v>
      </c>
      <c r="N154" s="402" t="s">
        <v>344</v>
      </c>
      <c r="O154" s="402" t="s">
        <v>342</v>
      </c>
      <c r="P154" s="402" t="s">
        <v>342</v>
      </c>
      <c r="Q154" s="402" t="s">
        <v>342</v>
      </c>
      <c r="R154" s="402" t="s">
        <v>342</v>
      </c>
      <c r="S154" s="402" t="s">
        <v>342</v>
      </c>
      <c r="T154" s="402" t="s">
        <v>342</v>
      </c>
      <c r="U154" s="402" t="s">
        <v>342</v>
      </c>
      <c r="V154" s="402" t="s">
        <v>343</v>
      </c>
      <c r="W154" s="402" t="s">
        <v>344</v>
      </c>
      <c r="X154" s="402" t="s">
        <v>342</v>
      </c>
      <c r="Y154" s="402">
        <v>133960.74</v>
      </c>
    </row>
    <row r="155" spans="2:25" s="239" customFormat="1" x14ac:dyDescent="0.25">
      <c r="B155" s="402" t="s">
        <v>304</v>
      </c>
      <c r="C155" s="402" t="s">
        <v>814</v>
      </c>
      <c r="D155" s="402" t="s">
        <v>815</v>
      </c>
      <c r="E155" s="402" t="s">
        <v>816</v>
      </c>
      <c r="F155" s="402" t="s">
        <v>335</v>
      </c>
      <c r="G155" s="402" t="s">
        <v>342</v>
      </c>
      <c r="H155" s="402" t="s">
        <v>342</v>
      </c>
      <c r="I155" s="402" t="s">
        <v>342</v>
      </c>
      <c r="J155" s="402" t="s">
        <v>342</v>
      </c>
      <c r="K155" s="402" t="s">
        <v>342</v>
      </c>
      <c r="L155" s="402" t="s">
        <v>342</v>
      </c>
      <c r="M155" s="402" t="s">
        <v>343</v>
      </c>
      <c r="N155" s="402" t="s">
        <v>344</v>
      </c>
      <c r="O155" s="402" t="s">
        <v>342</v>
      </c>
      <c r="P155" s="402" t="s">
        <v>342</v>
      </c>
      <c r="Q155" s="402" t="s">
        <v>342</v>
      </c>
      <c r="R155" s="402" t="s">
        <v>342</v>
      </c>
      <c r="S155" s="402" t="s">
        <v>342</v>
      </c>
      <c r="T155" s="402" t="s">
        <v>342</v>
      </c>
      <c r="U155" s="402" t="s">
        <v>342</v>
      </c>
      <c r="V155" s="402" t="s">
        <v>343</v>
      </c>
      <c r="W155" s="402" t="s">
        <v>344</v>
      </c>
      <c r="X155" s="402" t="s">
        <v>342</v>
      </c>
      <c r="Y155" s="402">
        <v>35075.64</v>
      </c>
    </row>
    <row r="156" spans="2:25" s="239" customFormat="1" x14ac:dyDescent="0.25">
      <c r="B156" s="402" t="s">
        <v>304</v>
      </c>
      <c r="C156" s="402" t="s">
        <v>628</v>
      </c>
      <c r="D156" s="402" t="s">
        <v>629</v>
      </c>
      <c r="E156" s="402" t="s">
        <v>630</v>
      </c>
      <c r="F156" s="402" t="s">
        <v>310</v>
      </c>
      <c r="G156" s="402" t="s">
        <v>342</v>
      </c>
      <c r="H156" s="402" t="s">
        <v>342</v>
      </c>
      <c r="I156" s="402" t="s">
        <v>342</v>
      </c>
      <c r="J156" s="402" t="s">
        <v>342</v>
      </c>
      <c r="K156" s="402" t="s">
        <v>342</v>
      </c>
      <c r="L156" s="402" t="s">
        <v>342</v>
      </c>
      <c r="M156" s="402" t="s">
        <v>343</v>
      </c>
      <c r="N156" s="402" t="s">
        <v>344</v>
      </c>
      <c r="O156" s="402" t="s">
        <v>342</v>
      </c>
      <c r="P156" s="402" t="s">
        <v>342</v>
      </c>
      <c r="Q156" s="402" t="s">
        <v>342</v>
      </c>
      <c r="R156" s="402" t="s">
        <v>342</v>
      </c>
      <c r="S156" s="402" t="s">
        <v>342</v>
      </c>
      <c r="T156" s="402" t="s">
        <v>342</v>
      </c>
      <c r="U156" s="402" t="s">
        <v>342</v>
      </c>
      <c r="V156" s="402" t="s">
        <v>343</v>
      </c>
      <c r="W156" s="402" t="s">
        <v>344</v>
      </c>
      <c r="X156" s="402" t="s">
        <v>342</v>
      </c>
      <c r="Y156" s="402">
        <v>35806.15</v>
      </c>
    </row>
    <row r="157" spans="2:25" s="239" customFormat="1" x14ac:dyDescent="0.25">
      <c r="B157" s="402" t="s">
        <v>304</v>
      </c>
      <c r="C157" s="402" t="s">
        <v>631</v>
      </c>
      <c r="D157" s="402" t="s">
        <v>632</v>
      </c>
      <c r="E157" s="402" t="s">
        <v>633</v>
      </c>
      <c r="F157" s="402" t="s">
        <v>597</v>
      </c>
      <c r="G157" s="402" t="s">
        <v>342</v>
      </c>
      <c r="H157" s="402" t="s">
        <v>342</v>
      </c>
      <c r="I157" s="402" t="s">
        <v>342</v>
      </c>
      <c r="J157" s="402" t="s">
        <v>342</v>
      </c>
      <c r="K157" s="402" t="s">
        <v>342</v>
      </c>
      <c r="L157" s="402" t="s">
        <v>342</v>
      </c>
      <c r="M157" s="402" t="s">
        <v>343</v>
      </c>
      <c r="N157" s="402" t="s">
        <v>344</v>
      </c>
      <c r="O157" s="402" t="s">
        <v>342</v>
      </c>
      <c r="P157" s="402" t="s">
        <v>342</v>
      </c>
      <c r="Q157" s="402" t="s">
        <v>342</v>
      </c>
      <c r="R157" s="402" t="s">
        <v>342</v>
      </c>
      <c r="S157" s="402" t="s">
        <v>342</v>
      </c>
      <c r="T157" s="402" t="s">
        <v>342</v>
      </c>
      <c r="U157" s="402" t="s">
        <v>342</v>
      </c>
      <c r="V157" s="402" t="s">
        <v>343</v>
      </c>
      <c r="W157" s="402" t="s">
        <v>344</v>
      </c>
      <c r="X157" s="402" t="s">
        <v>342</v>
      </c>
      <c r="Y157" s="402">
        <v>38707.11</v>
      </c>
    </row>
    <row r="158" spans="2:25" s="239" customFormat="1" x14ac:dyDescent="0.25">
      <c r="B158" s="402" t="s">
        <v>304</v>
      </c>
      <c r="C158" s="402" t="s">
        <v>829</v>
      </c>
      <c r="D158" s="402" t="s">
        <v>830</v>
      </c>
      <c r="E158" s="402" t="s">
        <v>831</v>
      </c>
      <c r="F158" s="402" t="s">
        <v>310</v>
      </c>
      <c r="G158" s="402" t="s">
        <v>342</v>
      </c>
      <c r="H158" s="402" t="s">
        <v>342</v>
      </c>
      <c r="I158" s="402" t="s">
        <v>342</v>
      </c>
      <c r="J158" s="402" t="s">
        <v>343</v>
      </c>
      <c r="K158" s="402" t="s">
        <v>342</v>
      </c>
      <c r="L158" s="402" t="s">
        <v>342</v>
      </c>
      <c r="M158" s="402" t="s">
        <v>342</v>
      </c>
      <c r="N158" s="402" t="s">
        <v>344</v>
      </c>
      <c r="O158" s="402" t="s">
        <v>342</v>
      </c>
      <c r="P158" s="402" t="s">
        <v>342</v>
      </c>
      <c r="Q158" s="402" t="s">
        <v>342</v>
      </c>
      <c r="R158" s="402" t="s">
        <v>342</v>
      </c>
      <c r="S158" s="402" t="s">
        <v>342</v>
      </c>
      <c r="T158" s="402" t="s">
        <v>342</v>
      </c>
      <c r="U158" s="402" t="s">
        <v>342</v>
      </c>
      <c r="V158" s="402" t="s">
        <v>343</v>
      </c>
      <c r="W158" s="402" t="s">
        <v>344</v>
      </c>
      <c r="X158" s="402" t="s">
        <v>342</v>
      </c>
      <c r="Y158" s="402">
        <v>91261.52</v>
      </c>
    </row>
    <row r="159" spans="2:25" s="239" customFormat="1" x14ac:dyDescent="0.25">
      <c r="B159" s="402" t="s">
        <v>304</v>
      </c>
      <c r="C159" s="402" t="s">
        <v>670</v>
      </c>
      <c r="D159" s="402" t="s">
        <v>671</v>
      </c>
      <c r="E159" s="402" t="s">
        <v>672</v>
      </c>
      <c r="F159" s="402" t="s">
        <v>335</v>
      </c>
      <c r="G159" s="402" t="s">
        <v>342</v>
      </c>
      <c r="H159" s="402" t="s">
        <v>342</v>
      </c>
      <c r="I159" s="402" t="s">
        <v>342</v>
      </c>
      <c r="J159" s="402" t="s">
        <v>343</v>
      </c>
      <c r="K159" s="402" t="s">
        <v>342</v>
      </c>
      <c r="L159" s="402" t="s">
        <v>342</v>
      </c>
      <c r="M159" s="402" t="s">
        <v>342</v>
      </c>
      <c r="N159" s="402" t="s">
        <v>344</v>
      </c>
      <c r="O159" s="402" t="s">
        <v>342</v>
      </c>
      <c r="P159" s="402" t="s">
        <v>342</v>
      </c>
      <c r="Q159" s="402" t="s">
        <v>342</v>
      </c>
      <c r="R159" s="402" t="s">
        <v>342</v>
      </c>
      <c r="S159" s="402" t="s">
        <v>342</v>
      </c>
      <c r="T159" s="402" t="s">
        <v>342</v>
      </c>
      <c r="U159" s="402" t="s">
        <v>342</v>
      </c>
      <c r="V159" s="402" t="s">
        <v>343</v>
      </c>
      <c r="W159" s="402" t="s">
        <v>344</v>
      </c>
      <c r="X159" s="402" t="s">
        <v>342</v>
      </c>
      <c r="Y159" s="402">
        <v>56203.56</v>
      </c>
    </row>
    <row r="160" spans="2:25" s="239" customFormat="1" x14ac:dyDescent="0.25">
      <c r="B160" s="402" t="s">
        <v>304</v>
      </c>
      <c r="C160" s="402" t="s">
        <v>739</v>
      </c>
      <c r="D160" s="402" t="s">
        <v>740</v>
      </c>
      <c r="E160" s="402" t="s">
        <v>741</v>
      </c>
      <c r="F160" s="402" t="s">
        <v>597</v>
      </c>
      <c r="G160" s="402" t="s">
        <v>342</v>
      </c>
      <c r="H160" s="402" t="s">
        <v>342</v>
      </c>
      <c r="I160" s="402" t="s">
        <v>342</v>
      </c>
      <c r="J160" s="402" t="s">
        <v>343</v>
      </c>
      <c r="K160" s="402" t="s">
        <v>342</v>
      </c>
      <c r="L160" s="402" t="s">
        <v>342</v>
      </c>
      <c r="M160" s="402" t="s">
        <v>342</v>
      </c>
      <c r="N160" s="402" t="s">
        <v>344</v>
      </c>
      <c r="O160" s="402" t="s">
        <v>342</v>
      </c>
      <c r="P160" s="402" t="s">
        <v>342</v>
      </c>
      <c r="Q160" s="402" t="s">
        <v>342</v>
      </c>
      <c r="R160" s="402" t="s">
        <v>342</v>
      </c>
      <c r="S160" s="402" t="s">
        <v>342</v>
      </c>
      <c r="T160" s="402" t="s">
        <v>342</v>
      </c>
      <c r="U160" s="402" t="s">
        <v>342</v>
      </c>
      <c r="V160" s="402" t="s">
        <v>343</v>
      </c>
      <c r="W160" s="402" t="s">
        <v>344</v>
      </c>
      <c r="X160" s="402" t="s">
        <v>342</v>
      </c>
      <c r="Y160" s="402">
        <v>31111.760000000002</v>
      </c>
    </row>
    <row r="161" spans="2:25" s="239" customFormat="1" x14ac:dyDescent="0.25">
      <c r="B161" s="402" t="s">
        <v>304</v>
      </c>
      <c r="C161" s="402" t="s">
        <v>613</v>
      </c>
      <c r="D161" s="402" t="s">
        <v>614</v>
      </c>
      <c r="E161" s="402" t="s">
        <v>615</v>
      </c>
      <c r="F161" s="402" t="s">
        <v>597</v>
      </c>
      <c r="G161" s="402" t="s">
        <v>342</v>
      </c>
      <c r="H161" s="402" t="s">
        <v>342</v>
      </c>
      <c r="I161" s="402" t="s">
        <v>342</v>
      </c>
      <c r="J161" s="402" t="s">
        <v>342</v>
      </c>
      <c r="K161" s="402" t="s">
        <v>342</v>
      </c>
      <c r="L161" s="402" t="s">
        <v>342</v>
      </c>
      <c r="M161" s="402" t="s">
        <v>343</v>
      </c>
      <c r="N161" s="402" t="s">
        <v>344</v>
      </c>
      <c r="O161" s="402" t="s">
        <v>342</v>
      </c>
      <c r="P161" s="402" t="s">
        <v>342</v>
      </c>
      <c r="Q161" s="402" t="s">
        <v>342</v>
      </c>
      <c r="R161" s="402" t="s">
        <v>342</v>
      </c>
      <c r="S161" s="402" t="s">
        <v>342</v>
      </c>
      <c r="T161" s="402" t="s">
        <v>342</v>
      </c>
      <c r="U161" s="402" t="s">
        <v>342</v>
      </c>
      <c r="V161" s="402" t="s">
        <v>343</v>
      </c>
      <c r="W161" s="402" t="s">
        <v>344</v>
      </c>
      <c r="X161" s="402" t="s">
        <v>342</v>
      </c>
      <c r="Y161" s="402">
        <v>38784.910000000003</v>
      </c>
    </row>
    <row r="162" spans="2:25" s="239" customFormat="1" x14ac:dyDescent="0.25">
      <c r="B162" s="402" t="s">
        <v>304</v>
      </c>
      <c r="C162" s="402" t="s">
        <v>513</v>
      </c>
      <c r="D162" s="402" t="s">
        <v>514</v>
      </c>
      <c r="E162" s="402" t="s">
        <v>515</v>
      </c>
      <c r="F162" s="402" t="s">
        <v>310</v>
      </c>
      <c r="G162" s="402" t="s">
        <v>342</v>
      </c>
      <c r="H162" s="402" t="s">
        <v>342</v>
      </c>
      <c r="I162" s="402" t="s">
        <v>342</v>
      </c>
      <c r="J162" s="402" t="s">
        <v>342</v>
      </c>
      <c r="K162" s="402" t="s">
        <v>342</v>
      </c>
      <c r="L162" s="402" t="s">
        <v>342</v>
      </c>
      <c r="M162" s="402" t="s">
        <v>343</v>
      </c>
      <c r="N162" s="402" t="s">
        <v>344</v>
      </c>
      <c r="O162" s="402" t="s">
        <v>342</v>
      </c>
      <c r="P162" s="402" t="s">
        <v>342</v>
      </c>
      <c r="Q162" s="402" t="s">
        <v>342</v>
      </c>
      <c r="R162" s="402" t="s">
        <v>342</v>
      </c>
      <c r="S162" s="402" t="s">
        <v>342</v>
      </c>
      <c r="T162" s="402" t="s">
        <v>342</v>
      </c>
      <c r="U162" s="402" t="s">
        <v>342</v>
      </c>
      <c r="V162" s="402" t="s">
        <v>343</v>
      </c>
      <c r="W162" s="402" t="s">
        <v>344</v>
      </c>
      <c r="X162" s="402" t="s">
        <v>342</v>
      </c>
      <c r="Y162" s="402">
        <v>30051.89</v>
      </c>
    </row>
    <row r="163" spans="2:25" s="239" customFormat="1" x14ac:dyDescent="0.25">
      <c r="B163" s="402" t="s">
        <v>304</v>
      </c>
      <c r="C163" s="402" t="s">
        <v>375</v>
      </c>
      <c r="D163" s="402" t="s">
        <v>376</v>
      </c>
      <c r="E163" s="402" t="s">
        <v>377</v>
      </c>
      <c r="F163" s="402" t="s">
        <v>310</v>
      </c>
      <c r="G163" s="402" t="s">
        <v>342</v>
      </c>
      <c r="H163" s="402" t="s">
        <v>342</v>
      </c>
      <c r="I163" s="402" t="s">
        <v>342</v>
      </c>
      <c r="J163" s="402" t="s">
        <v>343</v>
      </c>
      <c r="K163" s="402" t="s">
        <v>342</v>
      </c>
      <c r="L163" s="402" t="s">
        <v>342</v>
      </c>
      <c r="M163" s="402" t="s">
        <v>342</v>
      </c>
      <c r="N163" s="402" t="s">
        <v>344</v>
      </c>
      <c r="O163" s="402" t="s">
        <v>342</v>
      </c>
      <c r="P163" s="402" t="s">
        <v>342</v>
      </c>
      <c r="Q163" s="402" t="s">
        <v>342</v>
      </c>
      <c r="R163" s="402" t="s">
        <v>342</v>
      </c>
      <c r="S163" s="402" t="s">
        <v>342</v>
      </c>
      <c r="T163" s="402" t="s">
        <v>342</v>
      </c>
      <c r="U163" s="402" t="s">
        <v>342</v>
      </c>
      <c r="V163" s="402" t="s">
        <v>343</v>
      </c>
      <c r="W163" s="402" t="s">
        <v>344</v>
      </c>
      <c r="X163" s="402" t="s">
        <v>342</v>
      </c>
      <c r="Y163" s="402">
        <v>74188.17</v>
      </c>
    </row>
    <row r="164" spans="2:25" s="239" customFormat="1" x14ac:dyDescent="0.25">
      <c r="B164" s="402" t="s">
        <v>304</v>
      </c>
      <c r="C164" s="402" t="s">
        <v>733</v>
      </c>
      <c r="D164" s="402" t="s">
        <v>734</v>
      </c>
      <c r="E164" s="402" t="s">
        <v>735</v>
      </c>
      <c r="F164" s="402" t="s">
        <v>597</v>
      </c>
      <c r="G164" s="402" t="s">
        <v>342</v>
      </c>
      <c r="H164" s="402" t="s">
        <v>342</v>
      </c>
      <c r="I164" s="402" t="s">
        <v>342</v>
      </c>
      <c r="J164" s="402" t="s">
        <v>342</v>
      </c>
      <c r="K164" s="402" t="s">
        <v>342</v>
      </c>
      <c r="L164" s="402" t="s">
        <v>342</v>
      </c>
      <c r="M164" s="402" t="s">
        <v>343</v>
      </c>
      <c r="N164" s="402" t="s">
        <v>344</v>
      </c>
      <c r="O164" s="402" t="s">
        <v>342</v>
      </c>
      <c r="P164" s="402" t="s">
        <v>342</v>
      </c>
      <c r="Q164" s="402" t="s">
        <v>342</v>
      </c>
      <c r="R164" s="402" t="s">
        <v>342</v>
      </c>
      <c r="S164" s="402" t="s">
        <v>342</v>
      </c>
      <c r="T164" s="402" t="s">
        <v>342</v>
      </c>
      <c r="U164" s="402" t="s">
        <v>342</v>
      </c>
      <c r="V164" s="402" t="s">
        <v>343</v>
      </c>
      <c r="W164" s="402" t="s">
        <v>344</v>
      </c>
      <c r="X164" s="402" t="s">
        <v>342</v>
      </c>
      <c r="Y164" s="402">
        <v>44165.47</v>
      </c>
    </row>
    <row r="165" spans="2:25" s="239" customFormat="1" x14ac:dyDescent="0.25">
      <c r="B165" s="402" t="s">
        <v>304</v>
      </c>
      <c r="C165" s="402" t="s">
        <v>507</v>
      </c>
      <c r="D165" s="402" t="s">
        <v>508</v>
      </c>
      <c r="E165" s="402" t="s">
        <v>509</v>
      </c>
      <c r="F165" s="402" t="s">
        <v>310</v>
      </c>
      <c r="G165" s="402" t="s">
        <v>342</v>
      </c>
      <c r="H165" s="402" t="s">
        <v>342</v>
      </c>
      <c r="I165" s="402" t="s">
        <v>342</v>
      </c>
      <c r="J165" s="402" t="s">
        <v>342</v>
      </c>
      <c r="K165" s="402" t="s">
        <v>342</v>
      </c>
      <c r="L165" s="402" t="s">
        <v>342</v>
      </c>
      <c r="M165" s="402" t="s">
        <v>343</v>
      </c>
      <c r="N165" s="402" t="s">
        <v>344</v>
      </c>
      <c r="O165" s="402" t="s">
        <v>342</v>
      </c>
      <c r="P165" s="402" t="s">
        <v>342</v>
      </c>
      <c r="Q165" s="402" t="s">
        <v>342</v>
      </c>
      <c r="R165" s="402" t="s">
        <v>342</v>
      </c>
      <c r="S165" s="402" t="s">
        <v>342</v>
      </c>
      <c r="T165" s="402" t="s">
        <v>342</v>
      </c>
      <c r="U165" s="402" t="s">
        <v>342</v>
      </c>
      <c r="V165" s="402" t="s">
        <v>343</v>
      </c>
      <c r="W165" s="402" t="s">
        <v>344</v>
      </c>
      <c r="X165" s="402" t="s">
        <v>342</v>
      </c>
      <c r="Y165" s="402">
        <v>118890.53</v>
      </c>
    </row>
    <row r="166" spans="2:25" s="239" customFormat="1" x14ac:dyDescent="0.25">
      <c r="B166" s="402" t="s">
        <v>304</v>
      </c>
      <c r="C166" s="402" t="s">
        <v>378</v>
      </c>
      <c r="D166" s="402" t="s">
        <v>379</v>
      </c>
      <c r="E166" s="402" t="s">
        <v>380</v>
      </c>
      <c r="F166" s="402" t="s">
        <v>310</v>
      </c>
      <c r="G166" s="402" t="s">
        <v>342</v>
      </c>
      <c r="H166" s="402" t="s">
        <v>342</v>
      </c>
      <c r="I166" s="402" t="s">
        <v>342</v>
      </c>
      <c r="J166" s="402" t="s">
        <v>343</v>
      </c>
      <c r="K166" s="402" t="s">
        <v>342</v>
      </c>
      <c r="L166" s="402" t="s">
        <v>342</v>
      </c>
      <c r="M166" s="402" t="s">
        <v>342</v>
      </c>
      <c r="N166" s="402" t="s">
        <v>344</v>
      </c>
      <c r="O166" s="402" t="s">
        <v>342</v>
      </c>
      <c r="P166" s="402" t="s">
        <v>342</v>
      </c>
      <c r="Q166" s="402" t="s">
        <v>342</v>
      </c>
      <c r="R166" s="402" t="s">
        <v>342</v>
      </c>
      <c r="S166" s="402" t="s">
        <v>342</v>
      </c>
      <c r="T166" s="402" t="s">
        <v>342</v>
      </c>
      <c r="U166" s="402" t="s">
        <v>342</v>
      </c>
      <c r="V166" s="402" t="s">
        <v>343</v>
      </c>
      <c r="W166" s="402" t="s">
        <v>344</v>
      </c>
      <c r="X166" s="402" t="s">
        <v>342</v>
      </c>
      <c r="Y166" s="402">
        <v>195974.41</v>
      </c>
    </row>
    <row r="167" spans="2:25" s="239" customFormat="1" x14ac:dyDescent="0.25">
      <c r="B167" s="402" t="s">
        <v>304</v>
      </c>
      <c r="C167" s="402" t="s">
        <v>751</v>
      </c>
      <c r="D167" s="402" t="s">
        <v>752</v>
      </c>
      <c r="E167" s="402" t="s">
        <v>753</v>
      </c>
      <c r="F167" s="402" t="s">
        <v>310</v>
      </c>
      <c r="G167" s="402" t="s">
        <v>342</v>
      </c>
      <c r="H167" s="402" t="s">
        <v>342</v>
      </c>
      <c r="I167" s="402" t="s">
        <v>342</v>
      </c>
      <c r="J167" s="402" t="s">
        <v>342</v>
      </c>
      <c r="K167" s="402" t="s">
        <v>342</v>
      </c>
      <c r="L167" s="402" t="s">
        <v>342</v>
      </c>
      <c r="M167" s="402" t="s">
        <v>343</v>
      </c>
      <c r="N167" s="402" t="s">
        <v>344</v>
      </c>
      <c r="O167" s="402" t="s">
        <v>342</v>
      </c>
      <c r="P167" s="402" t="s">
        <v>342</v>
      </c>
      <c r="Q167" s="402" t="s">
        <v>342</v>
      </c>
      <c r="R167" s="402" t="s">
        <v>342</v>
      </c>
      <c r="S167" s="402" t="s">
        <v>342</v>
      </c>
      <c r="T167" s="402" t="s">
        <v>342</v>
      </c>
      <c r="U167" s="402" t="s">
        <v>342</v>
      </c>
      <c r="V167" s="402" t="s">
        <v>343</v>
      </c>
      <c r="W167" s="402" t="s">
        <v>344</v>
      </c>
      <c r="X167" s="402" t="s">
        <v>342</v>
      </c>
      <c r="Y167" s="402">
        <v>21789.48</v>
      </c>
    </row>
    <row r="168" spans="2:25" s="239" customFormat="1" x14ac:dyDescent="0.25">
      <c r="B168" s="402" t="s">
        <v>304</v>
      </c>
      <c r="C168" s="402" t="s">
        <v>510</v>
      </c>
      <c r="D168" s="402" t="s">
        <v>511</v>
      </c>
      <c r="E168" s="402" t="s">
        <v>512</v>
      </c>
      <c r="F168" s="402" t="s">
        <v>310</v>
      </c>
      <c r="G168" s="402" t="s">
        <v>342</v>
      </c>
      <c r="H168" s="402" t="s">
        <v>342</v>
      </c>
      <c r="I168" s="402" t="s">
        <v>342</v>
      </c>
      <c r="J168" s="402" t="s">
        <v>342</v>
      </c>
      <c r="K168" s="402" t="s">
        <v>342</v>
      </c>
      <c r="L168" s="402" t="s">
        <v>342</v>
      </c>
      <c r="M168" s="402" t="s">
        <v>343</v>
      </c>
      <c r="N168" s="402" t="s">
        <v>344</v>
      </c>
      <c r="O168" s="402" t="s">
        <v>342</v>
      </c>
      <c r="P168" s="402" t="s">
        <v>342</v>
      </c>
      <c r="Q168" s="402" t="s">
        <v>342</v>
      </c>
      <c r="R168" s="402" t="s">
        <v>342</v>
      </c>
      <c r="S168" s="402" t="s">
        <v>342</v>
      </c>
      <c r="T168" s="402" t="s">
        <v>342</v>
      </c>
      <c r="U168" s="402" t="s">
        <v>342</v>
      </c>
      <c r="V168" s="402" t="s">
        <v>343</v>
      </c>
      <c r="W168" s="402" t="s">
        <v>344</v>
      </c>
      <c r="X168" s="402" t="s">
        <v>342</v>
      </c>
      <c r="Y168" s="402">
        <v>94257.4</v>
      </c>
    </row>
    <row r="169" spans="2:25" s="239" customFormat="1" x14ac:dyDescent="0.25">
      <c r="B169" s="402" t="s">
        <v>304</v>
      </c>
      <c r="C169" s="402" t="s">
        <v>504</v>
      </c>
      <c r="D169" s="402" t="s">
        <v>505</v>
      </c>
      <c r="E169" s="402" t="s">
        <v>506</v>
      </c>
      <c r="F169" s="402" t="s">
        <v>310</v>
      </c>
      <c r="G169" s="402" t="s">
        <v>342</v>
      </c>
      <c r="H169" s="402" t="s">
        <v>342</v>
      </c>
      <c r="I169" s="402" t="s">
        <v>342</v>
      </c>
      <c r="J169" s="402" t="s">
        <v>342</v>
      </c>
      <c r="K169" s="402" t="s">
        <v>342</v>
      </c>
      <c r="L169" s="402" t="s">
        <v>342</v>
      </c>
      <c r="M169" s="402" t="s">
        <v>343</v>
      </c>
      <c r="N169" s="402" t="s">
        <v>344</v>
      </c>
      <c r="O169" s="402" t="s">
        <v>342</v>
      </c>
      <c r="P169" s="402" t="s">
        <v>342</v>
      </c>
      <c r="Q169" s="402" t="s">
        <v>342</v>
      </c>
      <c r="R169" s="402" t="s">
        <v>342</v>
      </c>
      <c r="S169" s="402" t="s">
        <v>342</v>
      </c>
      <c r="T169" s="402" t="s">
        <v>342</v>
      </c>
      <c r="U169" s="402" t="s">
        <v>342</v>
      </c>
      <c r="V169" s="402" t="s">
        <v>343</v>
      </c>
      <c r="W169" s="402" t="s">
        <v>344</v>
      </c>
      <c r="X169" s="402" t="s">
        <v>342</v>
      </c>
      <c r="Y169" s="402">
        <v>103626.70999999999</v>
      </c>
    </row>
    <row r="170" spans="2:25" s="239" customFormat="1" x14ac:dyDescent="0.25">
      <c r="B170" s="402" t="s">
        <v>304</v>
      </c>
      <c r="C170" s="402" t="s">
        <v>805</v>
      </c>
      <c r="D170" s="402" t="s">
        <v>806</v>
      </c>
      <c r="E170" s="402" t="s">
        <v>807</v>
      </c>
      <c r="F170" s="402" t="s">
        <v>597</v>
      </c>
      <c r="G170" s="402" t="s">
        <v>342</v>
      </c>
      <c r="H170" s="402" t="s">
        <v>342</v>
      </c>
      <c r="I170" s="402" t="s">
        <v>342</v>
      </c>
      <c r="J170" s="402" t="s">
        <v>342</v>
      </c>
      <c r="K170" s="402" t="s">
        <v>342</v>
      </c>
      <c r="L170" s="402" t="s">
        <v>342</v>
      </c>
      <c r="M170" s="402" t="s">
        <v>343</v>
      </c>
      <c r="N170" s="402" t="s">
        <v>344</v>
      </c>
      <c r="O170" s="402" t="s">
        <v>342</v>
      </c>
      <c r="P170" s="402" t="s">
        <v>342</v>
      </c>
      <c r="Q170" s="402" t="s">
        <v>342</v>
      </c>
      <c r="R170" s="402" t="s">
        <v>342</v>
      </c>
      <c r="S170" s="402" t="s">
        <v>342</v>
      </c>
      <c r="T170" s="402" t="s">
        <v>342</v>
      </c>
      <c r="U170" s="402" t="s">
        <v>342</v>
      </c>
      <c r="V170" s="402" t="s">
        <v>343</v>
      </c>
      <c r="W170" s="402" t="s">
        <v>344</v>
      </c>
      <c r="X170" s="402" t="s">
        <v>342</v>
      </c>
      <c r="Y170" s="402">
        <v>22762.73</v>
      </c>
    </row>
    <row r="171" spans="2:25" s="239" customFormat="1" x14ac:dyDescent="0.25">
      <c r="B171" s="402" t="s">
        <v>304</v>
      </c>
      <c r="C171" s="402" t="s">
        <v>712</v>
      </c>
      <c r="D171" s="402" t="s">
        <v>713</v>
      </c>
      <c r="E171" s="402" t="s">
        <v>714</v>
      </c>
      <c r="F171" s="402" t="s">
        <v>597</v>
      </c>
      <c r="G171" s="402" t="s">
        <v>342</v>
      </c>
      <c r="H171" s="402" t="s">
        <v>342</v>
      </c>
      <c r="I171" s="402" t="s">
        <v>342</v>
      </c>
      <c r="J171" s="402" t="s">
        <v>343</v>
      </c>
      <c r="K171" s="402" t="s">
        <v>342</v>
      </c>
      <c r="L171" s="402" t="s">
        <v>342</v>
      </c>
      <c r="M171" s="402" t="s">
        <v>342</v>
      </c>
      <c r="N171" s="402" t="s">
        <v>344</v>
      </c>
      <c r="O171" s="402" t="s">
        <v>342</v>
      </c>
      <c r="P171" s="402" t="s">
        <v>342</v>
      </c>
      <c r="Q171" s="402" t="s">
        <v>342</v>
      </c>
      <c r="R171" s="402" t="s">
        <v>342</v>
      </c>
      <c r="S171" s="402" t="s">
        <v>342</v>
      </c>
      <c r="T171" s="402" t="s">
        <v>342</v>
      </c>
      <c r="U171" s="402" t="s">
        <v>342</v>
      </c>
      <c r="V171" s="402" t="s">
        <v>343</v>
      </c>
      <c r="W171" s="402" t="s">
        <v>344</v>
      </c>
      <c r="X171" s="402" t="s">
        <v>342</v>
      </c>
      <c r="Y171" s="402">
        <v>95852.959999999992</v>
      </c>
    </row>
    <row r="172" spans="2:25" s="239" customFormat="1" x14ac:dyDescent="0.25">
      <c r="B172" s="402" t="s">
        <v>304</v>
      </c>
      <c r="C172" s="402" t="s">
        <v>703</v>
      </c>
      <c r="D172" s="402" t="s">
        <v>704</v>
      </c>
      <c r="E172" s="402" t="s">
        <v>705</v>
      </c>
      <c r="F172" s="402" t="s">
        <v>597</v>
      </c>
      <c r="G172" s="402" t="s">
        <v>342</v>
      </c>
      <c r="H172" s="402" t="s">
        <v>342</v>
      </c>
      <c r="I172" s="402" t="s">
        <v>342</v>
      </c>
      <c r="J172" s="402" t="s">
        <v>343</v>
      </c>
      <c r="K172" s="402" t="s">
        <v>342</v>
      </c>
      <c r="L172" s="402" t="s">
        <v>342</v>
      </c>
      <c r="M172" s="402" t="s">
        <v>342</v>
      </c>
      <c r="N172" s="402" t="s">
        <v>344</v>
      </c>
      <c r="O172" s="402" t="s">
        <v>342</v>
      </c>
      <c r="P172" s="402" t="s">
        <v>342</v>
      </c>
      <c r="Q172" s="402" t="s">
        <v>342</v>
      </c>
      <c r="R172" s="402" t="s">
        <v>342</v>
      </c>
      <c r="S172" s="402" t="s">
        <v>342</v>
      </c>
      <c r="T172" s="402" t="s">
        <v>342</v>
      </c>
      <c r="U172" s="402" t="s">
        <v>342</v>
      </c>
      <c r="V172" s="402" t="s">
        <v>343</v>
      </c>
      <c r="W172" s="402" t="s">
        <v>344</v>
      </c>
      <c r="X172" s="402" t="s">
        <v>342</v>
      </c>
      <c r="Y172" s="402">
        <v>40018.74</v>
      </c>
    </row>
    <row r="173" spans="2:25" s="239" customFormat="1" x14ac:dyDescent="0.25">
      <c r="B173" s="402" t="s">
        <v>304</v>
      </c>
      <c r="C173" s="402" t="s">
        <v>802</v>
      </c>
      <c r="D173" s="402" t="s">
        <v>803</v>
      </c>
      <c r="E173" s="402" t="s">
        <v>804</v>
      </c>
      <c r="F173" s="402" t="s">
        <v>335</v>
      </c>
      <c r="G173" s="402" t="s">
        <v>342</v>
      </c>
      <c r="H173" s="402" t="s">
        <v>342</v>
      </c>
      <c r="I173" s="402" t="s">
        <v>342</v>
      </c>
      <c r="J173" s="402" t="s">
        <v>342</v>
      </c>
      <c r="K173" s="402" t="s">
        <v>342</v>
      </c>
      <c r="L173" s="402" t="s">
        <v>342</v>
      </c>
      <c r="M173" s="402" t="s">
        <v>343</v>
      </c>
      <c r="N173" s="402" t="s">
        <v>344</v>
      </c>
      <c r="O173" s="402" t="s">
        <v>342</v>
      </c>
      <c r="P173" s="402" t="s">
        <v>342</v>
      </c>
      <c r="Q173" s="402" t="s">
        <v>342</v>
      </c>
      <c r="R173" s="402" t="s">
        <v>342</v>
      </c>
      <c r="S173" s="402" t="s">
        <v>342</v>
      </c>
      <c r="T173" s="402" t="s">
        <v>342</v>
      </c>
      <c r="U173" s="402" t="s">
        <v>342</v>
      </c>
      <c r="V173" s="402" t="s">
        <v>343</v>
      </c>
      <c r="W173" s="402" t="s">
        <v>344</v>
      </c>
      <c r="X173" s="402" t="s">
        <v>342</v>
      </c>
      <c r="Y173" s="402">
        <v>20914.29</v>
      </c>
    </row>
    <row r="174" spans="2:25" s="239" customFormat="1" x14ac:dyDescent="0.25">
      <c r="B174" s="402" t="s">
        <v>304</v>
      </c>
      <c r="C174" s="402" t="s">
        <v>381</v>
      </c>
      <c r="D174" s="402" t="s">
        <v>382</v>
      </c>
      <c r="E174" s="402" t="s">
        <v>383</v>
      </c>
      <c r="F174" s="402" t="s">
        <v>310</v>
      </c>
      <c r="G174" s="402" t="s">
        <v>342</v>
      </c>
      <c r="H174" s="402" t="s">
        <v>342</v>
      </c>
      <c r="I174" s="402" t="s">
        <v>342</v>
      </c>
      <c r="J174" s="402" t="s">
        <v>343</v>
      </c>
      <c r="K174" s="402" t="s">
        <v>342</v>
      </c>
      <c r="L174" s="402" t="s">
        <v>342</v>
      </c>
      <c r="M174" s="402" t="s">
        <v>342</v>
      </c>
      <c r="N174" s="402" t="s">
        <v>344</v>
      </c>
      <c r="O174" s="402" t="s">
        <v>342</v>
      </c>
      <c r="P174" s="402" t="s">
        <v>342</v>
      </c>
      <c r="Q174" s="402" t="s">
        <v>342</v>
      </c>
      <c r="R174" s="402" t="s">
        <v>342</v>
      </c>
      <c r="S174" s="402" t="s">
        <v>342</v>
      </c>
      <c r="T174" s="402" t="s">
        <v>342</v>
      </c>
      <c r="U174" s="402" t="s">
        <v>342</v>
      </c>
      <c r="V174" s="402" t="s">
        <v>343</v>
      </c>
      <c r="W174" s="402" t="s">
        <v>344</v>
      </c>
      <c r="X174" s="402" t="s">
        <v>342</v>
      </c>
      <c r="Y174" s="402">
        <v>328067.37</v>
      </c>
    </row>
    <row r="175" spans="2:25" s="239" customFormat="1" x14ac:dyDescent="0.25">
      <c r="B175" s="402" t="s">
        <v>304</v>
      </c>
      <c r="C175" s="402" t="s">
        <v>772</v>
      </c>
      <c r="D175" s="402" t="s">
        <v>773</v>
      </c>
      <c r="E175" s="402" t="s">
        <v>774</v>
      </c>
      <c r="F175" s="402" t="s">
        <v>310</v>
      </c>
      <c r="G175" s="402" t="s">
        <v>342</v>
      </c>
      <c r="H175" s="402" t="s">
        <v>342</v>
      </c>
      <c r="I175" s="402" t="s">
        <v>342</v>
      </c>
      <c r="J175" s="402" t="s">
        <v>343</v>
      </c>
      <c r="K175" s="402" t="s">
        <v>342</v>
      </c>
      <c r="L175" s="402" t="s">
        <v>342</v>
      </c>
      <c r="M175" s="402" t="s">
        <v>342</v>
      </c>
      <c r="N175" s="402" t="s">
        <v>344</v>
      </c>
      <c r="O175" s="402" t="s">
        <v>342</v>
      </c>
      <c r="P175" s="402" t="s">
        <v>342</v>
      </c>
      <c r="Q175" s="402" t="s">
        <v>342</v>
      </c>
      <c r="R175" s="402" t="s">
        <v>342</v>
      </c>
      <c r="S175" s="402" t="s">
        <v>342</v>
      </c>
      <c r="T175" s="402" t="s">
        <v>342</v>
      </c>
      <c r="U175" s="402" t="s">
        <v>342</v>
      </c>
      <c r="V175" s="402" t="s">
        <v>343</v>
      </c>
      <c r="W175" s="402" t="s">
        <v>344</v>
      </c>
      <c r="X175" s="402" t="s">
        <v>342</v>
      </c>
      <c r="Y175" s="402">
        <v>55423.520000000004</v>
      </c>
    </row>
    <row r="176" spans="2:25" s="239" customFormat="1" x14ac:dyDescent="0.25">
      <c r="B176" s="402" t="s">
        <v>304</v>
      </c>
      <c r="C176" s="402" t="s">
        <v>622</v>
      </c>
      <c r="D176" s="402" t="s">
        <v>623</v>
      </c>
      <c r="E176" s="402" t="s">
        <v>624</v>
      </c>
      <c r="F176" s="402" t="s">
        <v>335</v>
      </c>
      <c r="G176" s="402" t="s">
        <v>342</v>
      </c>
      <c r="H176" s="402" t="s">
        <v>342</v>
      </c>
      <c r="I176" s="402" t="s">
        <v>342</v>
      </c>
      <c r="J176" s="402" t="s">
        <v>342</v>
      </c>
      <c r="K176" s="402" t="s">
        <v>342</v>
      </c>
      <c r="L176" s="402" t="s">
        <v>342</v>
      </c>
      <c r="M176" s="402" t="s">
        <v>343</v>
      </c>
      <c r="N176" s="402" t="s">
        <v>344</v>
      </c>
      <c r="O176" s="402" t="s">
        <v>342</v>
      </c>
      <c r="P176" s="402" t="s">
        <v>342</v>
      </c>
      <c r="Q176" s="402" t="s">
        <v>342</v>
      </c>
      <c r="R176" s="402" t="s">
        <v>342</v>
      </c>
      <c r="S176" s="402" t="s">
        <v>342</v>
      </c>
      <c r="T176" s="402" t="s">
        <v>342</v>
      </c>
      <c r="U176" s="402" t="s">
        <v>342</v>
      </c>
      <c r="V176" s="402" t="s">
        <v>343</v>
      </c>
      <c r="W176" s="402" t="s">
        <v>344</v>
      </c>
      <c r="X176" s="402" t="s">
        <v>342</v>
      </c>
      <c r="Y176" s="402">
        <v>54994.819999999992</v>
      </c>
    </row>
    <row r="177" spans="2:25" s="239" customFormat="1" x14ac:dyDescent="0.25">
      <c r="B177" s="402" t="s">
        <v>304</v>
      </c>
      <c r="C177" s="402" t="s">
        <v>420</v>
      </c>
      <c r="D177" s="402" t="s">
        <v>421</v>
      </c>
      <c r="E177" s="402" t="s">
        <v>422</v>
      </c>
      <c r="F177" s="402" t="s">
        <v>335</v>
      </c>
      <c r="G177" s="402" t="s">
        <v>342</v>
      </c>
      <c r="H177" s="402" t="s">
        <v>342</v>
      </c>
      <c r="I177" s="402" t="s">
        <v>342</v>
      </c>
      <c r="J177" s="402" t="s">
        <v>343</v>
      </c>
      <c r="K177" s="402" t="s">
        <v>342</v>
      </c>
      <c r="L177" s="402" t="s">
        <v>342</v>
      </c>
      <c r="M177" s="402" t="s">
        <v>342</v>
      </c>
      <c r="N177" s="402" t="s">
        <v>344</v>
      </c>
      <c r="O177" s="402" t="s">
        <v>342</v>
      </c>
      <c r="P177" s="402" t="s">
        <v>342</v>
      </c>
      <c r="Q177" s="402" t="s">
        <v>342</v>
      </c>
      <c r="R177" s="402" t="s">
        <v>342</v>
      </c>
      <c r="S177" s="402" t="s">
        <v>342</v>
      </c>
      <c r="T177" s="402" t="s">
        <v>342</v>
      </c>
      <c r="U177" s="402" t="s">
        <v>342</v>
      </c>
      <c r="V177" s="402" t="s">
        <v>343</v>
      </c>
      <c r="W177" s="402" t="s">
        <v>344</v>
      </c>
      <c r="X177" s="402" t="s">
        <v>342</v>
      </c>
      <c r="Y177" s="402">
        <v>196601.18</v>
      </c>
    </row>
    <row r="178" spans="2:25" s="239" customFormat="1" x14ac:dyDescent="0.25">
      <c r="B178" s="402" t="s">
        <v>304</v>
      </c>
      <c r="C178" s="402" t="s">
        <v>423</v>
      </c>
      <c r="D178" s="402" t="s">
        <v>424</v>
      </c>
      <c r="E178" s="402" t="s">
        <v>425</v>
      </c>
      <c r="F178" s="402" t="s">
        <v>335</v>
      </c>
      <c r="G178" s="402" t="s">
        <v>342</v>
      </c>
      <c r="H178" s="402" t="s">
        <v>342</v>
      </c>
      <c r="I178" s="402" t="s">
        <v>342</v>
      </c>
      <c r="J178" s="402" t="s">
        <v>343</v>
      </c>
      <c r="K178" s="402" t="s">
        <v>342</v>
      </c>
      <c r="L178" s="402" t="s">
        <v>342</v>
      </c>
      <c r="M178" s="402" t="s">
        <v>342</v>
      </c>
      <c r="N178" s="402" t="s">
        <v>344</v>
      </c>
      <c r="O178" s="402" t="s">
        <v>342</v>
      </c>
      <c r="P178" s="402" t="s">
        <v>342</v>
      </c>
      <c r="Q178" s="402" t="s">
        <v>342</v>
      </c>
      <c r="R178" s="402" t="s">
        <v>342</v>
      </c>
      <c r="S178" s="402" t="s">
        <v>342</v>
      </c>
      <c r="T178" s="402" t="s">
        <v>342</v>
      </c>
      <c r="U178" s="402" t="s">
        <v>342</v>
      </c>
      <c r="V178" s="402" t="s">
        <v>343</v>
      </c>
      <c r="W178" s="402" t="s">
        <v>344</v>
      </c>
      <c r="X178" s="402" t="s">
        <v>342</v>
      </c>
      <c r="Y178" s="402">
        <v>153100.21</v>
      </c>
    </row>
    <row r="179" spans="2:25" s="239" customFormat="1" x14ac:dyDescent="0.25">
      <c r="B179" s="402" t="s">
        <v>304</v>
      </c>
      <c r="C179" s="402" t="s">
        <v>384</v>
      </c>
      <c r="D179" s="402" t="s">
        <v>385</v>
      </c>
      <c r="E179" s="402" t="s">
        <v>386</v>
      </c>
      <c r="F179" s="402" t="s">
        <v>310</v>
      </c>
      <c r="G179" s="402" t="s">
        <v>342</v>
      </c>
      <c r="H179" s="402" t="s">
        <v>342</v>
      </c>
      <c r="I179" s="402" t="s">
        <v>342</v>
      </c>
      <c r="J179" s="402" t="s">
        <v>343</v>
      </c>
      <c r="K179" s="402" t="s">
        <v>342</v>
      </c>
      <c r="L179" s="402" t="s">
        <v>342</v>
      </c>
      <c r="M179" s="402" t="s">
        <v>342</v>
      </c>
      <c r="N179" s="402" t="s">
        <v>344</v>
      </c>
      <c r="O179" s="402" t="s">
        <v>342</v>
      </c>
      <c r="P179" s="402" t="s">
        <v>342</v>
      </c>
      <c r="Q179" s="402" t="s">
        <v>342</v>
      </c>
      <c r="R179" s="402" t="s">
        <v>342</v>
      </c>
      <c r="S179" s="402" t="s">
        <v>342</v>
      </c>
      <c r="T179" s="402" t="s">
        <v>342</v>
      </c>
      <c r="U179" s="402" t="s">
        <v>342</v>
      </c>
      <c r="V179" s="402" t="s">
        <v>343</v>
      </c>
      <c r="W179" s="402" t="s">
        <v>344</v>
      </c>
      <c r="X179" s="402" t="s">
        <v>342</v>
      </c>
      <c r="Y179" s="402">
        <v>587866.09</v>
      </c>
    </row>
    <row r="180" spans="2:25" s="239" customFormat="1" x14ac:dyDescent="0.25">
      <c r="B180" s="402" t="s">
        <v>304</v>
      </c>
      <c r="C180" s="402" t="s">
        <v>844</v>
      </c>
      <c r="D180" s="402" t="s">
        <v>845</v>
      </c>
      <c r="E180" s="402" t="s">
        <v>846</v>
      </c>
      <c r="F180" s="402" t="s">
        <v>335</v>
      </c>
      <c r="G180" s="402" t="s">
        <v>342</v>
      </c>
      <c r="H180" s="402" t="s">
        <v>342</v>
      </c>
      <c r="I180" s="402" t="s">
        <v>342</v>
      </c>
      <c r="J180" s="402" t="s">
        <v>342</v>
      </c>
      <c r="K180" s="402" t="s">
        <v>342</v>
      </c>
      <c r="L180" s="402" t="s">
        <v>342</v>
      </c>
      <c r="M180" s="402" t="s">
        <v>343</v>
      </c>
      <c r="N180" s="402" t="s">
        <v>344</v>
      </c>
      <c r="O180" s="402" t="s">
        <v>342</v>
      </c>
      <c r="P180" s="402" t="s">
        <v>342</v>
      </c>
      <c r="Q180" s="402" t="s">
        <v>342</v>
      </c>
      <c r="R180" s="402" t="s">
        <v>342</v>
      </c>
      <c r="S180" s="402" t="s">
        <v>342</v>
      </c>
      <c r="T180" s="402" t="s">
        <v>342</v>
      </c>
      <c r="U180" s="402" t="s">
        <v>342</v>
      </c>
      <c r="V180" s="402" t="s">
        <v>343</v>
      </c>
      <c r="W180" s="402" t="s">
        <v>344</v>
      </c>
      <c r="X180" s="402" t="s">
        <v>342</v>
      </c>
      <c r="Y180" s="402">
        <v>8539.6299999999992</v>
      </c>
    </row>
    <row r="181" spans="2:25" s="239" customFormat="1" x14ac:dyDescent="0.25">
      <c r="B181" s="402" t="s">
        <v>304</v>
      </c>
      <c r="C181" s="402" t="s">
        <v>591</v>
      </c>
      <c r="D181" s="402" t="s">
        <v>592</v>
      </c>
      <c r="E181" s="402" t="s">
        <v>593</v>
      </c>
      <c r="F181" s="402" t="s">
        <v>335</v>
      </c>
      <c r="G181" s="402" t="s">
        <v>342</v>
      </c>
      <c r="H181" s="402" t="s">
        <v>342</v>
      </c>
      <c r="I181" s="402" t="s">
        <v>342</v>
      </c>
      <c r="J181" s="402" t="s">
        <v>342</v>
      </c>
      <c r="K181" s="402" t="s">
        <v>342</v>
      </c>
      <c r="L181" s="402" t="s">
        <v>342</v>
      </c>
      <c r="M181" s="402" t="s">
        <v>343</v>
      </c>
      <c r="N181" s="402" t="s">
        <v>344</v>
      </c>
      <c r="O181" s="402" t="s">
        <v>342</v>
      </c>
      <c r="P181" s="402" t="s">
        <v>342</v>
      </c>
      <c r="Q181" s="402" t="s">
        <v>342</v>
      </c>
      <c r="R181" s="402" t="s">
        <v>342</v>
      </c>
      <c r="S181" s="402" t="s">
        <v>342</v>
      </c>
      <c r="T181" s="402" t="s">
        <v>342</v>
      </c>
      <c r="U181" s="402" t="s">
        <v>342</v>
      </c>
      <c r="V181" s="402" t="s">
        <v>343</v>
      </c>
      <c r="W181" s="402" t="s">
        <v>344</v>
      </c>
      <c r="X181" s="402" t="s">
        <v>342</v>
      </c>
      <c r="Y181" s="402">
        <v>131988.35999999999</v>
      </c>
    </row>
    <row r="182" spans="2:25" s="239" customFormat="1" x14ac:dyDescent="0.25">
      <c r="B182" s="402" t="s">
        <v>304</v>
      </c>
      <c r="C182" s="402" t="s">
        <v>588</v>
      </c>
      <c r="D182" s="402" t="s">
        <v>589</v>
      </c>
      <c r="E182" s="402" t="s">
        <v>590</v>
      </c>
      <c r="F182" s="402" t="s">
        <v>335</v>
      </c>
      <c r="G182" s="402" t="s">
        <v>342</v>
      </c>
      <c r="H182" s="402" t="s">
        <v>342</v>
      </c>
      <c r="I182" s="402" t="s">
        <v>342</v>
      </c>
      <c r="J182" s="402" t="s">
        <v>342</v>
      </c>
      <c r="K182" s="402" t="s">
        <v>342</v>
      </c>
      <c r="L182" s="402" t="s">
        <v>342</v>
      </c>
      <c r="M182" s="402" t="s">
        <v>343</v>
      </c>
      <c r="N182" s="402" t="s">
        <v>344</v>
      </c>
      <c r="O182" s="402" t="s">
        <v>342</v>
      </c>
      <c r="P182" s="402" t="s">
        <v>342</v>
      </c>
      <c r="Q182" s="402" t="s">
        <v>342</v>
      </c>
      <c r="R182" s="402" t="s">
        <v>342</v>
      </c>
      <c r="S182" s="402" t="s">
        <v>342</v>
      </c>
      <c r="T182" s="402" t="s">
        <v>342</v>
      </c>
      <c r="U182" s="402" t="s">
        <v>342</v>
      </c>
      <c r="V182" s="402" t="s">
        <v>343</v>
      </c>
      <c r="W182" s="402" t="s">
        <v>344</v>
      </c>
      <c r="X182" s="402" t="s">
        <v>342</v>
      </c>
      <c r="Y182" s="402">
        <v>117748.28</v>
      </c>
    </row>
    <row r="183" spans="2:25" s="239" customFormat="1" x14ac:dyDescent="0.25">
      <c r="B183" s="402" t="s">
        <v>304</v>
      </c>
      <c r="C183" s="402" t="s">
        <v>387</v>
      </c>
      <c r="D183" s="402" t="s">
        <v>388</v>
      </c>
      <c r="E183" s="402" t="s">
        <v>389</v>
      </c>
      <c r="F183" s="402" t="s">
        <v>310</v>
      </c>
      <c r="G183" s="402" t="s">
        <v>342</v>
      </c>
      <c r="H183" s="402" t="s">
        <v>342</v>
      </c>
      <c r="I183" s="402" t="s">
        <v>342</v>
      </c>
      <c r="J183" s="402" t="s">
        <v>343</v>
      </c>
      <c r="K183" s="402" t="s">
        <v>342</v>
      </c>
      <c r="L183" s="402" t="s">
        <v>342</v>
      </c>
      <c r="M183" s="402" t="s">
        <v>342</v>
      </c>
      <c r="N183" s="402" t="s">
        <v>344</v>
      </c>
      <c r="O183" s="402" t="s">
        <v>342</v>
      </c>
      <c r="P183" s="402" t="s">
        <v>342</v>
      </c>
      <c r="Q183" s="402" t="s">
        <v>342</v>
      </c>
      <c r="R183" s="402" t="s">
        <v>342</v>
      </c>
      <c r="S183" s="402" t="s">
        <v>342</v>
      </c>
      <c r="T183" s="402" t="s">
        <v>342</v>
      </c>
      <c r="U183" s="402" t="s">
        <v>342</v>
      </c>
      <c r="V183" s="402" t="s">
        <v>343</v>
      </c>
      <c r="W183" s="402" t="s">
        <v>344</v>
      </c>
      <c r="X183" s="402" t="s">
        <v>342</v>
      </c>
      <c r="Y183" s="402">
        <v>207061.2</v>
      </c>
    </row>
    <row r="184" spans="2:25" s="239" customFormat="1" x14ac:dyDescent="0.25">
      <c r="B184" s="402" t="s">
        <v>304</v>
      </c>
      <c r="C184" s="402" t="s">
        <v>640</v>
      </c>
      <c r="D184" s="402" t="s">
        <v>641</v>
      </c>
      <c r="E184" s="402" t="s">
        <v>642</v>
      </c>
      <c r="F184" s="402" t="s">
        <v>335</v>
      </c>
      <c r="G184" s="402" t="s">
        <v>342</v>
      </c>
      <c r="H184" s="402" t="s">
        <v>342</v>
      </c>
      <c r="I184" s="402" t="s">
        <v>342</v>
      </c>
      <c r="J184" s="402" t="s">
        <v>342</v>
      </c>
      <c r="K184" s="402" t="s">
        <v>342</v>
      </c>
      <c r="L184" s="402" t="s">
        <v>342</v>
      </c>
      <c r="M184" s="402" t="s">
        <v>343</v>
      </c>
      <c r="N184" s="402" t="s">
        <v>344</v>
      </c>
      <c r="O184" s="402" t="s">
        <v>342</v>
      </c>
      <c r="P184" s="402" t="s">
        <v>342</v>
      </c>
      <c r="Q184" s="402" t="s">
        <v>342</v>
      </c>
      <c r="R184" s="402" t="s">
        <v>342</v>
      </c>
      <c r="S184" s="402" t="s">
        <v>342</v>
      </c>
      <c r="T184" s="402" t="s">
        <v>342</v>
      </c>
      <c r="U184" s="402" t="s">
        <v>342</v>
      </c>
      <c r="V184" s="402" t="s">
        <v>343</v>
      </c>
      <c r="W184" s="402" t="s">
        <v>344</v>
      </c>
      <c r="X184" s="402" t="s">
        <v>342</v>
      </c>
      <c r="Y184" s="402">
        <v>49912.55</v>
      </c>
    </row>
    <row r="185" spans="2:25" s="239" customFormat="1" x14ac:dyDescent="0.25">
      <c r="B185" s="402" t="s">
        <v>304</v>
      </c>
      <c r="C185" s="402" t="s">
        <v>646</v>
      </c>
      <c r="D185" s="402" t="s">
        <v>647</v>
      </c>
      <c r="E185" s="402" t="s">
        <v>648</v>
      </c>
      <c r="F185" s="402" t="s">
        <v>310</v>
      </c>
      <c r="G185" s="402" t="s">
        <v>342</v>
      </c>
      <c r="H185" s="402" t="s">
        <v>342</v>
      </c>
      <c r="I185" s="402" t="s">
        <v>342</v>
      </c>
      <c r="J185" s="402" t="s">
        <v>343</v>
      </c>
      <c r="K185" s="402" t="s">
        <v>342</v>
      </c>
      <c r="L185" s="402" t="s">
        <v>342</v>
      </c>
      <c r="M185" s="402" t="s">
        <v>342</v>
      </c>
      <c r="N185" s="402" t="s">
        <v>344</v>
      </c>
      <c r="O185" s="402" t="s">
        <v>342</v>
      </c>
      <c r="P185" s="402" t="s">
        <v>342</v>
      </c>
      <c r="Q185" s="402" t="s">
        <v>342</v>
      </c>
      <c r="R185" s="402" t="s">
        <v>342</v>
      </c>
      <c r="S185" s="402" t="s">
        <v>342</v>
      </c>
      <c r="T185" s="402" t="s">
        <v>342</v>
      </c>
      <c r="U185" s="402" t="s">
        <v>342</v>
      </c>
      <c r="V185" s="402" t="s">
        <v>343</v>
      </c>
      <c r="W185" s="402" t="s">
        <v>344</v>
      </c>
      <c r="X185" s="402" t="s">
        <v>342</v>
      </c>
      <c r="Y185" s="402">
        <v>112980.94</v>
      </c>
    </row>
    <row r="186" spans="2:25" s="239" customFormat="1" x14ac:dyDescent="0.25">
      <c r="B186" s="402" t="s">
        <v>304</v>
      </c>
      <c r="C186" s="402" t="s">
        <v>790</v>
      </c>
      <c r="D186" s="402" t="s">
        <v>791</v>
      </c>
      <c r="E186" s="402" t="s">
        <v>792</v>
      </c>
      <c r="F186" s="402" t="s">
        <v>597</v>
      </c>
      <c r="G186" s="402" t="s">
        <v>342</v>
      </c>
      <c r="H186" s="402" t="s">
        <v>342</v>
      </c>
      <c r="I186" s="402" t="s">
        <v>342</v>
      </c>
      <c r="J186" s="402" t="s">
        <v>342</v>
      </c>
      <c r="K186" s="402" t="s">
        <v>342</v>
      </c>
      <c r="L186" s="402" t="s">
        <v>342</v>
      </c>
      <c r="M186" s="402" t="s">
        <v>343</v>
      </c>
      <c r="N186" s="402" t="s">
        <v>344</v>
      </c>
      <c r="O186" s="402" t="s">
        <v>342</v>
      </c>
      <c r="P186" s="402" t="s">
        <v>342</v>
      </c>
      <c r="Q186" s="402" t="s">
        <v>342</v>
      </c>
      <c r="R186" s="402" t="s">
        <v>342</v>
      </c>
      <c r="S186" s="402" t="s">
        <v>342</v>
      </c>
      <c r="T186" s="402" t="s">
        <v>342</v>
      </c>
      <c r="U186" s="402" t="s">
        <v>342</v>
      </c>
      <c r="V186" s="402" t="s">
        <v>343</v>
      </c>
      <c r="W186" s="402" t="s">
        <v>344</v>
      </c>
      <c r="X186" s="402" t="s">
        <v>342</v>
      </c>
      <c r="Y186" s="402">
        <v>46794.670000000006</v>
      </c>
    </row>
    <row r="187" spans="2:25" x14ac:dyDescent="0.25">
      <c r="B187" s="86" t="s">
        <v>286</v>
      </c>
      <c r="C187" s="260">
        <f>COUNTA(C14:C186)</f>
        <v>173</v>
      </c>
      <c r="D187" s="33"/>
      <c r="F187" s="33"/>
      <c r="G187" s="85"/>
      <c r="H187" s="31"/>
      <c r="I187" s="31"/>
      <c r="J187" s="31"/>
      <c r="K187" s="31"/>
      <c r="L187" s="31"/>
      <c r="M187" s="31"/>
      <c r="N187" s="31"/>
      <c r="O187" s="33"/>
      <c r="P187" s="33"/>
      <c r="Q187" s="33"/>
      <c r="R187" s="33"/>
      <c r="S187" s="33"/>
      <c r="T187" s="33"/>
      <c r="U187" s="33"/>
      <c r="V187" s="434" t="s">
        <v>112</v>
      </c>
      <c r="W187" s="434"/>
      <c r="X187" s="434"/>
      <c r="Y187" s="261">
        <f>SUM(Y14:Y186)</f>
        <v>14086366.250000002</v>
      </c>
    </row>
    <row r="188" spans="2:25" x14ac:dyDescent="0.25">
      <c r="B188" s="35"/>
      <c r="C188" s="36"/>
      <c r="D188" s="36"/>
      <c r="E188" s="37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87"/>
    </row>
    <row r="189" spans="2:25" x14ac:dyDescent="0.25">
      <c r="B189" s="39" t="s">
        <v>72</v>
      </c>
      <c r="C189" s="85"/>
      <c r="D189" s="85"/>
      <c r="E189" s="88"/>
      <c r="F189" s="85"/>
      <c r="G189" s="85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</row>
    <row r="190" spans="2:25" x14ac:dyDescent="0.25">
      <c r="B190" s="39" t="s">
        <v>287</v>
      </c>
      <c r="C190" s="85"/>
      <c r="D190" s="85"/>
      <c r="E190" s="88"/>
      <c r="F190" s="85"/>
      <c r="G190" s="85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</row>
    <row r="191" spans="2:25" x14ac:dyDescent="0.25">
      <c r="B191" s="212"/>
      <c r="C191" s="213"/>
      <c r="D191" s="214"/>
    </row>
    <row r="192" spans="2:25" x14ac:dyDescent="0.25">
      <c r="B192" s="406" t="s">
        <v>1313</v>
      </c>
      <c r="C192" s="407"/>
      <c r="D192" s="408"/>
    </row>
    <row r="193" spans="2:4" x14ac:dyDescent="0.25">
      <c r="B193" s="419" t="s">
        <v>37</v>
      </c>
      <c r="C193" s="420"/>
      <c r="D193" s="421"/>
    </row>
    <row r="194" spans="2:4" x14ac:dyDescent="0.25">
      <c r="B194" s="205"/>
      <c r="C194" s="206"/>
      <c r="D194" s="207"/>
    </row>
    <row r="195" spans="2:4" x14ac:dyDescent="0.25">
      <c r="B195" s="406" t="s">
        <v>1314</v>
      </c>
      <c r="C195" s="407"/>
      <c r="D195" s="408"/>
    </row>
    <row r="196" spans="2:4" x14ac:dyDescent="0.25">
      <c r="B196" s="419" t="s">
        <v>38</v>
      </c>
      <c r="C196" s="420"/>
      <c r="D196" s="421"/>
    </row>
    <row r="197" spans="2:4" x14ac:dyDescent="0.25">
      <c r="B197" s="205"/>
      <c r="C197" s="206"/>
      <c r="D197" s="207"/>
    </row>
    <row r="198" spans="2:4" x14ac:dyDescent="0.25">
      <c r="B198" s="406"/>
      <c r="C198" s="407"/>
      <c r="D198" s="408"/>
    </row>
    <row r="199" spans="2:4" x14ac:dyDescent="0.25">
      <c r="B199" s="419" t="s">
        <v>39</v>
      </c>
      <c r="C199" s="420"/>
      <c r="D199" s="421"/>
    </row>
    <row r="200" spans="2:4" x14ac:dyDescent="0.25">
      <c r="B200" s="205"/>
      <c r="C200" s="206"/>
      <c r="D200" s="207"/>
    </row>
    <row r="201" spans="2:4" x14ac:dyDescent="0.25">
      <c r="B201" s="422" t="s">
        <v>1315</v>
      </c>
      <c r="C201" s="423"/>
      <c r="D201" s="424"/>
    </row>
    <row r="202" spans="2:4" x14ac:dyDescent="0.25">
      <c r="B202" s="419" t="s">
        <v>297</v>
      </c>
      <c r="C202" s="420"/>
      <c r="D202" s="421"/>
    </row>
    <row r="203" spans="2:4" x14ac:dyDescent="0.25">
      <c r="B203" s="208"/>
      <c r="C203" s="209"/>
      <c r="D203" s="210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199:D199"/>
    <mergeCell ref="B201:D201"/>
    <mergeCell ref="B202:D202"/>
    <mergeCell ref="V187:X187"/>
    <mergeCell ref="B192:D192"/>
    <mergeCell ref="B193:D193"/>
    <mergeCell ref="B195:D195"/>
    <mergeCell ref="B196:D196"/>
    <mergeCell ref="B198:D198"/>
  </mergeCells>
  <dataValidations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9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W211"/>
  <sheetViews>
    <sheetView showGridLines="0" view="pageBreakPreview" zoomScale="55" zoomScaleNormal="55" zoomScaleSheetLayoutView="55" workbookViewId="0">
      <pane ySplit="12" topLeftCell="A193" activePane="bottomLeft" state="frozen"/>
      <selection activeCell="G34" sqref="G34"/>
      <selection pane="bottomLeft" activeCell="B206" sqref="B206:E206"/>
    </sheetView>
  </sheetViews>
  <sheetFormatPr baseColWidth="10" defaultColWidth="11" defaultRowHeight="15" x14ac:dyDescent="0.25"/>
  <cols>
    <col min="1" max="1" width="1.85546875" style="24" customWidth="1"/>
    <col min="2" max="2" width="13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8.28515625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8.7109375" style="24" customWidth="1"/>
    <col min="15" max="15" width="8.42578125" style="24" customWidth="1"/>
    <col min="16" max="16" width="9.42578125" style="24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18.5703125" style="24" customWidth="1"/>
    <col min="23" max="23" width="45.140625" style="24" bestFit="1" customWidth="1"/>
    <col min="24" max="16384" width="11" style="24"/>
  </cols>
  <sheetData>
    <row r="1" spans="2:23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28" t="str">
        <f>'Caratula Resumen'!E16</f>
        <v xml:space="preserve"> ZACATECAS </v>
      </c>
      <c r="V7" s="14"/>
    </row>
    <row r="8" spans="2:23" s="46" customFormat="1" ht="17.100000000000001" customHeight="1" x14ac:dyDescent="0.3">
      <c r="B8" s="450" t="str">
        <f>'Caratula Resumen'!E17</f>
        <v>Fondo de Aportaciones para la Educación Tecnológica y de Adultos/Colegio Nacional de Educación Profesional Técnica (FAETA/CONALEP)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229"/>
      <c r="R8" s="16"/>
      <c r="S8" s="16"/>
      <c r="T8" s="219"/>
      <c r="U8" s="219" t="str">
        <f>+'A Y  II D3'!X8</f>
        <v>1er. Trimestre 2022</v>
      </c>
      <c r="V8" s="202"/>
    </row>
    <row r="9" spans="2:23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39" customFormat="1" ht="37.5" customHeight="1" x14ac:dyDescent="0.25">
      <c r="B11" s="447" t="s">
        <v>41</v>
      </c>
      <c r="C11" s="451" t="s">
        <v>114</v>
      </c>
      <c r="D11" s="451" t="s">
        <v>67</v>
      </c>
      <c r="E11" s="453" t="s">
        <v>83</v>
      </c>
      <c r="F11" s="455" t="s">
        <v>43</v>
      </c>
      <c r="G11" s="455" t="s">
        <v>44</v>
      </c>
      <c r="H11" s="457" t="s">
        <v>115</v>
      </c>
      <c r="I11" s="447" t="s">
        <v>116</v>
      </c>
      <c r="J11" s="446" t="s">
        <v>46</v>
      </c>
      <c r="K11" s="446"/>
      <c r="L11" s="446"/>
      <c r="M11" s="446"/>
      <c r="N11" s="446"/>
      <c r="O11" s="446"/>
      <c r="P11" s="446"/>
      <c r="Q11" s="447" t="s">
        <v>117</v>
      </c>
      <c r="R11" s="448" t="s">
        <v>118</v>
      </c>
      <c r="S11" s="447" t="s">
        <v>119</v>
      </c>
      <c r="T11" s="447"/>
      <c r="U11" s="447" t="s">
        <v>48</v>
      </c>
      <c r="V11" s="448" t="s">
        <v>49</v>
      </c>
    </row>
    <row r="12" spans="2:23" s="239" customFormat="1" ht="55.5" customHeight="1" x14ac:dyDescent="0.25">
      <c r="B12" s="447"/>
      <c r="C12" s="452"/>
      <c r="D12" s="452"/>
      <c r="E12" s="454"/>
      <c r="F12" s="456"/>
      <c r="G12" s="456"/>
      <c r="H12" s="458"/>
      <c r="I12" s="447"/>
      <c r="J12" s="270" t="s">
        <v>57</v>
      </c>
      <c r="K12" s="270" t="s">
        <v>58</v>
      </c>
      <c r="L12" s="270" t="s">
        <v>59</v>
      </c>
      <c r="M12" s="270" t="s">
        <v>60</v>
      </c>
      <c r="N12" s="270" t="s">
        <v>61</v>
      </c>
      <c r="O12" s="271" t="s">
        <v>62</v>
      </c>
      <c r="P12" s="270" t="s">
        <v>63</v>
      </c>
      <c r="Q12" s="447"/>
      <c r="R12" s="449"/>
      <c r="S12" s="271" t="s">
        <v>120</v>
      </c>
      <c r="T12" s="271" t="s">
        <v>121</v>
      </c>
      <c r="U12" s="447"/>
      <c r="V12" s="448"/>
    </row>
    <row r="13" spans="2:23" s="239" customFormat="1" ht="5.0999999999999996" customHeight="1" x14ac:dyDescent="0.25"/>
    <row r="14" spans="2:23" s="239" customFormat="1" ht="63.75" hidden="1" x14ac:dyDescent="0.25">
      <c r="B14" s="272" t="s">
        <v>41</v>
      </c>
      <c r="C14" s="272" t="s">
        <v>114</v>
      </c>
      <c r="D14" s="272" t="s">
        <v>67</v>
      </c>
      <c r="E14" s="273" t="s">
        <v>83</v>
      </c>
      <c r="F14" s="273" t="s">
        <v>43</v>
      </c>
      <c r="G14" s="273" t="s">
        <v>44</v>
      </c>
      <c r="H14" s="272" t="s">
        <v>115</v>
      </c>
      <c r="I14" s="272" t="s">
        <v>116</v>
      </c>
      <c r="J14" s="270" t="s">
        <v>57</v>
      </c>
      <c r="K14" s="270" t="s">
        <v>58</v>
      </c>
      <c r="L14" s="270" t="s">
        <v>59</v>
      </c>
      <c r="M14" s="270" t="s">
        <v>60</v>
      </c>
      <c r="N14" s="270" t="s">
        <v>61</v>
      </c>
      <c r="O14" s="270" t="s">
        <v>92</v>
      </c>
      <c r="P14" s="270" t="s">
        <v>93</v>
      </c>
      <c r="Q14" s="272" t="s">
        <v>117</v>
      </c>
      <c r="R14" s="272" t="s">
        <v>118</v>
      </c>
      <c r="S14" s="270" t="s">
        <v>122</v>
      </c>
      <c r="T14" s="270" t="s">
        <v>123</v>
      </c>
      <c r="U14" s="272" t="s">
        <v>48</v>
      </c>
      <c r="V14" s="272" t="s">
        <v>49</v>
      </c>
    </row>
    <row r="15" spans="2:23" s="239" customFormat="1" x14ac:dyDescent="0.25">
      <c r="B15" s="227" t="s">
        <v>304</v>
      </c>
      <c r="C15" s="275" t="s">
        <v>335</v>
      </c>
      <c r="D15" s="275" t="s">
        <v>850</v>
      </c>
      <c r="E15" s="275" t="s">
        <v>528</v>
      </c>
      <c r="F15" s="275" t="s">
        <v>529</v>
      </c>
      <c r="G15" s="227" t="s">
        <v>530</v>
      </c>
      <c r="H15" s="227" t="s">
        <v>851</v>
      </c>
      <c r="I15" s="223" t="s">
        <v>852</v>
      </c>
      <c r="J15" s="223" t="s">
        <v>853</v>
      </c>
      <c r="K15" s="223" t="s">
        <v>854</v>
      </c>
      <c r="L15" s="223" t="s">
        <v>855</v>
      </c>
      <c r="M15" s="223" t="s">
        <v>856</v>
      </c>
      <c r="N15" s="223" t="s">
        <v>333</v>
      </c>
      <c r="O15" s="223" t="s">
        <v>852</v>
      </c>
      <c r="P15" s="223" t="s">
        <v>857</v>
      </c>
      <c r="Q15" s="223" t="s">
        <v>858</v>
      </c>
      <c r="R15" s="223"/>
      <c r="S15" s="284" t="s">
        <v>859</v>
      </c>
      <c r="T15" s="284" t="s">
        <v>860</v>
      </c>
      <c r="U15" s="224">
        <v>17341.07</v>
      </c>
      <c r="V15" s="223">
        <v>13952.63</v>
      </c>
      <c r="W15" s="274"/>
    </row>
    <row r="16" spans="2:23" s="239" customFormat="1" x14ac:dyDescent="0.25">
      <c r="B16" s="241" t="s">
        <v>304</v>
      </c>
      <c r="C16" s="241" t="s">
        <v>335</v>
      </c>
      <c r="D16" s="241" t="s">
        <v>850</v>
      </c>
      <c r="E16" s="241" t="s">
        <v>694</v>
      </c>
      <c r="F16" s="241" t="s">
        <v>695</v>
      </c>
      <c r="G16" s="242" t="s">
        <v>696</v>
      </c>
      <c r="H16" s="243" t="s">
        <v>861</v>
      </c>
      <c r="I16" s="244" t="s">
        <v>862</v>
      </c>
      <c r="J16" s="245" t="s">
        <v>853</v>
      </c>
      <c r="K16" s="246" t="s">
        <v>854</v>
      </c>
      <c r="L16" s="285" t="s">
        <v>855</v>
      </c>
      <c r="M16" s="241" t="s">
        <v>856</v>
      </c>
      <c r="N16" s="241" t="s">
        <v>863</v>
      </c>
      <c r="O16" s="247" t="s">
        <v>864</v>
      </c>
      <c r="P16" s="241" t="s">
        <v>865</v>
      </c>
      <c r="Q16" s="243" t="s">
        <v>866</v>
      </c>
      <c r="R16" s="241"/>
      <c r="S16" s="243" t="s">
        <v>859</v>
      </c>
      <c r="T16" s="243" t="s">
        <v>860</v>
      </c>
      <c r="U16" s="248">
        <v>152479.54999999999</v>
      </c>
      <c r="V16" s="249">
        <v>18001.87</v>
      </c>
      <c r="W16" s="274"/>
    </row>
    <row r="17" spans="2:23" s="239" customFormat="1" x14ac:dyDescent="0.25">
      <c r="B17" s="241" t="s">
        <v>304</v>
      </c>
      <c r="C17" s="241" t="s">
        <v>310</v>
      </c>
      <c r="D17" s="241" t="s">
        <v>867</v>
      </c>
      <c r="E17" s="241" t="s">
        <v>435</v>
      </c>
      <c r="F17" s="241" t="s">
        <v>436</v>
      </c>
      <c r="G17" s="242" t="s">
        <v>437</v>
      </c>
      <c r="H17" s="243" t="s">
        <v>851</v>
      </c>
      <c r="I17" s="244" t="s">
        <v>852</v>
      </c>
      <c r="J17" s="245" t="s">
        <v>853</v>
      </c>
      <c r="K17" s="246" t="s">
        <v>854</v>
      </c>
      <c r="L17" s="285" t="s">
        <v>855</v>
      </c>
      <c r="M17" s="241" t="s">
        <v>856</v>
      </c>
      <c r="N17" s="241" t="s">
        <v>320</v>
      </c>
      <c r="O17" s="247" t="s">
        <v>852</v>
      </c>
      <c r="P17" s="241" t="s">
        <v>868</v>
      </c>
      <c r="Q17" s="243" t="s">
        <v>858</v>
      </c>
      <c r="R17" s="241"/>
      <c r="S17" s="243" t="s">
        <v>859</v>
      </c>
      <c r="T17" s="243" t="s">
        <v>860</v>
      </c>
      <c r="U17" s="248">
        <v>50361.08</v>
      </c>
      <c r="V17" s="249">
        <v>27869.83</v>
      </c>
      <c r="W17" s="274"/>
    </row>
    <row r="18" spans="2:23" s="239" customFormat="1" x14ac:dyDescent="0.25">
      <c r="B18" s="241" t="s">
        <v>304</v>
      </c>
      <c r="C18" s="241" t="s">
        <v>310</v>
      </c>
      <c r="D18" s="241" t="s">
        <v>867</v>
      </c>
      <c r="E18" s="241" t="s">
        <v>438</v>
      </c>
      <c r="F18" s="241" t="s">
        <v>439</v>
      </c>
      <c r="G18" s="242" t="s">
        <v>440</v>
      </c>
      <c r="H18" s="243" t="s">
        <v>851</v>
      </c>
      <c r="I18" s="244" t="s">
        <v>852</v>
      </c>
      <c r="J18" s="245" t="s">
        <v>853</v>
      </c>
      <c r="K18" s="246" t="s">
        <v>854</v>
      </c>
      <c r="L18" s="285" t="s">
        <v>855</v>
      </c>
      <c r="M18" s="241" t="s">
        <v>856</v>
      </c>
      <c r="N18" s="241" t="s">
        <v>333</v>
      </c>
      <c r="O18" s="247" t="s">
        <v>852</v>
      </c>
      <c r="P18" s="241" t="s">
        <v>869</v>
      </c>
      <c r="Q18" s="243" t="s">
        <v>858</v>
      </c>
      <c r="R18" s="241"/>
      <c r="S18" s="243" t="s">
        <v>859</v>
      </c>
      <c r="T18" s="243" t="s">
        <v>860</v>
      </c>
      <c r="U18" s="248">
        <v>48900.58</v>
      </c>
      <c r="V18" s="249">
        <v>39809.42</v>
      </c>
      <c r="W18" s="274"/>
    </row>
    <row r="19" spans="2:23" s="239" customFormat="1" x14ac:dyDescent="0.25">
      <c r="B19" s="241" t="s">
        <v>304</v>
      </c>
      <c r="C19" s="241" t="s">
        <v>597</v>
      </c>
      <c r="D19" s="241" t="s">
        <v>850</v>
      </c>
      <c r="E19" s="241" t="s">
        <v>706</v>
      </c>
      <c r="F19" s="241" t="s">
        <v>707</v>
      </c>
      <c r="G19" s="242" t="s">
        <v>708</v>
      </c>
      <c r="H19" s="243" t="s">
        <v>870</v>
      </c>
      <c r="I19" s="244" t="s">
        <v>862</v>
      </c>
      <c r="J19" s="245" t="s">
        <v>853</v>
      </c>
      <c r="K19" s="246" t="s">
        <v>854</v>
      </c>
      <c r="L19" s="285" t="s">
        <v>855</v>
      </c>
      <c r="M19" s="241" t="s">
        <v>856</v>
      </c>
      <c r="N19" s="241" t="s">
        <v>871</v>
      </c>
      <c r="O19" s="247" t="s">
        <v>864</v>
      </c>
      <c r="P19" s="241" t="s">
        <v>872</v>
      </c>
      <c r="Q19" s="243" t="s">
        <v>866</v>
      </c>
      <c r="R19" s="241"/>
      <c r="S19" s="243" t="s">
        <v>859</v>
      </c>
      <c r="T19" s="243" t="s">
        <v>860</v>
      </c>
      <c r="U19" s="248">
        <v>51917.52</v>
      </c>
      <c r="V19" s="249">
        <v>10246.33</v>
      </c>
      <c r="W19" s="274"/>
    </row>
    <row r="20" spans="2:23" s="239" customFormat="1" x14ac:dyDescent="0.25">
      <c r="B20" s="241" t="s">
        <v>304</v>
      </c>
      <c r="C20" s="241" t="s">
        <v>597</v>
      </c>
      <c r="D20" s="241" t="s">
        <v>850</v>
      </c>
      <c r="E20" s="241" t="s">
        <v>594</v>
      </c>
      <c r="F20" s="241" t="s">
        <v>595</v>
      </c>
      <c r="G20" s="242" t="s">
        <v>596</v>
      </c>
      <c r="H20" s="243" t="s">
        <v>851</v>
      </c>
      <c r="I20" s="244" t="s">
        <v>852</v>
      </c>
      <c r="J20" s="245" t="s">
        <v>853</v>
      </c>
      <c r="K20" s="246" t="s">
        <v>854</v>
      </c>
      <c r="L20" s="285" t="s">
        <v>855</v>
      </c>
      <c r="M20" s="241" t="s">
        <v>856</v>
      </c>
      <c r="N20" s="241" t="s">
        <v>320</v>
      </c>
      <c r="O20" s="247" t="s">
        <v>852</v>
      </c>
      <c r="P20" s="241" t="s">
        <v>873</v>
      </c>
      <c r="Q20" s="243" t="s">
        <v>858</v>
      </c>
      <c r="R20" s="241"/>
      <c r="S20" s="243" t="s">
        <v>859</v>
      </c>
      <c r="T20" s="243" t="s">
        <v>860</v>
      </c>
      <c r="U20" s="248">
        <v>64799.31</v>
      </c>
      <c r="V20" s="249">
        <v>34866.03</v>
      </c>
      <c r="W20" s="274"/>
    </row>
    <row r="21" spans="2:23" s="239" customFormat="1" x14ac:dyDescent="0.25">
      <c r="B21" s="241" t="s">
        <v>304</v>
      </c>
      <c r="C21" s="241" t="s">
        <v>597</v>
      </c>
      <c r="D21" s="241" t="s">
        <v>850</v>
      </c>
      <c r="E21" s="241" t="s">
        <v>697</v>
      </c>
      <c r="F21" s="241" t="s">
        <v>698</v>
      </c>
      <c r="G21" s="242" t="s">
        <v>699</v>
      </c>
      <c r="H21" s="243" t="s">
        <v>870</v>
      </c>
      <c r="I21" s="244" t="s">
        <v>862</v>
      </c>
      <c r="J21" s="245" t="s">
        <v>853</v>
      </c>
      <c r="K21" s="246" t="s">
        <v>854</v>
      </c>
      <c r="L21" s="285" t="s">
        <v>855</v>
      </c>
      <c r="M21" s="241" t="s">
        <v>856</v>
      </c>
      <c r="N21" s="241" t="s">
        <v>871</v>
      </c>
      <c r="O21" s="247" t="s">
        <v>864</v>
      </c>
      <c r="P21" s="241" t="s">
        <v>874</v>
      </c>
      <c r="Q21" s="243" t="s">
        <v>866</v>
      </c>
      <c r="R21" s="241"/>
      <c r="S21" s="243" t="s">
        <v>859</v>
      </c>
      <c r="T21" s="243" t="s">
        <v>860</v>
      </c>
      <c r="U21" s="248">
        <v>51917.52</v>
      </c>
      <c r="V21" s="249">
        <v>10246.33</v>
      </c>
      <c r="W21" s="274"/>
    </row>
    <row r="22" spans="2:23" s="239" customFormat="1" x14ac:dyDescent="0.25">
      <c r="B22" s="241" t="s">
        <v>304</v>
      </c>
      <c r="C22" s="241" t="s">
        <v>335</v>
      </c>
      <c r="D22" s="241" t="s">
        <v>850</v>
      </c>
      <c r="E22" s="241" t="s">
        <v>742</v>
      </c>
      <c r="F22" s="241" t="s">
        <v>743</v>
      </c>
      <c r="G22" s="242" t="s">
        <v>744</v>
      </c>
      <c r="H22" s="243" t="s">
        <v>875</v>
      </c>
      <c r="I22" s="244" t="s">
        <v>862</v>
      </c>
      <c r="J22" s="245" t="s">
        <v>853</v>
      </c>
      <c r="K22" s="246" t="s">
        <v>854</v>
      </c>
      <c r="L22" s="285" t="s">
        <v>855</v>
      </c>
      <c r="M22" s="241" t="s">
        <v>856</v>
      </c>
      <c r="N22" s="241" t="s">
        <v>876</v>
      </c>
      <c r="O22" s="247" t="s">
        <v>864</v>
      </c>
      <c r="P22" s="241" t="s">
        <v>877</v>
      </c>
      <c r="Q22" s="243" t="s">
        <v>866</v>
      </c>
      <c r="R22" s="241"/>
      <c r="S22" s="243" t="s">
        <v>859</v>
      </c>
      <c r="T22" s="243" t="s">
        <v>860</v>
      </c>
      <c r="U22" s="248">
        <v>47917.32</v>
      </c>
      <c r="V22" s="249">
        <v>5601.19</v>
      </c>
      <c r="W22" s="274"/>
    </row>
    <row r="23" spans="2:23" s="239" customFormat="1" x14ac:dyDescent="0.25">
      <c r="B23" s="241" t="s">
        <v>304</v>
      </c>
      <c r="C23" s="241" t="s">
        <v>310</v>
      </c>
      <c r="D23" s="241" t="s">
        <v>867</v>
      </c>
      <c r="E23" s="241" t="s">
        <v>441</v>
      </c>
      <c r="F23" s="241" t="s">
        <v>442</v>
      </c>
      <c r="G23" s="242" t="s">
        <v>443</v>
      </c>
      <c r="H23" s="243" t="s">
        <v>851</v>
      </c>
      <c r="I23" s="244" t="s">
        <v>852</v>
      </c>
      <c r="J23" s="245" t="s">
        <v>853</v>
      </c>
      <c r="K23" s="246" t="s">
        <v>854</v>
      </c>
      <c r="L23" s="285" t="s">
        <v>855</v>
      </c>
      <c r="M23" s="241" t="s">
        <v>856</v>
      </c>
      <c r="N23" s="241" t="s">
        <v>320</v>
      </c>
      <c r="O23" s="247" t="s">
        <v>852</v>
      </c>
      <c r="P23" s="241" t="s">
        <v>878</v>
      </c>
      <c r="Q23" s="243" t="s">
        <v>858</v>
      </c>
      <c r="R23" s="241"/>
      <c r="S23" s="243" t="s">
        <v>859</v>
      </c>
      <c r="T23" s="243" t="s">
        <v>860</v>
      </c>
      <c r="U23" s="248">
        <v>56304.84</v>
      </c>
      <c r="V23" s="249">
        <v>45102.38</v>
      </c>
      <c r="W23" s="274"/>
    </row>
    <row r="24" spans="2:23" s="239" customFormat="1" x14ac:dyDescent="0.25">
      <c r="B24" s="241" t="s">
        <v>304</v>
      </c>
      <c r="C24" s="241" t="s">
        <v>310</v>
      </c>
      <c r="D24" s="241" t="s">
        <v>850</v>
      </c>
      <c r="E24" s="241" t="s">
        <v>339</v>
      </c>
      <c r="F24" s="241" t="s">
        <v>340</v>
      </c>
      <c r="G24" s="242" t="s">
        <v>341</v>
      </c>
      <c r="H24" s="243" t="s">
        <v>879</v>
      </c>
      <c r="I24" s="244" t="s">
        <v>862</v>
      </c>
      <c r="J24" s="245" t="s">
        <v>853</v>
      </c>
      <c r="K24" s="246" t="s">
        <v>854</v>
      </c>
      <c r="L24" s="285" t="s">
        <v>855</v>
      </c>
      <c r="M24" s="241" t="s">
        <v>856</v>
      </c>
      <c r="N24" s="241" t="s">
        <v>880</v>
      </c>
      <c r="O24" s="247" t="s">
        <v>864</v>
      </c>
      <c r="P24" s="241" t="s">
        <v>881</v>
      </c>
      <c r="Q24" s="243" t="s">
        <v>866</v>
      </c>
      <c r="R24" s="241"/>
      <c r="S24" s="243" t="s">
        <v>859</v>
      </c>
      <c r="T24" s="243" t="s">
        <v>860</v>
      </c>
      <c r="U24" s="248">
        <v>56621.91</v>
      </c>
      <c r="V24" s="249">
        <v>6357.09</v>
      </c>
      <c r="W24" s="274"/>
    </row>
    <row r="25" spans="2:23" s="239" customFormat="1" x14ac:dyDescent="0.25">
      <c r="B25" s="241" t="s">
        <v>304</v>
      </c>
      <c r="C25" s="241" t="s">
        <v>335</v>
      </c>
      <c r="D25" s="241" t="s">
        <v>850</v>
      </c>
      <c r="E25" s="241" t="s">
        <v>329</v>
      </c>
      <c r="F25" s="241" t="s">
        <v>330</v>
      </c>
      <c r="G25" s="242" t="s">
        <v>331</v>
      </c>
      <c r="H25" s="243" t="s">
        <v>851</v>
      </c>
      <c r="I25" s="244" t="s">
        <v>852</v>
      </c>
      <c r="J25" s="245" t="s">
        <v>853</v>
      </c>
      <c r="K25" s="246" t="s">
        <v>854</v>
      </c>
      <c r="L25" s="285" t="s">
        <v>855</v>
      </c>
      <c r="M25" s="241" t="s">
        <v>856</v>
      </c>
      <c r="N25" s="241" t="s">
        <v>333</v>
      </c>
      <c r="O25" s="247" t="s">
        <v>852</v>
      </c>
      <c r="P25" s="241" t="s">
        <v>334</v>
      </c>
      <c r="Q25" s="243" t="s">
        <v>858</v>
      </c>
      <c r="R25" s="241"/>
      <c r="S25" s="243" t="s">
        <v>859</v>
      </c>
      <c r="T25" s="243" t="s">
        <v>860</v>
      </c>
      <c r="U25" s="248">
        <v>31893.53</v>
      </c>
      <c r="V25" s="249">
        <v>71711.53</v>
      </c>
      <c r="W25" s="274"/>
    </row>
    <row r="26" spans="2:23" s="239" customFormat="1" x14ac:dyDescent="0.25">
      <c r="B26" s="241" t="s">
        <v>304</v>
      </c>
      <c r="C26" s="241" t="s">
        <v>310</v>
      </c>
      <c r="D26" s="241" t="s">
        <v>850</v>
      </c>
      <c r="E26" s="241" t="s">
        <v>345</v>
      </c>
      <c r="F26" s="241" t="s">
        <v>346</v>
      </c>
      <c r="G26" s="242" t="s">
        <v>347</v>
      </c>
      <c r="H26" s="243" t="s">
        <v>882</v>
      </c>
      <c r="I26" s="244" t="s">
        <v>862</v>
      </c>
      <c r="J26" s="245" t="s">
        <v>853</v>
      </c>
      <c r="K26" s="246" t="s">
        <v>854</v>
      </c>
      <c r="L26" s="285" t="s">
        <v>855</v>
      </c>
      <c r="M26" s="241" t="s">
        <v>856</v>
      </c>
      <c r="N26" s="241" t="s">
        <v>883</v>
      </c>
      <c r="O26" s="247" t="s">
        <v>864</v>
      </c>
      <c r="P26" s="241" t="s">
        <v>884</v>
      </c>
      <c r="Q26" s="243" t="s">
        <v>343</v>
      </c>
      <c r="R26" s="241"/>
      <c r="S26" s="243" t="s">
        <v>859</v>
      </c>
      <c r="T26" s="243" t="s">
        <v>860</v>
      </c>
      <c r="U26" s="248">
        <v>58443.92</v>
      </c>
      <c r="V26" s="249">
        <v>6612.57</v>
      </c>
      <c r="W26" s="274"/>
    </row>
    <row r="27" spans="2:23" s="239" customFormat="1" x14ac:dyDescent="0.25">
      <c r="B27" s="241" t="s">
        <v>304</v>
      </c>
      <c r="C27" s="241" t="s">
        <v>310</v>
      </c>
      <c r="D27" s="241" t="s">
        <v>850</v>
      </c>
      <c r="E27" s="241" t="s">
        <v>348</v>
      </c>
      <c r="F27" s="241" t="s">
        <v>349</v>
      </c>
      <c r="G27" s="242" t="s">
        <v>350</v>
      </c>
      <c r="H27" s="243" t="s">
        <v>885</v>
      </c>
      <c r="I27" s="244" t="s">
        <v>862</v>
      </c>
      <c r="J27" s="245" t="s">
        <v>853</v>
      </c>
      <c r="K27" s="246" t="s">
        <v>854</v>
      </c>
      <c r="L27" s="285" t="s">
        <v>855</v>
      </c>
      <c r="M27" s="241" t="s">
        <v>856</v>
      </c>
      <c r="N27" s="241" t="s">
        <v>886</v>
      </c>
      <c r="O27" s="247" t="s">
        <v>864</v>
      </c>
      <c r="P27" s="241" t="s">
        <v>887</v>
      </c>
      <c r="Q27" s="243" t="s">
        <v>343</v>
      </c>
      <c r="R27" s="241"/>
      <c r="S27" s="243" t="s">
        <v>859</v>
      </c>
      <c r="T27" s="243" t="s">
        <v>860</v>
      </c>
      <c r="U27" s="248">
        <v>55779.47</v>
      </c>
      <c r="V27" s="249">
        <v>6103.81</v>
      </c>
      <c r="W27" s="274"/>
    </row>
    <row r="28" spans="2:23" s="239" customFormat="1" x14ac:dyDescent="0.25">
      <c r="B28" s="241" t="s">
        <v>304</v>
      </c>
      <c r="C28" s="241" t="s">
        <v>310</v>
      </c>
      <c r="D28" s="241" t="s">
        <v>850</v>
      </c>
      <c r="E28" s="241" t="s">
        <v>525</v>
      </c>
      <c r="F28" s="241" t="s">
        <v>526</v>
      </c>
      <c r="G28" s="242" t="s">
        <v>527</v>
      </c>
      <c r="H28" s="243" t="s">
        <v>851</v>
      </c>
      <c r="I28" s="244" t="s">
        <v>852</v>
      </c>
      <c r="J28" s="245" t="s">
        <v>853</v>
      </c>
      <c r="K28" s="246" t="s">
        <v>854</v>
      </c>
      <c r="L28" s="285" t="s">
        <v>855</v>
      </c>
      <c r="M28" s="241" t="s">
        <v>856</v>
      </c>
      <c r="N28" s="241" t="s">
        <v>888</v>
      </c>
      <c r="O28" s="247" t="s">
        <v>852</v>
      </c>
      <c r="P28" s="241" t="s">
        <v>889</v>
      </c>
      <c r="Q28" s="243" t="s">
        <v>858</v>
      </c>
      <c r="R28" s="241"/>
      <c r="S28" s="243" t="s">
        <v>859</v>
      </c>
      <c r="T28" s="243" t="s">
        <v>860</v>
      </c>
      <c r="U28" s="248">
        <v>34252.480000000003</v>
      </c>
      <c r="V28" s="249">
        <v>25469.91</v>
      </c>
      <c r="W28" s="274"/>
    </row>
    <row r="29" spans="2:23" s="239" customFormat="1" x14ac:dyDescent="0.25">
      <c r="B29" s="241" t="s">
        <v>304</v>
      </c>
      <c r="C29" s="241" t="s">
        <v>335</v>
      </c>
      <c r="D29" s="241" t="s">
        <v>850</v>
      </c>
      <c r="E29" s="241" t="s">
        <v>769</v>
      </c>
      <c r="F29" s="241" t="s">
        <v>770</v>
      </c>
      <c r="G29" s="242" t="s">
        <v>771</v>
      </c>
      <c r="H29" s="243" t="s">
        <v>861</v>
      </c>
      <c r="I29" s="244" t="s">
        <v>862</v>
      </c>
      <c r="J29" s="245" t="s">
        <v>853</v>
      </c>
      <c r="K29" s="246" t="s">
        <v>854</v>
      </c>
      <c r="L29" s="285" t="s">
        <v>855</v>
      </c>
      <c r="M29" s="241" t="s">
        <v>856</v>
      </c>
      <c r="N29" s="241" t="s">
        <v>863</v>
      </c>
      <c r="O29" s="247" t="s">
        <v>864</v>
      </c>
      <c r="P29" s="241" t="s">
        <v>890</v>
      </c>
      <c r="Q29" s="243" t="s">
        <v>866</v>
      </c>
      <c r="R29" s="241"/>
      <c r="S29" s="243" t="s">
        <v>859</v>
      </c>
      <c r="T29" s="243" t="s">
        <v>860</v>
      </c>
      <c r="U29" s="248">
        <v>136993.9</v>
      </c>
      <c r="V29" s="249">
        <v>18555.400000000001</v>
      </c>
      <c r="W29" s="274"/>
    </row>
    <row r="30" spans="2:23" s="239" customFormat="1" x14ac:dyDescent="0.25">
      <c r="B30" s="241" t="s">
        <v>304</v>
      </c>
      <c r="C30" s="241" t="s">
        <v>310</v>
      </c>
      <c r="D30" s="241" t="s">
        <v>850</v>
      </c>
      <c r="E30" s="241" t="s">
        <v>775</v>
      </c>
      <c r="F30" s="241" t="s">
        <v>776</v>
      </c>
      <c r="G30" s="242" t="s">
        <v>777</v>
      </c>
      <c r="H30" s="243" t="s">
        <v>875</v>
      </c>
      <c r="I30" s="244" t="s">
        <v>862</v>
      </c>
      <c r="J30" s="245" t="s">
        <v>853</v>
      </c>
      <c r="K30" s="246" t="s">
        <v>854</v>
      </c>
      <c r="L30" s="285" t="s">
        <v>855</v>
      </c>
      <c r="M30" s="241" t="s">
        <v>856</v>
      </c>
      <c r="N30" s="241" t="s">
        <v>876</v>
      </c>
      <c r="O30" s="247" t="s">
        <v>864</v>
      </c>
      <c r="P30" s="241" t="s">
        <v>891</v>
      </c>
      <c r="Q30" s="243" t="s">
        <v>866</v>
      </c>
      <c r="R30" s="241"/>
      <c r="S30" s="243" t="s">
        <v>859</v>
      </c>
      <c r="T30" s="243" t="s">
        <v>860</v>
      </c>
      <c r="U30" s="248">
        <v>42418.78</v>
      </c>
      <c r="V30" s="249">
        <v>5000.83</v>
      </c>
      <c r="W30" s="274"/>
    </row>
    <row r="31" spans="2:23" s="239" customFormat="1" x14ac:dyDescent="0.25">
      <c r="B31" s="241" t="s">
        <v>304</v>
      </c>
      <c r="C31" s="241" t="s">
        <v>597</v>
      </c>
      <c r="D31" s="241" t="s">
        <v>850</v>
      </c>
      <c r="E31" s="241" t="s">
        <v>634</v>
      </c>
      <c r="F31" s="241" t="s">
        <v>635</v>
      </c>
      <c r="G31" s="242" t="s">
        <v>636</v>
      </c>
      <c r="H31" s="243" t="s">
        <v>885</v>
      </c>
      <c r="I31" s="244" t="s">
        <v>862</v>
      </c>
      <c r="J31" s="245" t="s">
        <v>853</v>
      </c>
      <c r="K31" s="246" t="s">
        <v>854</v>
      </c>
      <c r="L31" s="285" t="s">
        <v>855</v>
      </c>
      <c r="M31" s="241" t="s">
        <v>856</v>
      </c>
      <c r="N31" s="241" t="s">
        <v>892</v>
      </c>
      <c r="O31" s="247" t="s">
        <v>864</v>
      </c>
      <c r="P31" s="241" t="s">
        <v>893</v>
      </c>
      <c r="Q31" s="243" t="s">
        <v>343</v>
      </c>
      <c r="R31" s="241"/>
      <c r="S31" s="243" t="s">
        <v>859</v>
      </c>
      <c r="T31" s="243" t="s">
        <v>860</v>
      </c>
      <c r="U31" s="248">
        <v>23498.560000000001</v>
      </c>
      <c r="V31" s="249">
        <v>4637.7</v>
      </c>
      <c r="W31" s="274"/>
    </row>
    <row r="32" spans="2:23" s="239" customFormat="1" x14ac:dyDescent="0.25">
      <c r="B32" s="241" t="s">
        <v>304</v>
      </c>
      <c r="C32" s="241" t="s">
        <v>310</v>
      </c>
      <c r="D32" s="241" t="s">
        <v>850</v>
      </c>
      <c r="E32" s="241" t="s">
        <v>351</v>
      </c>
      <c r="F32" s="241" t="s">
        <v>352</v>
      </c>
      <c r="G32" s="242" t="s">
        <v>353</v>
      </c>
      <c r="H32" s="243" t="s">
        <v>894</v>
      </c>
      <c r="I32" s="244" t="s">
        <v>862</v>
      </c>
      <c r="J32" s="245" t="s">
        <v>853</v>
      </c>
      <c r="K32" s="246" t="s">
        <v>854</v>
      </c>
      <c r="L32" s="285" t="s">
        <v>855</v>
      </c>
      <c r="M32" s="241" t="s">
        <v>856</v>
      </c>
      <c r="N32" s="241" t="s">
        <v>895</v>
      </c>
      <c r="O32" s="247" t="s">
        <v>864</v>
      </c>
      <c r="P32" s="241" t="s">
        <v>896</v>
      </c>
      <c r="Q32" s="243" t="s">
        <v>343</v>
      </c>
      <c r="R32" s="241"/>
      <c r="S32" s="243" t="s">
        <v>859</v>
      </c>
      <c r="T32" s="243" t="s">
        <v>860</v>
      </c>
      <c r="U32" s="248">
        <v>67255.22</v>
      </c>
      <c r="V32" s="249">
        <v>10985.62</v>
      </c>
      <c r="W32" s="274"/>
    </row>
    <row r="33" spans="2:23" s="239" customFormat="1" x14ac:dyDescent="0.25">
      <c r="B33" s="241" t="s">
        <v>304</v>
      </c>
      <c r="C33" s="241" t="s">
        <v>310</v>
      </c>
      <c r="D33" s="241" t="s">
        <v>850</v>
      </c>
      <c r="E33" s="241" t="s">
        <v>519</v>
      </c>
      <c r="F33" s="241" t="s">
        <v>520</v>
      </c>
      <c r="G33" s="242" t="s">
        <v>521</v>
      </c>
      <c r="H33" s="243" t="s">
        <v>851</v>
      </c>
      <c r="I33" s="244" t="s">
        <v>852</v>
      </c>
      <c r="J33" s="245" t="s">
        <v>853</v>
      </c>
      <c r="K33" s="246" t="s">
        <v>854</v>
      </c>
      <c r="L33" s="285" t="s">
        <v>855</v>
      </c>
      <c r="M33" s="241" t="s">
        <v>856</v>
      </c>
      <c r="N33" s="241" t="s">
        <v>888</v>
      </c>
      <c r="O33" s="247" t="s">
        <v>852</v>
      </c>
      <c r="P33" s="241" t="s">
        <v>897</v>
      </c>
      <c r="Q33" s="243" t="s">
        <v>858</v>
      </c>
      <c r="R33" s="241"/>
      <c r="S33" s="243" t="s">
        <v>859</v>
      </c>
      <c r="T33" s="243" t="s">
        <v>860</v>
      </c>
      <c r="U33" s="248">
        <v>30576.44</v>
      </c>
      <c r="V33" s="249">
        <v>16432.830000000002</v>
      </c>
      <c r="W33" s="274"/>
    </row>
    <row r="34" spans="2:23" s="239" customFormat="1" x14ac:dyDescent="0.25">
      <c r="B34" s="241" t="s">
        <v>304</v>
      </c>
      <c r="C34" s="241" t="s">
        <v>335</v>
      </c>
      <c r="D34" s="241" t="s">
        <v>850</v>
      </c>
      <c r="E34" s="241" t="s">
        <v>817</v>
      </c>
      <c r="F34" s="241" t="s">
        <v>818</v>
      </c>
      <c r="G34" s="242" t="s">
        <v>819</v>
      </c>
      <c r="H34" s="243" t="s">
        <v>851</v>
      </c>
      <c r="I34" s="244" t="s">
        <v>852</v>
      </c>
      <c r="J34" s="245" t="s">
        <v>853</v>
      </c>
      <c r="K34" s="246" t="s">
        <v>854</v>
      </c>
      <c r="L34" s="285" t="s">
        <v>855</v>
      </c>
      <c r="M34" s="241" t="s">
        <v>856</v>
      </c>
      <c r="N34" s="241" t="s">
        <v>898</v>
      </c>
      <c r="O34" s="247" t="s">
        <v>852</v>
      </c>
      <c r="P34" s="241" t="s">
        <v>899</v>
      </c>
      <c r="Q34" s="243" t="s">
        <v>858</v>
      </c>
      <c r="R34" s="241"/>
      <c r="S34" s="243" t="s">
        <v>859</v>
      </c>
      <c r="T34" s="243" t="s">
        <v>860</v>
      </c>
      <c r="U34" s="248">
        <v>37518.44</v>
      </c>
      <c r="V34" s="249">
        <v>10695.07</v>
      </c>
      <c r="W34" s="274"/>
    </row>
    <row r="35" spans="2:23" s="239" customFormat="1" x14ac:dyDescent="0.25">
      <c r="B35" s="241" t="s">
        <v>304</v>
      </c>
      <c r="C35" s="241" t="s">
        <v>597</v>
      </c>
      <c r="D35" s="241" t="s">
        <v>850</v>
      </c>
      <c r="E35" s="241" t="s">
        <v>826</v>
      </c>
      <c r="F35" s="241" t="s">
        <v>827</v>
      </c>
      <c r="G35" s="242" t="s">
        <v>828</v>
      </c>
      <c r="H35" s="243" t="s">
        <v>885</v>
      </c>
      <c r="I35" s="244" t="s">
        <v>862</v>
      </c>
      <c r="J35" s="245" t="s">
        <v>853</v>
      </c>
      <c r="K35" s="246" t="s">
        <v>854</v>
      </c>
      <c r="L35" s="285" t="s">
        <v>855</v>
      </c>
      <c r="M35" s="241" t="s">
        <v>856</v>
      </c>
      <c r="N35" s="241" t="s">
        <v>892</v>
      </c>
      <c r="O35" s="247" t="s">
        <v>864</v>
      </c>
      <c r="P35" s="241" t="s">
        <v>900</v>
      </c>
      <c r="Q35" s="243" t="s">
        <v>343</v>
      </c>
      <c r="R35" s="241"/>
      <c r="S35" s="243" t="s">
        <v>859</v>
      </c>
      <c r="T35" s="243" t="s">
        <v>860</v>
      </c>
      <c r="U35" s="248">
        <v>22238.04</v>
      </c>
      <c r="V35" s="249">
        <v>1402.02</v>
      </c>
      <c r="W35" s="274"/>
    </row>
    <row r="36" spans="2:23" s="239" customFormat="1" x14ac:dyDescent="0.25">
      <c r="B36" s="241" t="s">
        <v>304</v>
      </c>
      <c r="C36" s="241" t="s">
        <v>310</v>
      </c>
      <c r="D36" s="241" t="s">
        <v>850</v>
      </c>
      <c r="E36" s="241" t="s">
        <v>682</v>
      </c>
      <c r="F36" s="241" t="s">
        <v>683</v>
      </c>
      <c r="G36" s="242" t="s">
        <v>684</v>
      </c>
      <c r="H36" s="243" t="s">
        <v>885</v>
      </c>
      <c r="I36" s="244" t="s">
        <v>862</v>
      </c>
      <c r="J36" s="245" t="s">
        <v>853</v>
      </c>
      <c r="K36" s="246" t="s">
        <v>854</v>
      </c>
      <c r="L36" s="285" t="s">
        <v>855</v>
      </c>
      <c r="M36" s="241" t="s">
        <v>856</v>
      </c>
      <c r="N36" s="241" t="s">
        <v>886</v>
      </c>
      <c r="O36" s="247" t="s">
        <v>864</v>
      </c>
      <c r="P36" s="241" t="s">
        <v>901</v>
      </c>
      <c r="Q36" s="243" t="s">
        <v>343</v>
      </c>
      <c r="R36" s="241"/>
      <c r="S36" s="243" t="s">
        <v>859</v>
      </c>
      <c r="T36" s="243" t="s">
        <v>860</v>
      </c>
      <c r="U36" s="248">
        <v>58503.47</v>
      </c>
      <c r="V36" s="249">
        <v>6103.81</v>
      </c>
      <c r="W36" s="274"/>
    </row>
    <row r="37" spans="2:23" s="239" customFormat="1" x14ac:dyDescent="0.25">
      <c r="B37" s="241" t="s">
        <v>304</v>
      </c>
      <c r="C37" s="241" t="s">
        <v>310</v>
      </c>
      <c r="D37" s="241" t="s">
        <v>850</v>
      </c>
      <c r="E37" s="241" t="s">
        <v>444</v>
      </c>
      <c r="F37" s="241" t="s">
        <v>445</v>
      </c>
      <c r="G37" s="242" t="s">
        <v>446</v>
      </c>
      <c r="H37" s="243" t="s">
        <v>851</v>
      </c>
      <c r="I37" s="244" t="s">
        <v>852</v>
      </c>
      <c r="J37" s="245" t="s">
        <v>853</v>
      </c>
      <c r="K37" s="246" t="s">
        <v>854</v>
      </c>
      <c r="L37" s="285" t="s">
        <v>855</v>
      </c>
      <c r="M37" s="241" t="s">
        <v>856</v>
      </c>
      <c r="N37" s="241" t="s">
        <v>333</v>
      </c>
      <c r="O37" s="247" t="s">
        <v>852</v>
      </c>
      <c r="P37" s="241" t="s">
        <v>902</v>
      </c>
      <c r="Q37" s="243" t="s">
        <v>858</v>
      </c>
      <c r="R37" s="241"/>
      <c r="S37" s="243" t="s">
        <v>859</v>
      </c>
      <c r="T37" s="243" t="s">
        <v>860</v>
      </c>
      <c r="U37" s="248">
        <v>45716.5</v>
      </c>
      <c r="V37" s="249">
        <v>25557.74</v>
      </c>
      <c r="W37" s="274"/>
    </row>
    <row r="38" spans="2:23" s="239" customFormat="1" x14ac:dyDescent="0.25">
      <c r="B38" s="241" t="s">
        <v>304</v>
      </c>
      <c r="C38" s="241" t="s">
        <v>335</v>
      </c>
      <c r="D38" s="241" t="s">
        <v>850</v>
      </c>
      <c r="E38" s="241" t="s">
        <v>718</v>
      </c>
      <c r="F38" s="241" t="s">
        <v>719</v>
      </c>
      <c r="G38" s="242" t="s">
        <v>720</v>
      </c>
      <c r="H38" s="243" t="s">
        <v>851</v>
      </c>
      <c r="I38" s="244" t="s">
        <v>852</v>
      </c>
      <c r="J38" s="245" t="s">
        <v>853</v>
      </c>
      <c r="K38" s="246" t="s">
        <v>854</v>
      </c>
      <c r="L38" s="285" t="s">
        <v>855</v>
      </c>
      <c r="M38" s="241" t="s">
        <v>856</v>
      </c>
      <c r="N38" s="241" t="s">
        <v>888</v>
      </c>
      <c r="O38" s="247" t="s">
        <v>852</v>
      </c>
      <c r="P38" s="241" t="s">
        <v>903</v>
      </c>
      <c r="Q38" s="243" t="s">
        <v>858</v>
      </c>
      <c r="R38" s="241"/>
      <c r="S38" s="243" t="s">
        <v>859</v>
      </c>
      <c r="T38" s="243" t="s">
        <v>860</v>
      </c>
      <c r="U38" s="248">
        <v>56628.89</v>
      </c>
      <c r="V38" s="249">
        <v>24352.7</v>
      </c>
      <c r="W38" s="274"/>
    </row>
    <row r="39" spans="2:23" s="239" customFormat="1" x14ac:dyDescent="0.25">
      <c r="B39" s="241" t="s">
        <v>304</v>
      </c>
      <c r="C39" s="241" t="s">
        <v>597</v>
      </c>
      <c r="D39" s="241" t="s">
        <v>850</v>
      </c>
      <c r="E39" s="241" t="s">
        <v>598</v>
      </c>
      <c r="F39" s="241" t="s">
        <v>599</v>
      </c>
      <c r="G39" s="242" t="s">
        <v>600</v>
      </c>
      <c r="H39" s="243" t="s">
        <v>851</v>
      </c>
      <c r="I39" s="244" t="s">
        <v>852</v>
      </c>
      <c r="J39" s="245" t="s">
        <v>853</v>
      </c>
      <c r="K39" s="246" t="s">
        <v>854</v>
      </c>
      <c r="L39" s="285" t="s">
        <v>855</v>
      </c>
      <c r="M39" s="241" t="s">
        <v>856</v>
      </c>
      <c r="N39" s="241" t="s">
        <v>320</v>
      </c>
      <c r="O39" s="247" t="s">
        <v>852</v>
      </c>
      <c r="P39" s="241" t="s">
        <v>904</v>
      </c>
      <c r="Q39" s="243" t="s">
        <v>858</v>
      </c>
      <c r="R39" s="241"/>
      <c r="S39" s="243" t="s">
        <v>859</v>
      </c>
      <c r="T39" s="243" t="s">
        <v>860</v>
      </c>
      <c r="U39" s="248">
        <v>67128.740000000005</v>
      </c>
      <c r="V39" s="249">
        <v>35681.620000000003</v>
      </c>
      <c r="W39" s="274"/>
    </row>
    <row r="40" spans="2:23" s="239" customFormat="1" x14ac:dyDescent="0.25">
      <c r="B40" s="241" t="s">
        <v>304</v>
      </c>
      <c r="C40" s="241" t="s">
        <v>335</v>
      </c>
      <c r="D40" s="241" t="s">
        <v>850</v>
      </c>
      <c r="E40" s="241" t="s">
        <v>688</v>
      </c>
      <c r="F40" s="241" t="s">
        <v>689</v>
      </c>
      <c r="G40" s="242" t="s">
        <v>690</v>
      </c>
      <c r="H40" s="243" t="s">
        <v>885</v>
      </c>
      <c r="I40" s="244" t="s">
        <v>862</v>
      </c>
      <c r="J40" s="245" t="s">
        <v>853</v>
      </c>
      <c r="K40" s="246" t="s">
        <v>854</v>
      </c>
      <c r="L40" s="285" t="s">
        <v>855</v>
      </c>
      <c r="M40" s="241" t="s">
        <v>856</v>
      </c>
      <c r="N40" s="241" t="s">
        <v>886</v>
      </c>
      <c r="O40" s="247" t="s">
        <v>864</v>
      </c>
      <c r="P40" s="241" t="s">
        <v>905</v>
      </c>
      <c r="Q40" s="243" t="s">
        <v>343</v>
      </c>
      <c r="R40" s="241"/>
      <c r="S40" s="243" t="s">
        <v>859</v>
      </c>
      <c r="T40" s="243" t="s">
        <v>860</v>
      </c>
      <c r="U40" s="248">
        <v>57061.63</v>
      </c>
      <c r="V40" s="249">
        <v>15260.83</v>
      </c>
      <c r="W40" s="274"/>
    </row>
    <row r="41" spans="2:23" s="239" customFormat="1" x14ac:dyDescent="0.25">
      <c r="B41" s="241" t="s">
        <v>304</v>
      </c>
      <c r="C41" s="241" t="s">
        <v>335</v>
      </c>
      <c r="D41" s="241" t="s">
        <v>850</v>
      </c>
      <c r="E41" s="241" t="s">
        <v>432</v>
      </c>
      <c r="F41" s="241" t="s">
        <v>433</v>
      </c>
      <c r="G41" s="242" t="s">
        <v>434</v>
      </c>
      <c r="H41" s="243" t="s">
        <v>885</v>
      </c>
      <c r="I41" s="244" t="s">
        <v>862</v>
      </c>
      <c r="J41" s="245" t="s">
        <v>853</v>
      </c>
      <c r="K41" s="246" t="s">
        <v>854</v>
      </c>
      <c r="L41" s="285" t="s">
        <v>855</v>
      </c>
      <c r="M41" s="241" t="s">
        <v>856</v>
      </c>
      <c r="N41" s="241" t="s">
        <v>886</v>
      </c>
      <c r="O41" s="247" t="s">
        <v>864</v>
      </c>
      <c r="P41" s="241" t="s">
        <v>906</v>
      </c>
      <c r="Q41" s="243" t="s">
        <v>343</v>
      </c>
      <c r="R41" s="241"/>
      <c r="S41" s="243" t="s">
        <v>859</v>
      </c>
      <c r="T41" s="243" t="s">
        <v>860</v>
      </c>
      <c r="U41" s="248">
        <v>62524.53</v>
      </c>
      <c r="V41" s="249">
        <v>6103.81</v>
      </c>
      <c r="W41" s="274"/>
    </row>
    <row r="42" spans="2:23" s="239" customFormat="1" x14ac:dyDescent="0.25">
      <c r="B42" s="241" t="s">
        <v>304</v>
      </c>
      <c r="C42" s="241" t="s">
        <v>335</v>
      </c>
      <c r="D42" s="241" t="s">
        <v>850</v>
      </c>
      <c r="E42" s="241" t="s">
        <v>838</v>
      </c>
      <c r="F42" s="241" t="s">
        <v>839</v>
      </c>
      <c r="G42" s="242" t="s">
        <v>840</v>
      </c>
      <c r="H42" s="243" t="s">
        <v>851</v>
      </c>
      <c r="I42" s="244" t="s">
        <v>852</v>
      </c>
      <c r="J42" s="245" t="s">
        <v>853</v>
      </c>
      <c r="K42" s="246" t="s">
        <v>854</v>
      </c>
      <c r="L42" s="285" t="s">
        <v>855</v>
      </c>
      <c r="M42" s="241" t="s">
        <v>856</v>
      </c>
      <c r="N42" s="241" t="s">
        <v>898</v>
      </c>
      <c r="O42" s="247" t="s">
        <v>852</v>
      </c>
      <c r="P42" s="241" t="s">
        <v>907</v>
      </c>
      <c r="Q42" s="243" t="s">
        <v>858</v>
      </c>
      <c r="R42" s="241"/>
      <c r="S42" s="243" t="s">
        <v>859</v>
      </c>
      <c r="T42" s="243" t="s">
        <v>860</v>
      </c>
      <c r="U42" s="248">
        <v>3162.83</v>
      </c>
      <c r="V42" s="249">
        <v>233.07</v>
      </c>
      <c r="W42" s="274"/>
    </row>
    <row r="43" spans="2:23" s="239" customFormat="1" x14ac:dyDescent="0.25">
      <c r="B43" s="241" t="s">
        <v>304</v>
      </c>
      <c r="C43" s="241" t="s">
        <v>310</v>
      </c>
      <c r="D43" s="241" t="s">
        <v>850</v>
      </c>
      <c r="E43" s="241" t="s">
        <v>447</v>
      </c>
      <c r="F43" s="241" t="s">
        <v>448</v>
      </c>
      <c r="G43" s="242" t="s">
        <v>449</v>
      </c>
      <c r="H43" s="243" t="s">
        <v>851</v>
      </c>
      <c r="I43" s="244" t="s">
        <v>852</v>
      </c>
      <c r="J43" s="245" t="s">
        <v>853</v>
      </c>
      <c r="K43" s="246" t="s">
        <v>854</v>
      </c>
      <c r="L43" s="285" t="s">
        <v>855</v>
      </c>
      <c r="M43" s="241" t="s">
        <v>856</v>
      </c>
      <c r="N43" s="241" t="s">
        <v>320</v>
      </c>
      <c r="O43" s="247" t="s">
        <v>852</v>
      </c>
      <c r="P43" s="241" t="s">
        <v>908</v>
      </c>
      <c r="Q43" s="243" t="s">
        <v>858</v>
      </c>
      <c r="R43" s="241"/>
      <c r="S43" s="243" t="s">
        <v>859</v>
      </c>
      <c r="T43" s="243" t="s">
        <v>860</v>
      </c>
      <c r="U43" s="248">
        <v>67568.05</v>
      </c>
      <c r="V43" s="249">
        <v>37586.26</v>
      </c>
      <c r="W43" s="274"/>
    </row>
    <row r="44" spans="2:23" s="239" customFormat="1" x14ac:dyDescent="0.25">
      <c r="B44" s="241" t="s">
        <v>304</v>
      </c>
      <c r="C44" s="241" t="s">
        <v>335</v>
      </c>
      <c r="D44" s="241" t="s">
        <v>850</v>
      </c>
      <c r="E44" s="241" t="s">
        <v>820</v>
      </c>
      <c r="F44" s="241" t="s">
        <v>821</v>
      </c>
      <c r="G44" s="242" t="s">
        <v>822</v>
      </c>
      <c r="H44" s="243" t="s">
        <v>851</v>
      </c>
      <c r="I44" s="244" t="s">
        <v>852</v>
      </c>
      <c r="J44" s="245" t="s">
        <v>853</v>
      </c>
      <c r="K44" s="246" t="s">
        <v>854</v>
      </c>
      <c r="L44" s="285" t="s">
        <v>855</v>
      </c>
      <c r="M44" s="241" t="s">
        <v>856</v>
      </c>
      <c r="N44" s="241" t="s">
        <v>898</v>
      </c>
      <c r="O44" s="247" t="s">
        <v>852</v>
      </c>
      <c r="P44" s="241" t="s">
        <v>909</v>
      </c>
      <c r="Q44" s="243" t="s">
        <v>858</v>
      </c>
      <c r="R44" s="241"/>
      <c r="S44" s="243" t="s">
        <v>859</v>
      </c>
      <c r="T44" s="243" t="s">
        <v>860</v>
      </c>
      <c r="U44" s="248">
        <v>19931.48</v>
      </c>
      <c r="V44" s="249">
        <v>4062.83</v>
      </c>
      <c r="W44" s="274"/>
    </row>
    <row r="45" spans="2:23" s="239" customFormat="1" x14ac:dyDescent="0.25">
      <c r="B45" s="241" t="s">
        <v>304</v>
      </c>
      <c r="C45" s="241" t="s">
        <v>597</v>
      </c>
      <c r="D45" s="241" t="s">
        <v>850</v>
      </c>
      <c r="E45" s="241" t="s">
        <v>763</v>
      </c>
      <c r="F45" s="241" t="s">
        <v>764</v>
      </c>
      <c r="G45" s="242" t="s">
        <v>765</v>
      </c>
      <c r="H45" s="243" t="s">
        <v>870</v>
      </c>
      <c r="I45" s="244" t="s">
        <v>862</v>
      </c>
      <c r="J45" s="245" t="s">
        <v>853</v>
      </c>
      <c r="K45" s="246" t="s">
        <v>854</v>
      </c>
      <c r="L45" s="285" t="s">
        <v>855</v>
      </c>
      <c r="M45" s="241" t="s">
        <v>856</v>
      </c>
      <c r="N45" s="241" t="s">
        <v>871</v>
      </c>
      <c r="O45" s="247" t="s">
        <v>864</v>
      </c>
      <c r="P45" s="241" t="s">
        <v>910</v>
      </c>
      <c r="Q45" s="243" t="s">
        <v>866</v>
      </c>
      <c r="R45" s="241"/>
      <c r="S45" s="243" t="s">
        <v>859</v>
      </c>
      <c r="T45" s="243" t="s">
        <v>860</v>
      </c>
      <c r="U45" s="248">
        <v>30539.72</v>
      </c>
      <c r="V45" s="249">
        <v>10246.33</v>
      </c>
      <c r="W45" s="274"/>
    </row>
    <row r="46" spans="2:23" s="239" customFormat="1" x14ac:dyDescent="0.25">
      <c r="B46" s="241" t="s">
        <v>304</v>
      </c>
      <c r="C46" s="241" t="s">
        <v>335</v>
      </c>
      <c r="D46" s="241" t="s">
        <v>850</v>
      </c>
      <c r="E46" s="241" t="s">
        <v>616</v>
      </c>
      <c r="F46" s="241" t="s">
        <v>617</v>
      </c>
      <c r="G46" s="242" t="s">
        <v>618</v>
      </c>
      <c r="H46" s="243" t="s">
        <v>851</v>
      </c>
      <c r="I46" s="244" t="s">
        <v>852</v>
      </c>
      <c r="J46" s="245" t="s">
        <v>853</v>
      </c>
      <c r="K46" s="246" t="s">
        <v>854</v>
      </c>
      <c r="L46" s="285" t="s">
        <v>855</v>
      </c>
      <c r="M46" s="241" t="s">
        <v>856</v>
      </c>
      <c r="N46" s="241" t="s">
        <v>898</v>
      </c>
      <c r="O46" s="247" t="s">
        <v>852</v>
      </c>
      <c r="P46" s="241" t="s">
        <v>911</v>
      </c>
      <c r="Q46" s="243" t="s">
        <v>858</v>
      </c>
      <c r="R46" s="241"/>
      <c r="S46" s="243" t="s">
        <v>859</v>
      </c>
      <c r="T46" s="243" t="s">
        <v>860</v>
      </c>
      <c r="U46" s="248">
        <v>15448.69</v>
      </c>
      <c r="V46" s="249">
        <v>5433.34</v>
      </c>
      <c r="W46" s="274"/>
    </row>
    <row r="47" spans="2:23" s="239" customFormat="1" x14ac:dyDescent="0.25">
      <c r="B47" s="241" t="s">
        <v>304</v>
      </c>
      <c r="C47" s="241" t="s">
        <v>310</v>
      </c>
      <c r="D47" s="241" t="s">
        <v>850</v>
      </c>
      <c r="E47" s="241" t="s">
        <v>354</v>
      </c>
      <c r="F47" s="241" t="s">
        <v>355</v>
      </c>
      <c r="G47" s="242" t="s">
        <v>356</v>
      </c>
      <c r="H47" s="243" t="s">
        <v>875</v>
      </c>
      <c r="I47" s="244" t="s">
        <v>862</v>
      </c>
      <c r="J47" s="245" t="s">
        <v>853</v>
      </c>
      <c r="K47" s="246" t="s">
        <v>854</v>
      </c>
      <c r="L47" s="285" t="s">
        <v>855</v>
      </c>
      <c r="M47" s="241" t="s">
        <v>856</v>
      </c>
      <c r="N47" s="241" t="s">
        <v>912</v>
      </c>
      <c r="O47" s="247" t="s">
        <v>864</v>
      </c>
      <c r="P47" s="241" t="s">
        <v>913</v>
      </c>
      <c r="Q47" s="243" t="s">
        <v>866</v>
      </c>
      <c r="R47" s="241"/>
      <c r="S47" s="243" t="s">
        <v>859</v>
      </c>
      <c r="T47" s="243" t="s">
        <v>860</v>
      </c>
      <c r="U47" s="248">
        <v>123792.52</v>
      </c>
      <c r="V47" s="249">
        <v>19076.12</v>
      </c>
      <c r="W47" s="274"/>
    </row>
    <row r="48" spans="2:23" s="239" customFormat="1" x14ac:dyDescent="0.25">
      <c r="B48" s="241" t="s">
        <v>304</v>
      </c>
      <c r="C48" s="241" t="s">
        <v>310</v>
      </c>
      <c r="D48" s="241" t="s">
        <v>850</v>
      </c>
      <c r="E48" s="241" t="s">
        <v>685</v>
      </c>
      <c r="F48" s="241" t="s">
        <v>686</v>
      </c>
      <c r="G48" s="242" t="s">
        <v>687</v>
      </c>
      <c r="H48" s="243" t="s">
        <v>885</v>
      </c>
      <c r="I48" s="244" t="s">
        <v>862</v>
      </c>
      <c r="J48" s="245" t="s">
        <v>853</v>
      </c>
      <c r="K48" s="246" t="s">
        <v>854</v>
      </c>
      <c r="L48" s="285" t="s">
        <v>855</v>
      </c>
      <c r="M48" s="241" t="s">
        <v>856</v>
      </c>
      <c r="N48" s="241" t="s">
        <v>886</v>
      </c>
      <c r="O48" s="247" t="s">
        <v>864</v>
      </c>
      <c r="P48" s="241" t="s">
        <v>914</v>
      </c>
      <c r="Q48" s="243" t="s">
        <v>343</v>
      </c>
      <c r="R48" s="241"/>
      <c r="S48" s="243" t="s">
        <v>859</v>
      </c>
      <c r="T48" s="243" t="s">
        <v>860</v>
      </c>
      <c r="U48" s="248">
        <v>50520.09</v>
      </c>
      <c r="V48" s="249">
        <v>6103.81</v>
      </c>
      <c r="W48" s="274"/>
    </row>
    <row r="49" spans="2:23" s="239" customFormat="1" x14ac:dyDescent="0.25">
      <c r="B49" s="241" t="s">
        <v>304</v>
      </c>
      <c r="C49" s="241" t="s">
        <v>335</v>
      </c>
      <c r="D49" s="241" t="s">
        <v>850</v>
      </c>
      <c r="E49" s="241" t="s">
        <v>793</v>
      </c>
      <c r="F49" s="241" t="s">
        <v>794</v>
      </c>
      <c r="G49" s="242" t="s">
        <v>795</v>
      </c>
      <c r="H49" s="243" t="s">
        <v>875</v>
      </c>
      <c r="I49" s="244" t="s">
        <v>862</v>
      </c>
      <c r="J49" s="245" t="s">
        <v>853</v>
      </c>
      <c r="K49" s="246" t="s">
        <v>854</v>
      </c>
      <c r="L49" s="285" t="s">
        <v>855</v>
      </c>
      <c r="M49" s="241" t="s">
        <v>856</v>
      </c>
      <c r="N49" s="241" t="s">
        <v>876</v>
      </c>
      <c r="O49" s="247" t="s">
        <v>864</v>
      </c>
      <c r="P49" s="241" t="s">
        <v>915</v>
      </c>
      <c r="Q49" s="243" t="s">
        <v>866</v>
      </c>
      <c r="R49" s="241"/>
      <c r="S49" s="243" t="s">
        <v>859</v>
      </c>
      <c r="T49" s="243" t="s">
        <v>860</v>
      </c>
      <c r="U49" s="248">
        <v>54219.42</v>
      </c>
      <c r="V49" s="249">
        <v>5154.75</v>
      </c>
      <c r="W49" s="274"/>
    </row>
    <row r="50" spans="2:23" s="239" customFormat="1" x14ac:dyDescent="0.25">
      <c r="B50" s="241" t="s">
        <v>304</v>
      </c>
      <c r="C50" s="241" t="s">
        <v>335</v>
      </c>
      <c r="D50" s="241" t="s">
        <v>850</v>
      </c>
      <c r="E50" s="241" t="s">
        <v>390</v>
      </c>
      <c r="F50" s="241" t="s">
        <v>391</v>
      </c>
      <c r="G50" s="242" t="s">
        <v>392</v>
      </c>
      <c r="H50" s="243" t="s">
        <v>861</v>
      </c>
      <c r="I50" s="244" t="s">
        <v>862</v>
      </c>
      <c r="J50" s="245" t="s">
        <v>853</v>
      </c>
      <c r="K50" s="246" t="s">
        <v>854</v>
      </c>
      <c r="L50" s="285" t="s">
        <v>855</v>
      </c>
      <c r="M50" s="241" t="s">
        <v>856</v>
      </c>
      <c r="N50" s="241" t="s">
        <v>863</v>
      </c>
      <c r="O50" s="247" t="s">
        <v>864</v>
      </c>
      <c r="P50" s="241" t="s">
        <v>916</v>
      </c>
      <c r="Q50" s="243" t="s">
        <v>866</v>
      </c>
      <c r="R50" s="241"/>
      <c r="S50" s="243" t="s">
        <v>859</v>
      </c>
      <c r="T50" s="243" t="s">
        <v>860</v>
      </c>
      <c r="U50" s="248">
        <v>172538.2</v>
      </c>
      <c r="V50" s="249">
        <v>20161.88</v>
      </c>
      <c r="W50" s="274"/>
    </row>
    <row r="51" spans="2:23" s="239" customFormat="1" x14ac:dyDescent="0.25">
      <c r="B51" s="241" t="s">
        <v>304</v>
      </c>
      <c r="C51" s="241" t="s">
        <v>310</v>
      </c>
      <c r="D51" s="241" t="s">
        <v>850</v>
      </c>
      <c r="E51" s="241" t="s">
        <v>450</v>
      </c>
      <c r="F51" s="241" t="s">
        <v>451</v>
      </c>
      <c r="G51" s="242" t="s">
        <v>452</v>
      </c>
      <c r="H51" s="243" t="s">
        <v>851</v>
      </c>
      <c r="I51" s="244" t="s">
        <v>852</v>
      </c>
      <c r="J51" s="245" t="s">
        <v>853</v>
      </c>
      <c r="K51" s="246" t="s">
        <v>854</v>
      </c>
      <c r="L51" s="285" t="s">
        <v>855</v>
      </c>
      <c r="M51" s="241" t="s">
        <v>856</v>
      </c>
      <c r="N51" s="241" t="s">
        <v>320</v>
      </c>
      <c r="O51" s="247" t="s">
        <v>852</v>
      </c>
      <c r="P51" s="241" t="s">
        <v>917</v>
      </c>
      <c r="Q51" s="243" t="s">
        <v>858</v>
      </c>
      <c r="R51" s="241"/>
      <c r="S51" s="243" t="s">
        <v>859</v>
      </c>
      <c r="T51" s="243" t="s">
        <v>860</v>
      </c>
      <c r="U51" s="248">
        <v>32616.720000000001</v>
      </c>
      <c r="V51" s="249">
        <v>20327.82</v>
      </c>
      <c r="W51" s="274"/>
    </row>
    <row r="52" spans="2:23" s="239" customFormat="1" x14ac:dyDescent="0.25">
      <c r="B52" s="241" t="s">
        <v>304</v>
      </c>
      <c r="C52" s="241" t="s">
        <v>310</v>
      </c>
      <c r="D52" s="241" t="s">
        <v>850</v>
      </c>
      <c r="E52" s="241" t="s">
        <v>453</v>
      </c>
      <c r="F52" s="241" t="s">
        <v>454</v>
      </c>
      <c r="G52" s="242" t="s">
        <v>455</v>
      </c>
      <c r="H52" s="243" t="s">
        <v>851</v>
      </c>
      <c r="I52" s="244" t="s">
        <v>852</v>
      </c>
      <c r="J52" s="245" t="s">
        <v>853</v>
      </c>
      <c r="K52" s="246" t="s">
        <v>854</v>
      </c>
      <c r="L52" s="285" t="s">
        <v>855</v>
      </c>
      <c r="M52" s="241" t="s">
        <v>856</v>
      </c>
      <c r="N52" s="241" t="s">
        <v>888</v>
      </c>
      <c r="O52" s="247" t="s">
        <v>852</v>
      </c>
      <c r="P52" s="241" t="s">
        <v>918</v>
      </c>
      <c r="Q52" s="243" t="s">
        <v>858</v>
      </c>
      <c r="R52" s="241"/>
      <c r="S52" s="243" t="s">
        <v>859</v>
      </c>
      <c r="T52" s="243" t="s">
        <v>860</v>
      </c>
      <c r="U52" s="248">
        <v>31697.759999999998</v>
      </c>
      <c r="V52" s="249">
        <v>20695.04</v>
      </c>
      <c r="W52" s="274"/>
    </row>
    <row r="53" spans="2:23" s="239" customFormat="1" x14ac:dyDescent="0.25">
      <c r="B53" s="241" t="s">
        <v>304</v>
      </c>
      <c r="C53" s="241" t="s">
        <v>310</v>
      </c>
      <c r="D53" s="241" t="s">
        <v>850</v>
      </c>
      <c r="E53" s="241" t="s">
        <v>721</v>
      </c>
      <c r="F53" s="241" t="s">
        <v>722</v>
      </c>
      <c r="G53" s="242" t="s">
        <v>723</v>
      </c>
      <c r="H53" s="243" t="s">
        <v>851</v>
      </c>
      <c r="I53" s="244" t="s">
        <v>852</v>
      </c>
      <c r="J53" s="245" t="s">
        <v>853</v>
      </c>
      <c r="K53" s="246" t="s">
        <v>854</v>
      </c>
      <c r="L53" s="285" t="s">
        <v>855</v>
      </c>
      <c r="M53" s="241" t="s">
        <v>856</v>
      </c>
      <c r="N53" s="241" t="s">
        <v>898</v>
      </c>
      <c r="O53" s="247" t="s">
        <v>852</v>
      </c>
      <c r="P53" s="241" t="s">
        <v>919</v>
      </c>
      <c r="Q53" s="243" t="s">
        <v>858</v>
      </c>
      <c r="R53" s="241"/>
      <c r="S53" s="243" t="s">
        <v>859</v>
      </c>
      <c r="T53" s="243" t="s">
        <v>860</v>
      </c>
      <c r="U53" s="248">
        <v>20973.29</v>
      </c>
      <c r="V53" s="249">
        <v>8374.34</v>
      </c>
      <c r="W53" s="274"/>
    </row>
    <row r="54" spans="2:23" s="239" customFormat="1" x14ac:dyDescent="0.25">
      <c r="B54" s="241" t="s">
        <v>304</v>
      </c>
      <c r="C54" s="241" t="s">
        <v>335</v>
      </c>
      <c r="D54" s="241" t="s">
        <v>850</v>
      </c>
      <c r="E54" s="241" t="s">
        <v>393</v>
      </c>
      <c r="F54" s="241" t="s">
        <v>394</v>
      </c>
      <c r="G54" s="242" t="s">
        <v>395</v>
      </c>
      <c r="H54" s="243" t="s">
        <v>875</v>
      </c>
      <c r="I54" s="244" t="s">
        <v>862</v>
      </c>
      <c r="J54" s="245" t="s">
        <v>853</v>
      </c>
      <c r="K54" s="246" t="s">
        <v>854</v>
      </c>
      <c r="L54" s="285" t="s">
        <v>855</v>
      </c>
      <c r="M54" s="241" t="s">
        <v>856</v>
      </c>
      <c r="N54" s="241" t="s">
        <v>912</v>
      </c>
      <c r="O54" s="247" t="s">
        <v>864</v>
      </c>
      <c r="P54" s="241" t="s">
        <v>920</v>
      </c>
      <c r="Q54" s="243" t="s">
        <v>866</v>
      </c>
      <c r="R54" s="241"/>
      <c r="S54" s="243" t="s">
        <v>859</v>
      </c>
      <c r="T54" s="243" t="s">
        <v>860</v>
      </c>
      <c r="U54" s="248">
        <v>117829.41</v>
      </c>
      <c r="V54" s="249">
        <v>13076.12</v>
      </c>
      <c r="W54" s="274"/>
    </row>
    <row r="55" spans="2:23" s="239" customFormat="1" x14ac:dyDescent="0.25">
      <c r="B55" s="241" t="s">
        <v>304</v>
      </c>
      <c r="C55" s="241" t="s">
        <v>310</v>
      </c>
      <c r="D55" s="241" t="s">
        <v>850</v>
      </c>
      <c r="E55" s="241" t="s">
        <v>516</v>
      </c>
      <c r="F55" s="241" t="s">
        <v>517</v>
      </c>
      <c r="G55" s="242" t="s">
        <v>518</v>
      </c>
      <c r="H55" s="243" t="s">
        <v>851</v>
      </c>
      <c r="I55" s="244" t="s">
        <v>852</v>
      </c>
      <c r="J55" s="245" t="s">
        <v>853</v>
      </c>
      <c r="K55" s="246" t="s">
        <v>854</v>
      </c>
      <c r="L55" s="285" t="s">
        <v>855</v>
      </c>
      <c r="M55" s="241" t="s">
        <v>856</v>
      </c>
      <c r="N55" s="241" t="s">
        <v>333</v>
      </c>
      <c r="O55" s="247" t="s">
        <v>852</v>
      </c>
      <c r="P55" s="241" t="s">
        <v>921</v>
      </c>
      <c r="Q55" s="243" t="s">
        <v>858</v>
      </c>
      <c r="R55" s="241"/>
      <c r="S55" s="243" t="s">
        <v>859</v>
      </c>
      <c r="T55" s="243" t="s">
        <v>860</v>
      </c>
      <c r="U55" s="248">
        <v>35171.800000000003</v>
      </c>
      <c r="V55" s="249">
        <v>19775.73</v>
      </c>
      <c r="W55" s="274"/>
    </row>
    <row r="56" spans="2:23" s="239" customFormat="1" x14ac:dyDescent="0.25">
      <c r="B56" s="241" t="s">
        <v>304</v>
      </c>
      <c r="C56" s="241" t="s">
        <v>310</v>
      </c>
      <c r="D56" s="241" t="s">
        <v>850</v>
      </c>
      <c r="E56" s="241" t="s">
        <v>673</v>
      </c>
      <c r="F56" s="241" t="s">
        <v>674</v>
      </c>
      <c r="G56" s="242" t="s">
        <v>675</v>
      </c>
      <c r="H56" s="243" t="s">
        <v>861</v>
      </c>
      <c r="I56" s="244" t="s">
        <v>862</v>
      </c>
      <c r="J56" s="245" t="s">
        <v>853</v>
      </c>
      <c r="K56" s="246" t="s">
        <v>854</v>
      </c>
      <c r="L56" s="285" t="s">
        <v>855</v>
      </c>
      <c r="M56" s="241" t="s">
        <v>856</v>
      </c>
      <c r="N56" s="241" t="s">
        <v>863</v>
      </c>
      <c r="O56" s="247" t="s">
        <v>864</v>
      </c>
      <c r="P56" s="241" t="s">
        <v>922</v>
      </c>
      <c r="Q56" s="243" t="s">
        <v>866</v>
      </c>
      <c r="R56" s="241"/>
      <c r="S56" s="243" t="s">
        <v>859</v>
      </c>
      <c r="T56" s="243" t="s">
        <v>860</v>
      </c>
      <c r="U56" s="248">
        <v>143056.16</v>
      </c>
      <c r="V56" s="249">
        <v>20161.88</v>
      </c>
      <c r="W56" s="274"/>
    </row>
    <row r="57" spans="2:23" s="239" customFormat="1" x14ac:dyDescent="0.25">
      <c r="B57" s="241" t="s">
        <v>304</v>
      </c>
      <c r="C57" s="241" t="s">
        <v>310</v>
      </c>
      <c r="D57" s="241" t="s">
        <v>867</v>
      </c>
      <c r="E57" s="241" t="s">
        <v>456</v>
      </c>
      <c r="F57" s="241" t="s">
        <v>457</v>
      </c>
      <c r="G57" s="242" t="s">
        <v>458</v>
      </c>
      <c r="H57" s="243" t="s">
        <v>851</v>
      </c>
      <c r="I57" s="244" t="s">
        <v>852</v>
      </c>
      <c r="J57" s="245" t="s">
        <v>853</v>
      </c>
      <c r="K57" s="246" t="s">
        <v>854</v>
      </c>
      <c r="L57" s="285" t="s">
        <v>855</v>
      </c>
      <c r="M57" s="241" t="s">
        <v>856</v>
      </c>
      <c r="N57" s="241" t="s">
        <v>320</v>
      </c>
      <c r="O57" s="247" t="s">
        <v>852</v>
      </c>
      <c r="P57" s="241" t="s">
        <v>923</v>
      </c>
      <c r="Q57" s="243" t="s">
        <v>858</v>
      </c>
      <c r="R57" s="241"/>
      <c r="S57" s="243" t="s">
        <v>859</v>
      </c>
      <c r="T57" s="243" t="s">
        <v>860</v>
      </c>
      <c r="U57" s="248">
        <v>68686.73</v>
      </c>
      <c r="V57" s="249">
        <v>58989.75</v>
      </c>
      <c r="W57" s="274"/>
    </row>
    <row r="58" spans="2:23" s="239" customFormat="1" x14ac:dyDescent="0.25">
      <c r="B58" s="241" t="s">
        <v>304</v>
      </c>
      <c r="C58" s="241" t="s">
        <v>335</v>
      </c>
      <c r="D58" s="241" t="s">
        <v>850</v>
      </c>
      <c r="E58" s="241" t="s">
        <v>531</v>
      </c>
      <c r="F58" s="241" t="s">
        <v>532</v>
      </c>
      <c r="G58" s="242" t="s">
        <v>533</v>
      </c>
      <c r="H58" s="243" t="s">
        <v>851</v>
      </c>
      <c r="I58" s="244" t="s">
        <v>852</v>
      </c>
      <c r="J58" s="245" t="s">
        <v>853</v>
      </c>
      <c r="K58" s="246" t="s">
        <v>854</v>
      </c>
      <c r="L58" s="285" t="s">
        <v>855</v>
      </c>
      <c r="M58" s="241" t="s">
        <v>856</v>
      </c>
      <c r="N58" s="241" t="s">
        <v>320</v>
      </c>
      <c r="O58" s="247" t="s">
        <v>852</v>
      </c>
      <c r="P58" s="241" t="s">
        <v>924</v>
      </c>
      <c r="Q58" s="243" t="s">
        <v>858</v>
      </c>
      <c r="R58" s="241"/>
      <c r="S58" s="243" t="s">
        <v>859</v>
      </c>
      <c r="T58" s="243" t="s">
        <v>860</v>
      </c>
      <c r="U58" s="248">
        <v>76399.28</v>
      </c>
      <c r="V58" s="249">
        <v>58181.26</v>
      </c>
      <c r="W58" s="274"/>
    </row>
    <row r="59" spans="2:23" s="239" customFormat="1" x14ac:dyDescent="0.25">
      <c r="B59" s="241" t="s">
        <v>304</v>
      </c>
      <c r="C59" s="241" t="s">
        <v>310</v>
      </c>
      <c r="D59" s="241" t="s">
        <v>850</v>
      </c>
      <c r="E59" s="241" t="s">
        <v>754</v>
      </c>
      <c r="F59" s="241" t="s">
        <v>755</v>
      </c>
      <c r="G59" s="242" t="s">
        <v>756</v>
      </c>
      <c r="H59" s="243" t="s">
        <v>925</v>
      </c>
      <c r="I59" s="244" t="s">
        <v>862</v>
      </c>
      <c r="J59" s="245" t="s">
        <v>853</v>
      </c>
      <c r="K59" s="246" t="s">
        <v>854</v>
      </c>
      <c r="L59" s="285" t="s">
        <v>855</v>
      </c>
      <c r="M59" s="241" t="s">
        <v>856</v>
      </c>
      <c r="N59" s="241" t="s">
        <v>926</v>
      </c>
      <c r="O59" s="247" t="s">
        <v>864</v>
      </c>
      <c r="P59" s="241" t="s">
        <v>927</v>
      </c>
      <c r="Q59" s="243" t="s">
        <v>928</v>
      </c>
      <c r="R59" s="241"/>
      <c r="S59" s="243" t="s">
        <v>859</v>
      </c>
      <c r="T59" s="243" t="s">
        <v>860</v>
      </c>
      <c r="U59" s="248">
        <v>114774.6</v>
      </c>
      <c r="V59" s="249">
        <v>6071.98</v>
      </c>
      <c r="W59" s="274"/>
    </row>
    <row r="60" spans="2:23" s="239" customFormat="1" x14ac:dyDescent="0.25">
      <c r="B60" s="241" t="s">
        <v>304</v>
      </c>
      <c r="C60" s="241" t="s">
        <v>310</v>
      </c>
      <c r="D60" s="241" t="s">
        <v>850</v>
      </c>
      <c r="E60" s="241" t="s">
        <v>357</v>
      </c>
      <c r="F60" s="241" t="s">
        <v>358</v>
      </c>
      <c r="G60" s="242" t="s">
        <v>359</v>
      </c>
      <c r="H60" s="243" t="s">
        <v>861</v>
      </c>
      <c r="I60" s="244" t="s">
        <v>862</v>
      </c>
      <c r="J60" s="245" t="s">
        <v>853</v>
      </c>
      <c r="K60" s="246" t="s">
        <v>854</v>
      </c>
      <c r="L60" s="285" t="s">
        <v>855</v>
      </c>
      <c r="M60" s="241" t="s">
        <v>856</v>
      </c>
      <c r="N60" s="241" t="s">
        <v>863</v>
      </c>
      <c r="O60" s="247" t="s">
        <v>864</v>
      </c>
      <c r="P60" s="241" t="s">
        <v>929</v>
      </c>
      <c r="Q60" s="243" t="s">
        <v>866</v>
      </c>
      <c r="R60" s="241"/>
      <c r="S60" s="243" t="s">
        <v>859</v>
      </c>
      <c r="T60" s="243" t="s">
        <v>860</v>
      </c>
      <c r="U60" s="248">
        <v>146735.26999999999</v>
      </c>
      <c r="V60" s="249">
        <v>18342.509999999998</v>
      </c>
      <c r="W60" s="274"/>
    </row>
    <row r="61" spans="2:23" s="239" customFormat="1" x14ac:dyDescent="0.25">
      <c r="B61" s="241" t="s">
        <v>304</v>
      </c>
      <c r="C61" s="241" t="s">
        <v>310</v>
      </c>
      <c r="D61" s="241" t="s">
        <v>850</v>
      </c>
      <c r="E61" s="241" t="s">
        <v>679</v>
      </c>
      <c r="F61" s="241" t="s">
        <v>680</v>
      </c>
      <c r="G61" s="242" t="s">
        <v>681</v>
      </c>
      <c r="H61" s="243" t="s">
        <v>885</v>
      </c>
      <c r="I61" s="244" t="s">
        <v>862</v>
      </c>
      <c r="J61" s="245" t="s">
        <v>853</v>
      </c>
      <c r="K61" s="246" t="s">
        <v>854</v>
      </c>
      <c r="L61" s="285" t="s">
        <v>855</v>
      </c>
      <c r="M61" s="241" t="s">
        <v>856</v>
      </c>
      <c r="N61" s="241" t="s">
        <v>886</v>
      </c>
      <c r="O61" s="247" t="s">
        <v>864</v>
      </c>
      <c r="P61" s="241" t="s">
        <v>930</v>
      </c>
      <c r="Q61" s="243" t="s">
        <v>343</v>
      </c>
      <c r="R61" s="241"/>
      <c r="S61" s="243" t="s">
        <v>859</v>
      </c>
      <c r="T61" s="243" t="s">
        <v>860</v>
      </c>
      <c r="U61" s="248">
        <v>58503.47</v>
      </c>
      <c r="V61" s="249">
        <v>6103.81</v>
      </c>
      <c r="W61" s="274"/>
    </row>
    <row r="62" spans="2:23" s="239" customFormat="1" x14ac:dyDescent="0.25">
      <c r="B62" s="241" t="s">
        <v>304</v>
      </c>
      <c r="C62" s="241" t="s">
        <v>597</v>
      </c>
      <c r="D62" s="241" t="s">
        <v>850</v>
      </c>
      <c r="E62" s="241" t="s">
        <v>601</v>
      </c>
      <c r="F62" s="241" t="s">
        <v>602</v>
      </c>
      <c r="G62" s="242" t="s">
        <v>603</v>
      </c>
      <c r="H62" s="243" t="s">
        <v>851</v>
      </c>
      <c r="I62" s="244" t="s">
        <v>852</v>
      </c>
      <c r="J62" s="245" t="s">
        <v>853</v>
      </c>
      <c r="K62" s="246" t="s">
        <v>854</v>
      </c>
      <c r="L62" s="285" t="s">
        <v>855</v>
      </c>
      <c r="M62" s="241" t="s">
        <v>856</v>
      </c>
      <c r="N62" s="241" t="s">
        <v>333</v>
      </c>
      <c r="O62" s="247" t="s">
        <v>852</v>
      </c>
      <c r="P62" s="241" t="s">
        <v>931</v>
      </c>
      <c r="Q62" s="243" t="s">
        <v>858</v>
      </c>
      <c r="R62" s="241"/>
      <c r="S62" s="243" t="s">
        <v>859</v>
      </c>
      <c r="T62" s="243" t="s">
        <v>860</v>
      </c>
      <c r="U62" s="248">
        <v>52468.49</v>
      </c>
      <c r="V62" s="249">
        <v>26571.24</v>
      </c>
      <c r="W62" s="274"/>
    </row>
    <row r="63" spans="2:23" s="239" customFormat="1" x14ac:dyDescent="0.25">
      <c r="B63" s="241" t="s">
        <v>304</v>
      </c>
      <c r="C63" s="241" t="s">
        <v>335</v>
      </c>
      <c r="D63" s="241" t="s">
        <v>850</v>
      </c>
      <c r="E63" s="241" t="s">
        <v>784</v>
      </c>
      <c r="F63" s="241" t="s">
        <v>785</v>
      </c>
      <c r="G63" s="242" t="s">
        <v>786</v>
      </c>
      <c r="H63" s="243" t="s">
        <v>851</v>
      </c>
      <c r="I63" s="244" t="s">
        <v>852</v>
      </c>
      <c r="J63" s="245" t="s">
        <v>853</v>
      </c>
      <c r="K63" s="246" t="s">
        <v>854</v>
      </c>
      <c r="L63" s="285" t="s">
        <v>855</v>
      </c>
      <c r="M63" s="241" t="s">
        <v>856</v>
      </c>
      <c r="N63" s="241" t="s">
        <v>898</v>
      </c>
      <c r="O63" s="247" t="s">
        <v>852</v>
      </c>
      <c r="P63" s="241" t="s">
        <v>932</v>
      </c>
      <c r="Q63" s="243" t="s">
        <v>858</v>
      </c>
      <c r="R63" s="241"/>
      <c r="S63" s="243" t="s">
        <v>859</v>
      </c>
      <c r="T63" s="243" t="s">
        <v>860</v>
      </c>
      <c r="U63" s="248">
        <v>9186.91</v>
      </c>
      <c r="V63" s="249">
        <v>3591.86</v>
      </c>
      <c r="W63" s="274"/>
    </row>
    <row r="64" spans="2:23" s="239" customFormat="1" x14ac:dyDescent="0.25">
      <c r="B64" s="241" t="s">
        <v>304</v>
      </c>
      <c r="C64" s="241" t="s">
        <v>335</v>
      </c>
      <c r="D64" s="241" t="s">
        <v>850</v>
      </c>
      <c r="E64" s="241" t="s">
        <v>787</v>
      </c>
      <c r="F64" s="241" t="s">
        <v>788</v>
      </c>
      <c r="G64" s="242" t="s">
        <v>789</v>
      </c>
      <c r="H64" s="243" t="s">
        <v>851</v>
      </c>
      <c r="I64" s="244" t="s">
        <v>852</v>
      </c>
      <c r="J64" s="245" t="s">
        <v>853</v>
      </c>
      <c r="K64" s="246" t="s">
        <v>854</v>
      </c>
      <c r="L64" s="285" t="s">
        <v>855</v>
      </c>
      <c r="M64" s="241" t="s">
        <v>856</v>
      </c>
      <c r="N64" s="241" t="s">
        <v>898</v>
      </c>
      <c r="O64" s="247" t="s">
        <v>852</v>
      </c>
      <c r="P64" s="241" t="s">
        <v>933</v>
      </c>
      <c r="Q64" s="243" t="s">
        <v>858</v>
      </c>
      <c r="R64" s="241"/>
      <c r="S64" s="243" t="s">
        <v>859</v>
      </c>
      <c r="T64" s="243" t="s">
        <v>860</v>
      </c>
      <c r="U64" s="248">
        <v>38856.99</v>
      </c>
      <c r="V64" s="249">
        <v>11748.65</v>
      </c>
      <c r="W64" s="274"/>
    </row>
    <row r="65" spans="2:23" s="239" customFormat="1" x14ac:dyDescent="0.25">
      <c r="B65" s="241" t="s">
        <v>304</v>
      </c>
      <c r="C65" s="241" t="s">
        <v>335</v>
      </c>
      <c r="D65" s="241" t="s">
        <v>850</v>
      </c>
      <c r="E65" s="241" t="s">
        <v>823</v>
      </c>
      <c r="F65" s="241" t="s">
        <v>824</v>
      </c>
      <c r="G65" s="242" t="s">
        <v>825</v>
      </c>
      <c r="H65" s="243" t="s">
        <v>851</v>
      </c>
      <c r="I65" s="244" t="s">
        <v>852</v>
      </c>
      <c r="J65" s="245" t="s">
        <v>853</v>
      </c>
      <c r="K65" s="246" t="s">
        <v>854</v>
      </c>
      <c r="L65" s="285" t="s">
        <v>855</v>
      </c>
      <c r="M65" s="241" t="s">
        <v>856</v>
      </c>
      <c r="N65" s="241" t="s">
        <v>898</v>
      </c>
      <c r="O65" s="247" t="s">
        <v>852</v>
      </c>
      <c r="P65" s="241" t="s">
        <v>934</v>
      </c>
      <c r="Q65" s="243" t="s">
        <v>858</v>
      </c>
      <c r="R65" s="241"/>
      <c r="S65" s="243" t="s">
        <v>859</v>
      </c>
      <c r="T65" s="243" t="s">
        <v>860</v>
      </c>
      <c r="U65" s="248">
        <v>9505.49</v>
      </c>
      <c r="V65" s="249">
        <v>2247.4299999999998</v>
      </c>
      <c r="W65" s="274"/>
    </row>
    <row r="66" spans="2:23" s="239" customFormat="1" x14ac:dyDescent="0.25">
      <c r="B66" s="241" t="s">
        <v>304</v>
      </c>
      <c r="C66" s="241" t="s">
        <v>335</v>
      </c>
      <c r="D66" s="241" t="s">
        <v>850</v>
      </c>
      <c r="E66" s="241" t="s">
        <v>757</v>
      </c>
      <c r="F66" s="241" t="s">
        <v>758</v>
      </c>
      <c r="G66" s="242" t="s">
        <v>759</v>
      </c>
      <c r="H66" s="243" t="s">
        <v>875</v>
      </c>
      <c r="I66" s="244" t="s">
        <v>862</v>
      </c>
      <c r="J66" s="245" t="s">
        <v>853</v>
      </c>
      <c r="K66" s="246" t="s">
        <v>854</v>
      </c>
      <c r="L66" s="285" t="s">
        <v>855</v>
      </c>
      <c r="M66" s="241" t="s">
        <v>856</v>
      </c>
      <c r="N66" s="241" t="s">
        <v>876</v>
      </c>
      <c r="O66" s="247" t="s">
        <v>864</v>
      </c>
      <c r="P66" s="241" t="s">
        <v>935</v>
      </c>
      <c r="Q66" s="243" t="s">
        <v>866</v>
      </c>
      <c r="R66" s="241"/>
      <c r="S66" s="243" t="s">
        <v>859</v>
      </c>
      <c r="T66" s="243" t="s">
        <v>860</v>
      </c>
      <c r="U66" s="248">
        <v>45741.54</v>
      </c>
      <c r="V66" s="249">
        <v>5154.75</v>
      </c>
      <c r="W66" s="274"/>
    </row>
    <row r="67" spans="2:23" s="239" customFormat="1" x14ac:dyDescent="0.25">
      <c r="B67" s="241" t="s">
        <v>304</v>
      </c>
      <c r="C67" s="241" t="s">
        <v>335</v>
      </c>
      <c r="D67" s="241" t="s">
        <v>850</v>
      </c>
      <c r="E67" s="241" t="s">
        <v>534</v>
      </c>
      <c r="F67" s="241" t="s">
        <v>535</v>
      </c>
      <c r="G67" s="242" t="s">
        <v>536</v>
      </c>
      <c r="H67" s="243" t="s">
        <v>851</v>
      </c>
      <c r="I67" s="244" t="s">
        <v>852</v>
      </c>
      <c r="J67" s="245" t="s">
        <v>853</v>
      </c>
      <c r="K67" s="246" t="s">
        <v>854</v>
      </c>
      <c r="L67" s="285" t="s">
        <v>855</v>
      </c>
      <c r="M67" s="241" t="s">
        <v>856</v>
      </c>
      <c r="N67" s="241" t="s">
        <v>320</v>
      </c>
      <c r="O67" s="247" t="s">
        <v>852</v>
      </c>
      <c r="P67" s="241" t="s">
        <v>936</v>
      </c>
      <c r="Q67" s="243" t="s">
        <v>858</v>
      </c>
      <c r="R67" s="241"/>
      <c r="S67" s="243" t="s">
        <v>859</v>
      </c>
      <c r="T67" s="243" t="s">
        <v>860</v>
      </c>
      <c r="U67" s="248">
        <v>75630.66</v>
      </c>
      <c r="V67" s="249">
        <v>54598.37</v>
      </c>
      <c r="W67" s="274"/>
    </row>
    <row r="68" spans="2:23" s="239" customFormat="1" x14ac:dyDescent="0.25">
      <c r="B68" s="241" t="s">
        <v>304</v>
      </c>
      <c r="C68" s="241" t="s">
        <v>310</v>
      </c>
      <c r="D68" s="241" t="s">
        <v>850</v>
      </c>
      <c r="E68" s="241" t="s">
        <v>459</v>
      </c>
      <c r="F68" s="241" t="s">
        <v>460</v>
      </c>
      <c r="G68" s="242" t="s">
        <v>461</v>
      </c>
      <c r="H68" s="243" t="s">
        <v>851</v>
      </c>
      <c r="I68" s="244" t="s">
        <v>852</v>
      </c>
      <c r="J68" s="245" t="s">
        <v>853</v>
      </c>
      <c r="K68" s="246" t="s">
        <v>854</v>
      </c>
      <c r="L68" s="285" t="s">
        <v>855</v>
      </c>
      <c r="M68" s="241" t="s">
        <v>856</v>
      </c>
      <c r="N68" s="241" t="s">
        <v>320</v>
      </c>
      <c r="O68" s="247" t="s">
        <v>852</v>
      </c>
      <c r="P68" s="241" t="s">
        <v>937</v>
      </c>
      <c r="Q68" s="243" t="s">
        <v>858</v>
      </c>
      <c r="R68" s="241"/>
      <c r="S68" s="243" t="s">
        <v>859</v>
      </c>
      <c r="T68" s="243" t="s">
        <v>860</v>
      </c>
      <c r="U68" s="248">
        <v>58549.2</v>
      </c>
      <c r="V68" s="249">
        <v>33460.42</v>
      </c>
      <c r="W68" s="274"/>
    </row>
    <row r="69" spans="2:23" s="239" customFormat="1" x14ac:dyDescent="0.25">
      <c r="B69" s="241" t="s">
        <v>304</v>
      </c>
      <c r="C69" s="241" t="s">
        <v>335</v>
      </c>
      <c r="D69" s="241" t="s">
        <v>850</v>
      </c>
      <c r="E69" s="241" t="s">
        <v>832</v>
      </c>
      <c r="F69" s="241" t="s">
        <v>833</v>
      </c>
      <c r="G69" s="242" t="s">
        <v>834</v>
      </c>
      <c r="H69" s="243" t="s">
        <v>925</v>
      </c>
      <c r="I69" s="244" t="s">
        <v>862</v>
      </c>
      <c r="J69" s="245" t="s">
        <v>853</v>
      </c>
      <c r="K69" s="246" t="s">
        <v>854</v>
      </c>
      <c r="L69" s="285" t="s">
        <v>855</v>
      </c>
      <c r="M69" s="241" t="s">
        <v>856</v>
      </c>
      <c r="N69" s="241" t="s">
        <v>926</v>
      </c>
      <c r="O69" s="247" t="s">
        <v>864</v>
      </c>
      <c r="P69" s="241" t="s">
        <v>938</v>
      </c>
      <c r="Q69" s="243" t="s">
        <v>928</v>
      </c>
      <c r="R69" s="241"/>
      <c r="S69" s="243" t="s">
        <v>859</v>
      </c>
      <c r="T69" s="243" t="s">
        <v>860</v>
      </c>
      <c r="U69" s="248">
        <v>95986.07</v>
      </c>
      <c r="V69" s="249">
        <v>0</v>
      </c>
      <c r="W69" s="274"/>
    </row>
    <row r="70" spans="2:23" s="239" customFormat="1" x14ac:dyDescent="0.25">
      <c r="B70" s="241" t="s">
        <v>304</v>
      </c>
      <c r="C70" s="241" t="s">
        <v>335</v>
      </c>
      <c r="D70" s="241" t="s">
        <v>850</v>
      </c>
      <c r="E70" s="241" t="s">
        <v>811</v>
      </c>
      <c r="F70" s="241" t="s">
        <v>812</v>
      </c>
      <c r="G70" s="242" t="s">
        <v>813</v>
      </c>
      <c r="H70" s="243" t="s">
        <v>861</v>
      </c>
      <c r="I70" s="244" t="s">
        <v>862</v>
      </c>
      <c r="J70" s="245" t="s">
        <v>853</v>
      </c>
      <c r="K70" s="246" t="s">
        <v>854</v>
      </c>
      <c r="L70" s="285" t="s">
        <v>855</v>
      </c>
      <c r="M70" s="241" t="s">
        <v>856</v>
      </c>
      <c r="N70" s="241" t="s">
        <v>863</v>
      </c>
      <c r="O70" s="247" t="s">
        <v>864</v>
      </c>
      <c r="P70" s="241" t="s">
        <v>939</v>
      </c>
      <c r="Q70" s="243" t="s">
        <v>866</v>
      </c>
      <c r="R70" s="241"/>
      <c r="S70" s="243" t="s">
        <v>859</v>
      </c>
      <c r="T70" s="243" t="s">
        <v>860</v>
      </c>
      <c r="U70" s="248">
        <v>132801.82</v>
      </c>
      <c r="V70" s="249">
        <v>18512.82</v>
      </c>
      <c r="W70" s="274"/>
    </row>
    <row r="71" spans="2:23" s="239" customFormat="1" x14ac:dyDescent="0.25">
      <c r="B71" s="241" t="s">
        <v>304</v>
      </c>
      <c r="C71" s="241" t="s">
        <v>310</v>
      </c>
      <c r="D71" s="241" t="s">
        <v>850</v>
      </c>
      <c r="E71" s="241" t="s">
        <v>604</v>
      </c>
      <c r="F71" s="241" t="s">
        <v>605</v>
      </c>
      <c r="G71" s="242" t="s">
        <v>606</v>
      </c>
      <c r="H71" s="243" t="s">
        <v>851</v>
      </c>
      <c r="I71" s="244" t="s">
        <v>852</v>
      </c>
      <c r="J71" s="245" t="s">
        <v>853</v>
      </c>
      <c r="K71" s="246" t="s">
        <v>854</v>
      </c>
      <c r="L71" s="285" t="s">
        <v>855</v>
      </c>
      <c r="M71" s="241" t="s">
        <v>856</v>
      </c>
      <c r="N71" s="241" t="s">
        <v>333</v>
      </c>
      <c r="O71" s="247" t="s">
        <v>852</v>
      </c>
      <c r="P71" s="241" t="s">
        <v>940</v>
      </c>
      <c r="Q71" s="243" t="s">
        <v>858</v>
      </c>
      <c r="R71" s="241"/>
      <c r="S71" s="243" t="s">
        <v>859</v>
      </c>
      <c r="T71" s="243" t="s">
        <v>860</v>
      </c>
      <c r="U71" s="248">
        <v>34165.65</v>
      </c>
      <c r="V71" s="249">
        <v>23599.13</v>
      </c>
      <c r="W71" s="274"/>
    </row>
    <row r="72" spans="2:23" s="239" customFormat="1" x14ac:dyDescent="0.25">
      <c r="B72" s="241" t="s">
        <v>304</v>
      </c>
      <c r="C72" s="241" t="s">
        <v>310</v>
      </c>
      <c r="D72" s="241" t="s">
        <v>850</v>
      </c>
      <c r="E72" s="241" t="s">
        <v>462</v>
      </c>
      <c r="F72" s="241" t="s">
        <v>463</v>
      </c>
      <c r="G72" s="242" t="s">
        <v>464</v>
      </c>
      <c r="H72" s="243" t="s">
        <v>851</v>
      </c>
      <c r="I72" s="244" t="s">
        <v>852</v>
      </c>
      <c r="J72" s="245" t="s">
        <v>853</v>
      </c>
      <c r="K72" s="246" t="s">
        <v>854</v>
      </c>
      <c r="L72" s="285" t="s">
        <v>855</v>
      </c>
      <c r="M72" s="241" t="s">
        <v>856</v>
      </c>
      <c r="N72" s="241" t="s">
        <v>898</v>
      </c>
      <c r="O72" s="247" t="s">
        <v>852</v>
      </c>
      <c r="P72" s="241" t="s">
        <v>941</v>
      </c>
      <c r="Q72" s="243" t="s">
        <v>858</v>
      </c>
      <c r="R72" s="241"/>
      <c r="S72" s="243" t="s">
        <v>859</v>
      </c>
      <c r="T72" s="243" t="s">
        <v>860</v>
      </c>
      <c r="U72" s="248">
        <v>12463.8</v>
      </c>
      <c r="V72" s="249">
        <v>6897.36</v>
      </c>
      <c r="W72" s="274"/>
    </row>
    <row r="73" spans="2:23" s="239" customFormat="1" x14ac:dyDescent="0.25">
      <c r="B73" s="241" t="s">
        <v>304</v>
      </c>
      <c r="C73" s="241" t="s">
        <v>335</v>
      </c>
      <c r="D73" s="241" t="s">
        <v>850</v>
      </c>
      <c r="E73" s="241" t="s">
        <v>537</v>
      </c>
      <c r="F73" s="241" t="s">
        <v>538</v>
      </c>
      <c r="G73" s="242" t="s">
        <v>539</v>
      </c>
      <c r="H73" s="243" t="s">
        <v>851</v>
      </c>
      <c r="I73" s="244" t="s">
        <v>852</v>
      </c>
      <c r="J73" s="245" t="s">
        <v>853</v>
      </c>
      <c r="K73" s="246" t="s">
        <v>854</v>
      </c>
      <c r="L73" s="285" t="s">
        <v>855</v>
      </c>
      <c r="M73" s="241" t="s">
        <v>856</v>
      </c>
      <c r="N73" s="241" t="s">
        <v>333</v>
      </c>
      <c r="O73" s="247" t="s">
        <v>852</v>
      </c>
      <c r="P73" s="241" t="s">
        <v>942</v>
      </c>
      <c r="Q73" s="243" t="s">
        <v>858</v>
      </c>
      <c r="R73" s="241"/>
      <c r="S73" s="243" t="s">
        <v>859</v>
      </c>
      <c r="T73" s="243" t="s">
        <v>860</v>
      </c>
      <c r="U73" s="248">
        <v>63873.15</v>
      </c>
      <c r="V73" s="249">
        <v>52761</v>
      </c>
      <c r="W73" s="274"/>
    </row>
    <row r="74" spans="2:23" s="239" customFormat="1" x14ac:dyDescent="0.25">
      <c r="B74" s="241" t="s">
        <v>304</v>
      </c>
      <c r="C74" s="241" t="s">
        <v>310</v>
      </c>
      <c r="D74" s="241" t="s">
        <v>850</v>
      </c>
      <c r="E74" s="241" t="s">
        <v>661</v>
      </c>
      <c r="F74" s="241" t="s">
        <v>662</v>
      </c>
      <c r="G74" s="242" t="s">
        <v>663</v>
      </c>
      <c r="H74" s="243" t="s">
        <v>861</v>
      </c>
      <c r="I74" s="244" t="s">
        <v>862</v>
      </c>
      <c r="J74" s="245" t="s">
        <v>853</v>
      </c>
      <c r="K74" s="246" t="s">
        <v>854</v>
      </c>
      <c r="L74" s="285" t="s">
        <v>855</v>
      </c>
      <c r="M74" s="241" t="s">
        <v>856</v>
      </c>
      <c r="N74" s="241" t="s">
        <v>943</v>
      </c>
      <c r="O74" s="247" t="s">
        <v>864</v>
      </c>
      <c r="P74" s="241" t="s">
        <v>944</v>
      </c>
      <c r="Q74" s="243" t="s">
        <v>866</v>
      </c>
      <c r="R74" s="241"/>
      <c r="S74" s="243" t="s">
        <v>859</v>
      </c>
      <c r="T74" s="243" t="s">
        <v>860</v>
      </c>
      <c r="U74" s="248">
        <v>91670.28</v>
      </c>
      <c r="V74" s="249">
        <v>4917.8100000000004</v>
      </c>
      <c r="W74" s="274"/>
    </row>
    <row r="75" spans="2:23" s="239" customFormat="1" x14ac:dyDescent="0.25">
      <c r="B75" s="241" t="s">
        <v>304</v>
      </c>
      <c r="C75" s="241" t="s">
        <v>310</v>
      </c>
      <c r="D75" s="241" t="s">
        <v>850</v>
      </c>
      <c r="E75" s="241" t="s">
        <v>465</v>
      </c>
      <c r="F75" s="241" t="s">
        <v>466</v>
      </c>
      <c r="G75" s="242" t="s">
        <v>467</v>
      </c>
      <c r="H75" s="243" t="s">
        <v>851</v>
      </c>
      <c r="I75" s="244" t="s">
        <v>852</v>
      </c>
      <c r="J75" s="245" t="s">
        <v>853</v>
      </c>
      <c r="K75" s="246" t="s">
        <v>854</v>
      </c>
      <c r="L75" s="285" t="s">
        <v>855</v>
      </c>
      <c r="M75" s="241" t="s">
        <v>856</v>
      </c>
      <c r="N75" s="241" t="s">
        <v>320</v>
      </c>
      <c r="O75" s="247" t="s">
        <v>852</v>
      </c>
      <c r="P75" s="241" t="s">
        <v>945</v>
      </c>
      <c r="Q75" s="243" t="s">
        <v>858</v>
      </c>
      <c r="R75" s="241"/>
      <c r="S75" s="243" t="s">
        <v>859</v>
      </c>
      <c r="T75" s="243" t="s">
        <v>860</v>
      </c>
      <c r="U75" s="248">
        <v>34488.949999999997</v>
      </c>
      <c r="V75" s="249">
        <v>22201.68</v>
      </c>
      <c r="W75" s="274"/>
    </row>
    <row r="76" spans="2:23" s="239" customFormat="1" x14ac:dyDescent="0.25">
      <c r="B76" s="241" t="s">
        <v>304</v>
      </c>
      <c r="C76" s="241" t="s">
        <v>335</v>
      </c>
      <c r="D76" s="241" t="s">
        <v>850</v>
      </c>
      <c r="E76" s="241" t="s">
        <v>799</v>
      </c>
      <c r="F76" s="241" t="s">
        <v>800</v>
      </c>
      <c r="G76" s="242" t="s">
        <v>801</v>
      </c>
      <c r="H76" s="243" t="s">
        <v>851</v>
      </c>
      <c r="I76" s="244" t="s">
        <v>852</v>
      </c>
      <c r="J76" s="245" t="s">
        <v>853</v>
      </c>
      <c r="K76" s="246" t="s">
        <v>854</v>
      </c>
      <c r="L76" s="285" t="s">
        <v>855</v>
      </c>
      <c r="M76" s="241" t="s">
        <v>856</v>
      </c>
      <c r="N76" s="241" t="s">
        <v>898</v>
      </c>
      <c r="O76" s="247" t="s">
        <v>852</v>
      </c>
      <c r="P76" s="241" t="s">
        <v>946</v>
      </c>
      <c r="Q76" s="243" t="s">
        <v>858</v>
      </c>
      <c r="R76" s="241"/>
      <c r="S76" s="243" t="s">
        <v>859</v>
      </c>
      <c r="T76" s="243" t="s">
        <v>860</v>
      </c>
      <c r="U76" s="248">
        <v>4744.24</v>
      </c>
      <c r="V76" s="249">
        <v>50.11</v>
      </c>
      <c r="W76" s="274"/>
    </row>
    <row r="77" spans="2:23" s="239" customFormat="1" x14ac:dyDescent="0.25">
      <c r="B77" s="241" t="s">
        <v>304</v>
      </c>
      <c r="C77" s="241" t="s">
        <v>335</v>
      </c>
      <c r="D77" s="241" t="s">
        <v>850</v>
      </c>
      <c r="E77" s="241" t="s">
        <v>546</v>
      </c>
      <c r="F77" s="241" t="s">
        <v>547</v>
      </c>
      <c r="G77" s="242" t="s">
        <v>548</v>
      </c>
      <c r="H77" s="243" t="s">
        <v>851</v>
      </c>
      <c r="I77" s="244" t="s">
        <v>852</v>
      </c>
      <c r="J77" s="245" t="s">
        <v>853</v>
      </c>
      <c r="K77" s="246" t="s">
        <v>854</v>
      </c>
      <c r="L77" s="285" t="s">
        <v>855</v>
      </c>
      <c r="M77" s="241" t="s">
        <v>856</v>
      </c>
      <c r="N77" s="241" t="s">
        <v>320</v>
      </c>
      <c r="O77" s="247" t="s">
        <v>852</v>
      </c>
      <c r="P77" s="241" t="s">
        <v>947</v>
      </c>
      <c r="Q77" s="243" t="s">
        <v>858</v>
      </c>
      <c r="R77" s="241"/>
      <c r="S77" s="243" t="s">
        <v>859</v>
      </c>
      <c r="T77" s="243" t="s">
        <v>860</v>
      </c>
      <c r="U77" s="248">
        <v>47171.1</v>
      </c>
      <c r="V77" s="249">
        <v>29022.44</v>
      </c>
      <c r="W77" s="274"/>
    </row>
    <row r="78" spans="2:23" s="239" customFormat="1" x14ac:dyDescent="0.25">
      <c r="B78" s="241" t="s">
        <v>304</v>
      </c>
      <c r="C78" s="241" t="s">
        <v>335</v>
      </c>
      <c r="D78" s="241" t="s">
        <v>850</v>
      </c>
      <c r="E78" s="241" t="s">
        <v>396</v>
      </c>
      <c r="F78" s="241" t="s">
        <v>397</v>
      </c>
      <c r="G78" s="242" t="s">
        <v>398</v>
      </c>
      <c r="H78" s="243" t="s">
        <v>882</v>
      </c>
      <c r="I78" s="244" t="s">
        <v>862</v>
      </c>
      <c r="J78" s="245" t="s">
        <v>853</v>
      </c>
      <c r="K78" s="246" t="s">
        <v>854</v>
      </c>
      <c r="L78" s="285" t="s">
        <v>855</v>
      </c>
      <c r="M78" s="241" t="s">
        <v>856</v>
      </c>
      <c r="N78" s="241" t="s">
        <v>883</v>
      </c>
      <c r="O78" s="247" t="s">
        <v>864</v>
      </c>
      <c r="P78" s="241" t="s">
        <v>948</v>
      </c>
      <c r="Q78" s="243" t="s">
        <v>343</v>
      </c>
      <c r="R78" s="241"/>
      <c r="S78" s="243" t="s">
        <v>859</v>
      </c>
      <c r="T78" s="243" t="s">
        <v>860</v>
      </c>
      <c r="U78" s="248">
        <v>65852.960000000006</v>
      </c>
      <c r="V78" s="249">
        <v>6612.57</v>
      </c>
      <c r="W78" s="274"/>
    </row>
    <row r="79" spans="2:23" s="239" customFormat="1" x14ac:dyDescent="0.25">
      <c r="B79" s="241" t="s">
        <v>304</v>
      </c>
      <c r="C79" s="241" t="s">
        <v>335</v>
      </c>
      <c r="D79" s="241" t="s">
        <v>850</v>
      </c>
      <c r="E79" s="241" t="s">
        <v>540</v>
      </c>
      <c r="F79" s="241" t="s">
        <v>541</v>
      </c>
      <c r="G79" s="242" t="s">
        <v>542</v>
      </c>
      <c r="H79" s="243" t="s">
        <v>851</v>
      </c>
      <c r="I79" s="244" t="s">
        <v>852</v>
      </c>
      <c r="J79" s="245" t="s">
        <v>853</v>
      </c>
      <c r="K79" s="246" t="s">
        <v>854</v>
      </c>
      <c r="L79" s="285" t="s">
        <v>855</v>
      </c>
      <c r="M79" s="241" t="s">
        <v>856</v>
      </c>
      <c r="N79" s="241" t="s">
        <v>333</v>
      </c>
      <c r="O79" s="247" t="s">
        <v>852</v>
      </c>
      <c r="P79" s="241" t="s">
        <v>949</v>
      </c>
      <c r="Q79" s="243" t="s">
        <v>858</v>
      </c>
      <c r="R79" s="241"/>
      <c r="S79" s="243" t="s">
        <v>859</v>
      </c>
      <c r="T79" s="243" t="s">
        <v>860</v>
      </c>
      <c r="U79" s="248">
        <v>64733.43</v>
      </c>
      <c r="V79" s="249">
        <v>45639.05</v>
      </c>
      <c r="W79" s="274"/>
    </row>
    <row r="80" spans="2:23" s="239" customFormat="1" x14ac:dyDescent="0.25">
      <c r="B80" s="241" t="s">
        <v>304</v>
      </c>
      <c r="C80" s="241" t="s">
        <v>335</v>
      </c>
      <c r="D80" s="241" t="s">
        <v>850</v>
      </c>
      <c r="E80" s="241" t="s">
        <v>543</v>
      </c>
      <c r="F80" s="241" t="s">
        <v>544</v>
      </c>
      <c r="G80" s="242" t="s">
        <v>545</v>
      </c>
      <c r="H80" s="243" t="s">
        <v>851</v>
      </c>
      <c r="I80" s="244" t="s">
        <v>852</v>
      </c>
      <c r="J80" s="245" t="s">
        <v>853</v>
      </c>
      <c r="K80" s="246" t="s">
        <v>854</v>
      </c>
      <c r="L80" s="285" t="s">
        <v>855</v>
      </c>
      <c r="M80" s="241" t="s">
        <v>856</v>
      </c>
      <c r="N80" s="241" t="s">
        <v>320</v>
      </c>
      <c r="O80" s="247" t="s">
        <v>852</v>
      </c>
      <c r="P80" s="241" t="s">
        <v>950</v>
      </c>
      <c r="Q80" s="243" t="s">
        <v>858</v>
      </c>
      <c r="R80" s="241"/>
      <c r="S80" s="243" t="s">
        <v>859</v>
      </c>
      <c r="T80" s="243" t="s">
        <v>860</v>
      </c>
      <c r="U80" s="248">
        <v>77380.36</v>
      </c>
      <c r="V80" s="249">
        <v>59415.44</v>
      </c>
      <c r="W80" s="274"/>
    </row>
    <row r="81" spans="2:23" s="239" customFormat="1" x14ac:dyDescent="0.25">
      <c r="B81" s="241" t="s">
        <v>304</v>
      </c>
      <c r="C81" s="241" t="s">
        <v>335</v>
      </c>
      <c r="D81" s="241" t="s">
        <v>850</v>
      </c>
      <c r="E81" s="241" t="s">
        <v>781</v>
      </c>
      <c r="F81" s="241" t="s">
        <v>782</v>
      </c>
      <c r="G81" s="242" t="s">
        <v>783</v>
      </c>
      <c r="H81" s="243" t="s">
        <v>851</v>
      </c>
      <c r="I81" s="244" t="s">
        <v>852</v>
      </c>
      <c r="J81" s="245" t="s">
        <v>853</v>
      </c>
      <c r="K81" s="246" t="s">
        <v>854</v>
      </c>
      <c r="L81" s="285" t="s">
        <v>855</v>
      </c>
      <c r="M81" s="241" t="s">
        <v>856</v>
      </c>
      <c r="N81" s="241" t="s">
        <v>898</v>
      </c>
      <c r="O81" s="247" t="s">
        <v>852</v>
      </c>
      <c r="P81" s="241" t="s">
        <v>951</v>
      </c>
      <c r="Q81" s="243" t="s">
        <v>858</v>
      </c>
      <c r="R81" s="241"/>
      <c r="S81" s="243" t="s">
        <v>859</v>
      </c>
      <c r="T81" s="243" t="s">
        <v>860</v>
      </c>
      <c r="U81" s="248">
        <v>16935.13</v>
      </c>
      <c r="V81" s="249">
        <v>7477.49</v>
      </c>
      <c r="W81" s="274"/>
    </row>
    <row r="82" spans="2:23" s="239" customFormat="1" x14ac:dyDescent="0.25">
      <c r="B82" s="241" t="s">
        <v>304</v>
      </c>
      <c r="C82" s="241" t="s">
        <v>335</v>
      </c>
      <c r="D82" s="241" t="s">
        <v>850</v>
      </c>
      <c r="E82" s="241" t="s">
        <v>399</v>
      </c>
      <c r="F82" s="241" t="s">
        <v>400</v>
      </c>
      <c r="G82" s="242" t="s">
        <v>401</v>
      </c>
      <c r="H82" s="243" t="s">
        <v>861</v>
      </c>
      <c r="I82" s="244" t="s">
        <v>862</v>
      </c>
      <c r="J82" s="245" t="s">
        <v>853</v>
      </c>
      <c r="K82" s="246" t="s">
        <v>854</v>
      </c>
      <c r="L82" s="285" t="s">
        <v>855</v>
      </c>
      <c r="M82" s="241" t="s">
        <v>856</v>
      </c>
      <c r="N82" s="241" t="s">
        <v>943</v>
      </c>
      <c r="O82" s="247" t="s">
        <v>864</v>
      </c>
      <c r="P82" s="241" t="s">
        <v>952</v>
      </c>
      <c r="Q82" s="243" t="s">
        <v>866</v>
      </c>
      <c r="R82" s="241"/>
      <c r="S82" s="243" t="s">
        <v>859</v>
      </c>
      <c r="T82" s="243" t="s">
        <v>860</v>
      </c>
      <c r="U82" s="248">
        <v>91670.28</v>
      </c>
      <c r="V82" s="249">
        <v>4917.8100000000004</v>
      </c>
      <c r="W82" s="274"/>
    </row>
    <row r="83" spans="2:23" s="239" customFormat="1" x14ac:dyDescent="0.25">
      <c r="B83" s="241" t="s">
        <v>304</v>
      </c>
      <c r="C83" s="241" t="s">
        <v>597</v>
      </c>
      <c r="D83" s="241" t="s">
        <v>850</v>
      </c>
      <c r="E83" s="241" t="s">
        <v>625</v>
      </c>
      <c r="F83" s="241" t="s">
        <v>626</v>
      </c>
      <c r="G83" s="242" t="s">
        <v>627</v>
      </c>
      <c r="H83" s="243" t="s">
        <v>851</v>
      </c>
      <c r="I83" s="244" t="s">
        <v>852</v>
      </c>
      <c r="J83" s="245" t="s">
        <v>853</v>
      </c>
      <c r="K83" s="246" t="s">
        <v>854</v>
      </c>
      <c r="L83" s="285" t="s">
        <v>855</v>
      </c>
      <c r="M83" s="241" t="s">
        <v>856</v>
      </c>
      <c r="N83" s="241" t="s">
        <v>333</v>
      </c>
      <c r="O83" s="247" t="s">
        <v>852</v>
      </c>
      <c r="P83" s="241" t="s">
        <v>953</v>
      </c>
      <c r="Q83" s="243" t="s">
        <v>858</v>
      </c>
      <c r="R83" s="241"/>
      <c r="S83" s="243" t="s">
        <v>859</v>
      </c>
      <c r="T83" s="243" t="s">
        <v>860</v>
      </c>
      <c r="U83" s="248">
        <v>55385.61</v>
      </c>
      <c r="V83" s="249">
        <v>30012.04</v>
      </c>
      <c r="W83" s="274"/>
    </row>
    <row r="84" spans="2:23" s="239" customFormat="1" x14ac:dyDescent="0.25">
      <c r="B84" s="241" t="s">
        <v>304</v>
      </c>
      <c r="C84" s="241" t="s">
        <v>310</v>
      </c>
      <c r="D84" s="241" t="s">
        <v>850</v>
      </c>
      <c r="E84" s="241" t="s">
        <v>468</v>
      </c>
      <c r="F84" s="241" t="s">
        <v>469</v>
      </c>
      <c r="G84" s="242" t="s">
        <v>470</v>
      </c>
      <c r="H84" s="243" t="s">
        <v>851</v>
      </c>
      <c r="I84" s="244" t="s">
        <v>852</v>
      </c>
      <c r="J84" s="245" t="s">
        <v>853</v>
      </c>
      <c r="K84" s="246" t="s">
        <v>854</v>
      </c>
      <c r="L84" s="285" t="s">
        <v>855</v>
      </c>
      <c r="M84" s="241" t="s">
        <v>856</v>
      </c>
      <c r="N84" s="241" t="s">
        <v>333</v>
      </c>
      <c r="O84" s="247" t="s">
        <v>852</v>
      </c>
      <c r="P84" s="241" t="s">
        <v>954</v>
      </c>
      <c r="Q84" s="243" t="s">
        <v>858</v>
      </c>
      <c r="R84" s="241"/>
      <c r="S84" s="243" t="s">
        <v>859</v>
      </c>
      <c r="T84" s="243" t="s">
        <v>860</v>
      </c>
      <c r="U84" s="248">
        <v>57840.639999999999</v>
      </c>
      <c r="V84" s="249">
        <v>49299.56</v>
      </c>
      <c r="W84" s="274"/>
    </row>
    <row r="85" spans="2:23" s="239" customFormat="1" x14ac:dyDescent="0.25">
      <c r="B85" s="241" t="s">
        <v>304</v>
      </c>
      <c r="C85" s="241" t="s">
        <v>335</v>
      </c>
      <c r="D85" s="241" t="s">
        <v>850</v>
      </c>
      <c r="E85" s="241" t="s">
        <v>667</v>
      </c>
      <c r="F85" s="241" t="s">
        <v>668</v>
      </c>
      <c r="G85" s="242" t="s">
        <v>669</v>
      </c>
      <c r="H85" s="243" t="s">
        <v>885</v>
      </c>
      <c r="I85" s="244" t="s">
        <v>862</v>
      </c>
      <c r="J85" s="245" t="s">
        <v>853</v>
      </c>
      <c r="K85" s="246" t="s">
        <v>854</v>
      </c>
      <c r="L85" s="285" t="s">
        <v>855</v>
      </c>
      <c r="M85" s="241" t="s">
        <v>856</v>
      </c>
      <c r="N85" s="241" t="s">
        <v>886</v>
      </c>
      <c r="O85" s="247" t="s">
        <v>864</v>
      </c>
      <c r="P85" s="241" t="s">
        <v>955</v>
      </c>
      <c r="Q85" s="243" t="s">
        <v>343</v>
      </c>
      <c r="R85" s="241"/>
      <c r="S85" s="243" t="s">
        <v>859</v>
      </c>
      <c r="T85" s="243" t="s">
        <v>860</v>
      </c>
      <c r="U85" s="248">
        <v>56374.57</v>
      </c>
      <c r="V85" s="249">
        <v>6103.81</v>
      </c>
      <c r="W85" s="274"/>
    </row>
    <row r="86" spans="2:23" s="239" customFormat="1" x14ac:dyDescent="0.25">
      <c r="B86" s="241" t="s">
        <v>304</v>
      </c>
      <c r="C86" s="241" t="s">
        <v>310</v>
      </c>
      <c r="D86" s="241" t="s">
        <v>850</v>
      </c>
      <c r="E86" s="241" t="s">
        <v>471</v>
      </c>
      <c r="F86" s="241" t="s">
        <v>472</v>
      </c>
      <c r="G86" s="242" t="s">
        <v>473</v>
      </c>
      <c r="H86" s="243" t="s">
        <v>851</v>
      </c>
      <c r="I86" s="244" t="s">
        <v>852</v>
      </c>
      <c r="J86" s="245" t="s">
        <v>853</v>
      </c>
      <c r="K86" s="246" t="s">
        <v>854</v>
      </c>
      <c r="L86" s="285" t="s">
        <v>855</v>
      </c>
      <c r="M86" s="241" t="s">
        <v>856</v>
      </c>
      <c r="N86" s="241" t="s">
        <v>320</v>
      </c>
      <c r="O86" s="247" t="s">
        <v>852</v>
      </c>
      <c r="P86" s="241" t="s">
        <v>956</v>
      </c>
      <c r="Q86" s="243" t="s">
        <v>858</v>
      </c>
      <c r="R86" s="241"/>
      <c r="S86" s="243" t="s">
        <v>859</v>
      </c>
      <c r="T86" s="243" t="s">
        <v>860</v>
      </c>
      <c r="U86" s="248">
        <v>75038.320000000007</v>
      </c>
      <c r="V86" s="249">
        <v>64298.879999999997</v>
      </c>
      <c r="W86" s="274"/>
    </row>
    <row r="87" spans="2:23" s="239" customFormat="1" x14ac:dyDescent="0.25">
      <c r="B87" s="241" t="s">
        <v>304</v>
      </c>
      <c r="C87" s="241" t="s">
        <v>335</v>
      </c>
      <c r="D87" s="241" t="s">
        <v>850</v>
      </c>
      <c r="E87" s="241" t="s">
        <v>549</v>
      </c>
      <c r="F87" s="241" t="s">
        <v>550</v>
      </c>
      <c r="G87" s="242" t="s">
        <v>551</v>
      </c>
      <c r="H87" s="243" t="s">
        <v>851</v>
      </c>
      <c r="I87" s="244" t="s">
        <v>852</v>
      </c>
      <c r="J87" s="245" t="s">
        <v>853</v>
      </c>
      <c r="K87" s="246" t="s">
        <v>854</v>
      </c>
      <c r="L87" s="285" t="s">
        <v>855</v>
      </c>
      <c r="M87" s="241" t="s">
        <v>856</v>
      </c>
      <c r="N87" s="241" t="s">
        <v>320</v>
      </c>
      <c r="O87" s="247" t="s">
        <v>852</v>
      </c>
      <c r="P87" s="241" t="s">
        <v>957</v>
      </c>
      <c r="Q87" s="243" t="s">
        <v>858</v>
      </c>
      <c r="R87" s="241"/>
      <c r="S87" s="243" t="s">
        <v>859</v>
      </c>
      <c r="T87" s="243" t="s">
        <v>860</v>
      </c>
      <c r="U87" s="248">
        <v>76109.25</v>
      </c>
      <c r="V87" s="249">
        <v>51620.26</v>
      </c>
      <c r="W87" s="274"/>
    </row>
    <row r="88" spans="2:23" s="239" customFormat="1" x14ac:dyDescent="0.25">
      <c r="B88" s="241" t="s">
        <v>304</v>
      </c>
      <c r="C88" s="241" t="s">
        <v>335</v>
      </c>
      <c r="D88" s="241" t="s">
        <v>850</v>
      </c>
      <c r="E88" s="241" t="s">
        <v>552</v>
      </c>
      <c r="F88" s="241" t="s">
        <v>553</v>
      </c>
      <c r="G88" s="242" t="s">
        <v>554</v>
      </c>
      <c r="H88" s="243" t="s">
        <v>851</v>
      </c>
      <c r="I88" s="244" t="s">
        <v>852</v>
      </c>
      <c r="J88" s="245" t="s">
        <v>853</v>
      </c>
      <c r="K88" s="246" t="s">
        <v>854</v>
      </c>
      <c r="L88" s="285" t="s">
        <v>855</v>
      </c>
      <c r="M88" s="241" t="s">
        <v>856</v>
      </c>
      <c r="N88" s="241" t="s">
        <v>320</v>
      </c>
      <c r="O88" s="247" t="s">
        <v>852</v>
      </c>
      <c r="P88" s="241" t="s">
        <v>958</v>
      </c>
      <c r="Q88" s="243" t="s">
        <v>858</v>
      </c>
      <c r="R88" s="241"/>
      <c r="S88" s="243" t="s">
        <v>859</v>
      </c>
      <c r="T88" s="243" t="s">
        <v>860</v>
      </c>
      <c r="U88" s="248">
        <v>78264.800000000003</v>
      </c>
      <c r="V88" s="249">
        <v>61978.81</v>
      </c>
      <c r="W88" s="274"/>
    </row>
    <row r="89" spans="2:23" s="239" customFormat="1" x14ac:dyDescent="0.25">
      <c r="B89" s="241" t="s">
        <v>304</v>
      </c>
      <c r="C89" s="241" t="s">
        <v>310</v>
      </c>
      <c r="D89" s="241" t="s">
        <v>850</v>
      </c>
      <c r="E89" s="241" t="s">
        <v>522</v>
      </c>
      <c r="F89" s="241" t="s">
        <v>523</v>
      </c>
      <c r="G89" s="242" t="s">
        <v>524</v>
      </c>
      <c r="H89" s="243" t="s">
        <v>851</v>
      </c>
      <c r="I89" s="244" t="s">
        <v>852</v>
      </c>
      <c r="J89" s="245" t="s">
        <v>853</v>
      </c>
      <c r="K89" s="246" t="s">
        <v>854</v>
      </c>
      <c r="L89" s="285" t="s">
        <v>855</v>
      </c>
      <c r="M89" s="241" t="s">
        <v>856</v>
      </c>
      <c r="N89" s="241" t="s">
        <v>888</v>
      </c>
      <c r="O89" s="247" t="s">
        <v>852</v>
      </c>
      <c r="P89" s="241" t="s">
        <v>959</v>
      </c>
      <c r="Q89" s="243" t="s">
        <v>858</v>
      </c>
      <c r="R89" s="241"/>
      <c r="S89" s="243" t="s">
        <v>859</v>
      </c>
      <c r="T89" s="243" t="s">
        <v>860</v>
      </c>
      <c r="U89" s="248">
        <v>21916.59</v>
      </c>
      <c r="V89" s="249">
        <v>16881.28</v>
      </c>
      <c r="W89" s="274"/>
    </row>
    <row r="90" spans="2:23" s="239" customFormat="1" x14ac:dyDescent="0.25">
      <c r="B90" s="241" t="s">
        <v>304</v>
      </c>
      <c r="C90" s="241" t="s">
        <v>597</v>
      </c>
      <c r="D90" s="241" t="s">
        <v>850</v>
      </c>
      <c r="E90" s="241" t="s">
        <v>808</v>
      </c>
      <c r="F90" s="241" t="s">
        <v>809</v>
      </c>
      <c r="G90" s="242" t="s">
        <v>810</v>
      </c>
      <c r="H90" s="243" t="s">
        <v>925</v>
      </c>
      <c r="I90" s="244" t="s">
        <v>862</v>
      </c>
      <c r="J90" s="245" t="s">
        <v>853</v>
      </c>
      <c r="K90" s="246" t="s">
        <v>854</v>
      </c>
      <c r="L90" s="285" t="s">
        <v>855</v>
      </c>
      <c r="M90" s="241" t="s">
        <v>856</v>
      </c>
      <c r="N90" s="241" t="s">
        <v>960</v>
      </c>
      <c r="O90" s="247" t="s">
        <v>864</v>
      </c>
      <c r="P90" s="241" t="s">
        <v>960</v>
      </c>
      <c r="Q90" s="243" t="s">
        <v>928</v>
      </c>
      <c r="R90" s="241"/>
      <c r="S90" s="243" t="s">
        <v>859</v>
      </c>
      <c r="T90" s="243" t="s">
        <v>860</v>
      </c>
      <c r="U90" s="248">
        <v>70066.38</v>
      </c>
      <c r="V90" s="249">
        <v>15799.28</v>
      </c>
      <c r="W90" s="274"/>
    </row>
    <row r="91" spans="2:23" s="239" customFormat="1" x14ac:dyDescent="0.25">
      <c r="B91" s="241" t="s">
        <v>304</v>
      </c>
      <c r="C91" s="241" t="s">
        <v>335</v>
      </c>
      <c r="D91" s="241" t="s">
        <v>850</v>
      </c>
      <c r="E91" s="241" t="s">
        <v>555</v>
      </c>
      <c r="F91" s="241" t="s">
        <v>556</v>
      </c>
      <c r="G91" s="242" t="s">
        <v>557</v>
      </c>
      <c r="H91" s="243" t="s">
        <v>851</v>
      </c>
      <c r="I91" s="244" t="s">
        <v>852</v>
      </c>
      <c r="J91" s="245" t="s">
        <v>853</v>
      </c>
      <c r="K91" s="246" t="s">
        <v>854</v>
      </c>
      <c r="L91" s="285" t="s">
        <v>855</v>
      </c>
      <c r="M91" s="241" t="s">
        <v>856</v>
      </c>
      <c r="N91" s="241" t="s">
        <v>333</v>
      </c>
      <c r="O91" s="247" t="s">
        <v>852</v>
      </c>
      <c r="P91" s="241" t="s">
        <v>961</v>
      </c>
      <c r="Q91" s="243" t="s">
        <v>858</v>
      </c>
      <c r="R91" s="241"/>
      <c r="S91" s="243" t="s">
        <v>859</v>
      </c>
      <c r="T91" s="243" t="s">
        <v>860</v>
      </c>
      <c r="U91" s="248">
        <v>63716.47</v>
      </c>
      <c r="V91" s="249">
        <v>42603.68</v>
      </c>
      <c r="W91" s="274"/>
    </row>
    <row r="92" spans="2:23" s="239" customFormat="1" x14ac:dyDescent="0.25">
      <c r="B92" s="241" t="s">
        <v>304</v>
      </c>
      <c r="C92" s="241" t="s">
        <v>335</v>
      </c>
      <c r="D92" s="241" t="s">
        <v>850</v>
      </c>
      <c r="E92" s="241" t="s">
        <v>558</v>
      </c>
      <c r="F92" s="241" t="s">
        <v>559</v>
      </c>
      <c r="G92" s="242" t="s">
        <v>560</v>
      </c>
      <c r="H92" s="243" t="s">
        <v>851</v>
      </c>
      <c r="I92" s="244" t="s">
        <v>852</v>
      </c>
      <c r="J92" s="245" t="s">
        <v>853</v>
      </c>
      <c r="K92" s="246" t="s">
        <v>854</v>
      </c>
      <c r="L92" s="285" t="s">
        <v>855</v>
      </c>
      <c r="M92" s="241" t="s">
        <v>856</v>
      </c>
      <c r="N92" s="241" t="s">
        <v>333</v>
      </c>
      <c r="O92" s="247" t="s">
        <v>852</v>
      </c>
      <c r="P92" s="241" t="s">
        <v>962</v>
      </c>
      <c r="Q92" s="243" t="s">
        <v>858</v>
      </c>
      <c r="R92" s="241"/>
      <c r="S92" s="243" t="s">
        <v>859</v>
      </c>
      <c r="T92" s="243" t="s">
        <v>860</v>
      </c>
      <c r="U92" s="248">
        <v>65812.149999999994</v>
      </c>
      <c r="V92" s="249">
        <v>49453.8</v>
      </c>
      <c r="W92" s="274"/>
    </row>
    <row r="93" spans="2:23" s="239" customFormat="1" x14ac:dyDescent="0.25">
      <c r="B93" s="241" t="s">
        <v>304</v>
      </c>
      <c r="C93" s="241" t="s">
        <v>335</v>
      </c>
      <c r="D93" s="241" t="s">
        <v>850</v>
      </c>
      <c r="E93" s="241" t="s">
        <v>561</v>
      </c>
      <c r="F93" s="241" t="s">
        <v>562</v>
      </c>
      <c r="G93" s="242" t="s">
        <v>563</v>
      </c>
      <c r="H93" s="243" t="s">
        <v>851</v>
      </c>
      <c r="I93" s="244" t="s">
        <v>852</v>
      </c>
      <c r="J93" s="245" t="s">
        <v>853</v>
      </c>
      <c r="K93" s="246" t="s">
        <v>854</v>
      </c>
      <c r="L93" s="285" t="s">
        <v>855</v>
      </c>
      <c r="M93" s="241" t="s">
        <v>856</v>
      </c>
      <c r="N93" s="241" t="s">
        <v>888</v>
      </c>
      <c r="O93" s="247" t="s">
        <v>852</v>
      </c>
      <c r="P93" s="241" t="s">
        <v>963</v>
      </c>
      <c r="Q93" s="243" t="s">
        <v>858</v>
      </c>
      <c r="R93" s="241"/>
      <c r="S93" s="243" t="s">
        <v>859</v>
      </c>
      <c r="T93" s="243" t="s">
        <v>860</v>
      </c>
      <c r="U93" s="248">
        <v>57608.06</v>
      </c>
      <c r="V93" s="249">
        <v>38225.370000000003</v>
      </c>
      <c r="W93" s="274"/>
    </row>
    <row r="94" spans="2:23" s="239" customFormat="1" x14ac:dyDescent="0.25">
      <c r="B94" s="241" t="s">
        <v>304</v>
      </c>
      <c r="C94" s="241" t="s">
        <v>597</v>
      </c>
      <c r="D94" s="241" t="s">
        <v>850</v>
      </c>
      <c r="E94" s="241" t="s">
        <v>607</v>
      </c>
      <c r="F94" s="241" t="s">
        <v>608</v>
      </c>
      <c r="G94" s="242" t="s">
        <v>609</v>
      </c>
      <c r="H94" s="243" t="s">
        <v>851</v>
      </c>
      <c r="I94" s="244" t="s">
        <v>852</v>
      </c>
      <c r="J94" s="245" t="s">
        <v>853</v>
      </c>
      <c r="K94" s="246" t="s">
        <v>854</v>
      </c>
      <c r="L94" s="285" t="s">
        <v>855</v>
      </c>
      <c r="M94" s="241" t="s">
        <v>856</v>
      </c>
      <c r="N94" s="241" t="s">
        <v>333</v>
      </c>
      <c r="O94" s="247" t="s">
        <v>852</v>
      </c>
      <c r="P94" s="241" t="s">
        <v>964</v>
      </c>
      <c r="Q94" s="243" t="s">
        <v>858</v>
      </c>
      <c r="R94" s="241"/>
      <c r="S94" s="243" t="s">
        <v>859</v>
      </c>
      <c r="T94" s="243" t="s">
        <v>860</v>
      </c>
      <c r="U94" s="248">
        <v>49033.11</v>
      </c>
      <c r="V94" s="249">
        <v>25136.58</v>
      </c>
      <c r="W94" s="274"/>
    </row>
    <row r="95" spans="2:23" s="239" customFormat="1" x14ac:dyDescent="0.25">
      <c r="B95" s="241" t="s">
        <v>304</v>
      </c>
      <c r="C95" s="241" t="s">
        <v>310</v>
      </c>
      <c r="D95" s="241" t="s">
        <v>850</v>
      </c>
      <c r="E95" s="241" t="s">
        <v>316</v>
      </c>
      <c r="F95" s="241" t="s">
        <v>317</v>
      </c>
      <c r="G95" s="242" t="s">
        <v>318</v>
      </c>
      <c r="H95" s="243" t="s">
        <v>851</v>
      </c>
      <c r="I95" s="244" t="s">
        <v>852</v>
      </c>
      <c r="J95" s="245" t="s">
        <v>853</v>
      </c>
      <c r="K95" s="246" t="s">
        <v>854</v>
      </c>
      <c r="L95" s="285" t="s">
        <v>855</v>
      </c>
      <c r="M95" s="241" t="s">
        <v>856</v>
      </c>
      <c r="N95" s="241" t="s">
        <v>320</v>
      </c>
      <c r="O95" s="247" t="s">
        <v>852</v>
      </c>
      <c r="P95" s="241" t="s">
        <v>321</v>
      </c>
      <c r="Q95" s="243" t="s">
        <v>858</v>
      </c>
      <c r="R95" s="241"/>
      <c r="S95" s="243" t="s">
        <v>859</v>
      </c>
      <c r="T95" s="243" t="s">
        <v>860</v>
      </c>
      <c r="U95" s="248">
        <v>32699.37</v>
      </c>
      <c r="V95" s="249">
        <v>67301.039999999994</v>
      </c>
      <c r="W95" s="274"/>
    </row>
    <row r="96" spans="2:23" s="239" customFormat="1" x14ac:dyDescent="0.25">
      <c r="B96" s="241" t="s">
        <v>304</v>
      </c>
      <c r="C96" s="241" t="s">
        <v>335</v>
      </c>
      <c r="D96" s="241" t="s">
        <v>850</v>
      </c>
      <c r="E96" s="241" t="s">
        <v>619</v>
      </c>
      <c r="F96" s="241" t="s">
        <v>620</v>
      </c>
      <c r="G96" s="242" t="s">
        <v>621</v>
      </c>
      <c r="H96" s="243" t="s">
        <v>851</v>
      </c>
      <c r="I96" s="244" t="s">
        <v>852</v>
      </c>
      <c r="J96" s="245" t="s">
        <v>853</v>
      </c>
      <c r="K96" s="246" t="s">
        <v>854</v>
      </c>
      <c r="L96" s="285" t="s">
        <v>855</v>
      </c>
      <c r="M96" s="241" t="s">
        <v>856</v>
      </c>
      <c r="N96" s="241" t="s">
        <v>898</v>
      </c>
      <c r="O96" s="247" t="s">
        <v>852</v>
      </c>
      <c r="P96" s="241" t="s">
        <v>965</v>
      </c>
      <c r="Q96" s="243" t="s">
        <v>858</v>
      </c>
      <c r="R96" s="241"/>
      <c r="S96" s="243" t="s">
        <v>859</v>
      </c>
      <c r="T96" s="243" t="s">
        <v>860</v>
      </c>
      <c r="U96" s="248">
        <v>28857.07</v>
      </c>
      <c r="V96" s="249">
        <v>13217.54</v>
      </c>
      <c r="W96" s="274"/>
    </row>
    <row r="97" spans="2:23" s="239" customFormat="1" x14ac:dyDescent="0.25">
      <c r="B97" s="241" t="s">
        <v>304</v>
      </c>
      <c r="C97" s="241" t="s">
        <v>597</v>
      </c>
      <c r="D97" s="241" t="s">
        <v>850</v>
      </c>
      <c r="E97" s="241" t="s">
        <v>610</v>
      </c>
      <c r="F97" s="241" t="s">
        <v>611</v>
      </c>
      <c r="G97" s="242" t="s">
        <v>612</v>
      </c>
      <c r="H97" s="243" t="s">
        <v>851</v>
      </c>
      <c r="I97" s="244" t="s">
        <v>852</v>
      </c>
      <c r="J97" s="245" t="s">
        <v>853</v>
      </c>
      <c r="K97" s="246" t="s">
        <v>854</v>
      </c>
      <c r="L97" s="285" t="s">
        <v>855</v>
      </c>
      <c r="M97" s="241" t="s">
        <v>856</v>
      </c>
      <c r="N97" s="241" t="s">
        <v>898</v>
      </c>
      <c r="O97" s="247" t="s">
        <v>852</v>
      </c>
      <c r="P97" s="241" t="s">
        <v>966</v>
      </c>
      <c r="Q97" s="243" t="s">
        <v>858</v>
      </c>
      <c r="R97" s="241"/>
      <c r="S97" s="243" t="s">
        <v>859</v>
      </c>
      <c r="T97" s="243" t="s">
        <v>860</v>
      </c>
      <c r="U97" s="248">
        <v>19107.939999999999</v>
      </c>
      <c r="V97" s="249">
        <v>9810.08</v>
      </c>
      <c r="W97" s="274"/>
    </row>
    <row r="98" spans="2:23" s="239" customFormat="1" x14ac:dyDescent="0.25">
      <c r="B98" s="241" t="s">
        <v>304</v>
      </c>
      <c r="C98" s="241" t="s">
        <v>310</v>
      </c>
      <c r="D98" s="241" t="s">
        <v>850</v>
      </c>
      <c r="E98" s="241" t="s">
        <v>474</v>
      </c>
      <c r="F98" s="241" t="s">
        <v>475</v>
      </c>
      <c r="G98" s="242" t="s">
        <v>476</v>
      </c>
      <c r="H98" s="243" t="s">
        <v>851</v>
      </c>
      <c r="I98" s="244" t="s">
        <v>852</v>
      </c>
      <c r="J98" s="245" t="s">
        <v>853</v>
      </c>
      <c r="K98" s="246" t="s">
        <v>854</v>
      </c>
      <c r="L98" s="285" t="s">
        <v>855</v>
      </c>
      <c r="M98" s="241" t="s">
        <v>856</v>
      </c>
      <c r="N98" s="241" t="s">
        <v>333</v>
      </c>
      <c r="O98" s="247" t="s">
        <v>852</v>
      </c>
      <c r="P98" s="241" t="s">
        <v>967</v>
      </c>
      <c r="Q98" s="243" t="s">
        <v>858</v>
      </c>
      <c r="R98" s="241"/>
      <c r="S98" s="243" t="s">
        <v>859</v>
      </c>
      <c r="T98" s="243" t="s">
        <v>860</v>
      </c>
      <c r="U98" s="248">
        <v>42700.42</v>
      </c>
      <c r="V98" s="249">
        <v>25006.81</v>
      </c>
      <c r="W98" s="274"/>
    </row>
    <row r="99" spans="2:23" s="239" customFormat="1" x14ac:dyDescent="0.25">
      <c r="B99" s="241" t="s">
        <v>304</v>
      </c>
      <c r="C99" s="241" t="s">
        <v>597</v>
      </c>
      <c r="D99" s="241" t="s">
        <v>850</v>
      </c>
      <c r="E99" s="241" t="s">
        <v>700</v>
      </c>
      <c r="F99" s="241" t="s">
        <v>701</v>
      </c>
      <c r="G99" s="242" t="s">
        <v>702</v>
      </c>
      <c r="H99" s="243" t="s">
        <v>885</v>
      </c>
      <c r="I99" s="244" t="s">
        <v>862</v>
      </c>
      <c r="J99" s="245" t="s">
        <v>853</v>
      </c>
      <c r="K99" s="246" t="s">
        <v>854</v>
      </c>
      <c r="L99" s="285" t="s">
        <v>855</v>
      </c>
      <c r="M99" s="241" t="s">
        <v>856</v>
      </c>
      <c r="N99" s="241" t="s">
        <v>892</v>
      </c>
      <c r="O99" s="247" t="s">
        <v>864</v>
      </c>
      <c r="P99" s="241" t="s">
        <v>968</v>
      </c>
      <c r="Q99" s="243" t="s">
        <v>343</v>
      </c>
      <c r="R99" s="241"/>
      <c r="S99" s="243" t="s">
        <v>859</v>
      </c>
      <c r="T99" s="243" t="s">
        <v>860</v>
      </c>
      <c r="U99" s="248">
        <v>24452.720000000001</v>
      </c>
      <c r="V99" s="249">
        <v>4783.1099999999997</v>
      </c>
      <c r="W99" s="274"/>
    </row>
    <row r="100" spans="2:23" s="239" customFormat="1" x14ac:dyDescent="0.25">
      <c r="B100" s="241" t="s">
        <v>304</v>
      </c>
      <c r="C100" s="241" t="s">
        <v>597</v>
      </c>
      <c r="D100" s="241" t="s">
        <v>850</v>
      </c>
      <c r="E100" s="241" t="s">
        <v>847</v>
      </c>
      <c r="F100" s="241" t="s">
        <v>848</v>
      </c>
      <c r="G100" s="242" t="s">
        <v>849</v>
      </c>
      <c r="H100" s="243" t="s">
        <v>885</v>
      </c>
      <c r="I100" s="244" t="s">
        <v>862</v>
      </c>
      <c r="J100" s="245" t="s">
        <v>853</v>
      </c>
      <c r="K100" s="246" t="s">
        <v>854</v>
      </c>
      <c r="L100" s="285" t="s">
        <v>855</v>
      </c>
      <c r="M100" s="241" t="s">
        <v>856</v>
      </c>
      <c r="N100" s="241" t="s">
        <v>892</v>
      </c>
      <c r="O100" s="247" t="s">
        <v>864</v>
      </c>
      <c r="P100" s="241" t="s">
        <v>968</v>
      </c>
      <c r="Q100" s="243" t="s">
        <v>343</v>
      </c>
      <c r="R100" s="241"/>
      <c r="S100" s="243" t="s">
        <v>859</v>
      </c>
      <c r="T100" s="243" t="s">
        <v>860</v>
      </c>
      <c r="U100" s="248">
        <v>3564.06</v>
      </c>
      <c r="V100" s="249">
        <v>0</v>
      </c>
      <c r="W100" s="274"/>
    </row>
    <row r="101" spans="2:23" s="239" customFormat="1" x14ac:dyDescent="0.25">
      <c r="B101" s="241" t="s">
        <v>304</v>
      </c>
      <c r="C101" s="241" t="s">
        <v>335</v>
      </c>
      <c r="D101" s="241" t="s">
        <v>850</v>
      </c>
      <c r="E101" s="241" t="s">
        <v>564</v>
      </c>
      <c r="F101" s="241" t="s">
        <v>565</v>
      </c>
      <c r="G101" s="242" t="s">
        <v>566</v>
      </c>
      <c r="H101" s="243" t="s">
        <v>851</v>
      </c>
      <c r="I101" s="244" t="s">
        <v>852</v>
      </c>
      <c r="J101" s="245" t="s">
        <v>853</v>
      </c>
      <c r="K101" s="246" t="s">
        <v>854</v>
      </c>
      <c r="L101" s="285" t="s">
        <v>855</v>
      </c>
      <c r="M101" s="241" t="s">
        <v>856</v>
      </c>
      <c r="N101" s="241" t="s">
        <v>320</v>
      </c>
      <c r="O101" s="247" t="s">
        <v>852</v>
      </c>
      <c r="P101" s="241" t="s">
        <v>969</v>
      </c>
      <c r="Q101" s="243" t="s">
        <v>858</v>
      </c>
      <c r="R101" s="241"/>
      <c r="S101" s="243" t="s">
        <v>859</v>
      </c>
      <c r="T101" s="243" t="s">
        <v>860</v>
      </c>
      <c r="U101" s="248">
        <v>46244.54</v>
      </c>
      <c r="V101" s="249">
        <v>29915.599999999999</v>
      </c>
      <c r="W101" s="274"/>
    </row>
    <row r="102" spans="2:23" s="239" customFormat="1" x14ac:dyDescent="0.25">
      <c r="B102" s="241" t="s">
        <v>304</v>
      </c>
      <c r="C102" s="241" t="s">
        <v>335</v>
      </c>
      <c r="D102" s="241" t="s">
        <v>850</v>
      </c>
      <c r="E102" s="241" t="s">
        <v>402</v>
      </c>
      <c r="F102" s="241" t="s">
        <v>403</v>
      </c>
      <c r="G102" s="242" t="s">
        <v>404</v>
      </c>
      <c r="H102" s="243" t="s">
        <v>970</v>
      </c>
      <c r="I102" s="244" t="s">
        <v>862</v>
      </c>
      <c r="J102" s="245" t="s">
        <v>853</v>
      </c>
      <c r="K102" s="246" t="s">
        <v>854</v>
      </c>
      <c r="L102" s="285" t="s">
        <v>855</v>
      </c>
      <c r="M102" s="241" t="s">
        <v>856</v>
      </c>
      <c r="N102" s="241" t="s">
        <v>971</v>
      </c>
      <c r="O102" s="247" t="s">
        <v>864</v>
      </c>
      <c r="P102" s="241" t="s">
        <v>972</v>
      </c>
      <c r="Q102" s="243" t="s">
        <v>343</v>
      </c>
      <c r="R102" s="241"/>
      <c r="S102" s="243" t="s">
        <v>859</v>
      </c>
      <c r="T102" s="243" t="s">
        <v>860</v>
      </c>
      <c r="U102" s="248">
        <v>67556.22</v>
      </c>
      <c r="V102" s="249">
        <v>6870.88</v>
      </c>
      <c r="W102" s="274"/>
    </row>
    <row r="103" spans="2:23" s="239" customFormat="1" x14ac:dyDescent="0.25">
      <c r="B103" s="241" t="s">
        <v>304</v>
      </c>
      <c r="C103" s="241" t="s">
        <v>310</v>
      </c>
      <c r="D103" s="241" t="s">
        <v>850</v>
      </c>
      <c r="E103" s="241" t="s">
        <v>360</v>
      </c>
      <c r="F103" s="241" t="s">
        <v>361</v>
      </c>
      <c r="G103" s="242" t="s">
        <v>362</v>
      </c>
      <c r="H103" s="243" t="s">
        <v>879</v>
      </c>
      <c r="I103" s="244" t="s">
        <v>862</v>
      </c>
      <c r="J103" s="245" t="s">
        <v>853</v>
      </c>
      <c r="K103" s="246" t="s">
        <v>854</v>
      </c>
      <c r="L103" s="285" t="s">
        <v>855</v>
      </c>
      <c r="M103" s="241" t="s">
        <v>856</v>
      </c>
      <c r="N103" s="241" t="s">
        <v>880</v>
      </c>
      <c r="O103" s="247" t="s">
        <v>864</v>
      </c>
      <c r="P103" s="241" t="s">
        <v>973</v>
      </c>
      <c r="Q103" s="243" t="s">
        <v>866</v>
      </c>
      <c r="R103" s="241"/>
      <c r="S103" s="243" t="s">
        <v>859</v>
      </c>
      <c r="T103" s="243" t="s">
        <v>860</v>
      </c>
      <c r="U103" s="248">
        <v>70095.58</v>
      </c>
      <c r="V103" s="249">
        <v>6357.09</v>
      </c>
      <c r="W103" s="274"/>
    </row>
    <row r="104" spans="2:23" s="239" customFormat="1" x14ac:dyDescent="0.25">
      <c r="B104" s="241" t="s">
        <v>304</v>
      </c>
      <c r="C104" s="241" t="s">
        <v>310</v>
      </c>
      <c r="D104" s="241" t="s">
        <v>850</v>
      </c>
      <c r="E104" s="241" t="s">
        <v>745</v>
      </c>
      <c r="F104" s="241" t="s">
        <v>746</v>
      </c>
      <c r="G104" s="242" t="s">
        <v>747</v>
      </c>
      <c r="H104" s="243" t="s">
        <v>875</v>
      </c>
      <c r="I104" s="244" t="s">
        <v>862</v>
      </c>
      <c r="J104" s="245" t="s">
        <v>853</v>
      </c>
      <c r="K104" s="246" t="s">
        <v>854</v>
      </c>
      <c r="L104" s="285" t="s">
        <v>855</v>
      </c>
      <c r="M104" s="241" t="s">
        <v>856</v>
      </c>
      <c r="N104" s="241" t="s">
        <v>876</v>
      </c>
      <c r="O104" s="247" t="s">
        <v>864</v>
      </c>
      <c r="P104" s="241" t="s">
        <v>974</v>
      </c>
      <c r="Q104" s="243" t="s">
        <v>866</v>
      </c>
      <c r="R104" s="241"/>
      <c r="S104" s="243" t="s">
        <v>859</v>
      </c>
      <c r="T104" s="243" t="s">
        <v>860</v>
      </c>
      <c r="U104" s="248">
        <v>45365.78</v>
      </c>
      <c r="V104" s="249">
        <v>5284.22</v>
      </c>
      <c r="W104" s="274"/>
    </row>
    <row r="105" spans="2:23" s="239" customFormat="1" x14ac:dyDescent="0.25">
      <c r="B105" s="241" t="s">
        <v>304</v>
      </c>
      <c r="C105" s="241" t="s">
        <v>310</v>
      </c>
      <c r="D105" s="241" t="s">
        <v>850</v>
      </c>
      <c r="E105" s="241" t="s">
        <v>363</v>
      </c>
      <c r="F105" s="241" t="s">
        <v>364</v>
      </c>
      <c r="G105" s="242" t="s">
        <v>365</v>
      </c>
      <c r="H105" s="243" t="s">
        <v>875</v>
      </c>
      <c r="I105" s="244" t="s">
        <v>862</v>
      </c>
      <c r="J105" s="245" t="s">
        <v>853</v>
      </c>
      <c r="K105" s="246" t="s">
        <v>854</v>
      </c>
      <c r="L105" s="285" t="s">
        <v>855</v>
      </c>
      <c r="M105" s="241" t="s">
        <v>856</v>
      </c>
      <c r="N105" s="241" t="s">
        <v>912</v>
      </c>
      <c r="O105" s="247" t="s">
        <v>864</v>
      </c>
      <c r="P105" s="241" t="s">
        <v>975</v>
      </c>
      <c r="Q105" s="243" t="s">
        <v>866</v>
      </c>
      <c r="R105" s="241"/>
      <c r="S105" s="243" t="s">
        <v>859</v>
      </c>
      <c r="T105" s="243" t="s">
        <v>860</v>
      </c>
      <c r="U105" s="248">
        <v>104539.68</v>
      </c>
      <c r="V105" s="249">
        <v>13076.12</v>
      </c>
      <c r="W105" s="274"/>
    </row>
    <row r="106" spans="2:23" s="239" customFormat="1" x14ac:dyDescent="0.25">
      <c r="B106" s="241" t="s">
        <v>304</v>
      </c>
      <c r="C106" s="241" t="s">
        <v>597</v>
      </c>
      <c r="D106" s="241" t="s">
        <v>850</v>
      </c>
      <c r="E106" s="241" t="s">
        <v>658</v>
      </c>
      <c r="F106" s="241" t="s">
        <v>659</v>
      </c>
      <c r="G106" s="242" t="s">
        <v>660</v>
      </c>
      <c r="H106" s="243" t="s">
        <v>870</v>
      </c>
      <c r="I106" s="244" t="s">
        <v>862</v>
      </c>
      <c r="J106" s="245" t="s">
        <v>853</v>
      </c>
      <c r="K106" s="246" t="s">
        <v>854</v>
      </c>
      <c r="L106" s="285" t="s">
        <v>855</v>
      </c>
      <c r="M106" s="241" t="s">
        <v>856</v>
      </c>
      <c r="N106" s="241" t="s">
        <v>871</v>
      </c>
      <c r="O106" s="247" t="s">
        <v>864</v>
      </c>
      <c r="P106" s="241" t="s">
        <v>976</v>
      </c>
      <c r="Q106" s="243" t="s">
        <v>866</v>
      </c>
      <c r="R106" s="241"/>
      <c r="S106" s="243" t="s">
        <v>859</v>
      </c>
      <c r="T106" s="243" t="s">
        <v>860</v>
      </c>
      <c r="U106" s="248">
        <v>51917.52</v>
      </c>
      <c r="V106" s="249">
        <v>10246.33</v>
      </c>
      <c r="W106" s="274"/>
    </row>
    <row r="107" spans="2:23" s="239" customFormat="1" x14ac:dyDescent="0.25">
      <c r="B107" s="241" t="s">
        <v>304</v>
      </c>
      <c r="C107" s="241" t="s">
        <v>310</v>
      </c>
      <c r="D107" s="241" t="s">
        <v>850</v>
      </c>
      <c r="E107" s="241" t="s">
        <v>366</v>
      </c>
      <c r="F107" s="241" t="s">
        <v>367</v>
      </c>
      <c r="G107" s="242" t="s">
        <v>368</v>
      </c>
      <c r="H107" s="243" t="s">
        <v>977</v>
      </c>
      <c r="I107" s="244" t="s">
        <v>862</v>
      </c>
      <c r="J107" s="245" t="s">
        <v>853</v>
      </c>
      <c r="K107" s="246" t="s">
        <v>854</v>
      </c>
      <c r="L107" s="285" t="s">
        <v>855</v>
      </c>
      <c r="M107" s="241" t="s">
        <v>856</v>
      </c>
      <c r="N107" s="241" t="s">
        <v>978</v>
      </c>
      <c r="O107" s="247" t="s">
        <v>864</v>
      </c>
      <c r="P107" s="241" t="s">
        <v>979</v>
      </c>
      <c r="Q107" s="243" t="s">
        <v>866</v>
      </c>
      <c r="R107" s="241"/>
      <c r="S107" s="243" t="s">
        <v>859</v>
      </c>
      <c r="T107" s="243" t="s">
        <v>860</v>
      </c>
      <c r="U107" s="248">
        <v>76517.33</v>
      </c>
      <c r="V107" s="249">
        <v>7393.57</v>
      </c>
      <c r="W107" s="274"/>
    </row>
    <row r="108" spans="2:23" s="239" customFormat="1" x14ac:dyDescent="0.25">
      <c r="B108" s="241" t="s">
        <v>304</v>
      </c>
      <c r="C108" s="241" t="s">
        <v>597</v>
      </c>
      <c r="D108" s="241" t="s">
        <v>850</v>
      </c>
      <c r="E108" s="241" t="s">
        <v>727</v>
      </c>
      <c r="F108" s="241" t="s">
        <v>728</v>
      </c>
      <c r="G108" s="242" t="s">
        <v>729</v>
      </c>
      <c r="H108" s="243" t="s">
        <v>851</v>
      </c>
      <c r="I108" s="244" t="s">
        <v>852</v>
      </c>
      <c r="J108" s="245" t="s">
        <v>853</v>
      </c>
      <c r="K108" s="246" t="s">
        <v>854</v>
      </c>
      <c r="L108" s="285" t="s">
        <v>855</v>
      </c>
      <c r="M108" s="241" t="s">
        <v>856</v>
      </c>
      <c r="N108" s="241" t="s">
        <v>898</v>
      </c>
      <c r="O108" s="247" t="s">
        <v>852</v>
      </c>
      <c r="P108" s="241" t="s">
        <v>980</v>
      </c>
      <c r="Q108" s="243" t="s">
        <v>858</v>
      </c>
      <c r="R108" s="241"/>
      <c r="S108" s="243" t="s">
        <v>859</v>
      </c>
      <c r="T108" s="243" t="s">
        <v>860</v>
      </c>
      <c r="U108" s="248">
        <v>21933.02</v>
      </c>
      <c r="V108" s="249">
        <v>5645.43</v>
      </c>
      <c r="W108" s="274"/>
    </row>
    <row r="109" spans="2:23" s="239" customFormat="1" x14ac:dyDescent="0.25">
      <c r="B109" s="241" t="s">
        <v>304</v>
      </c>
      <c r="C109" s="241" t="s">
        <v>310</v>
      </c>
      <c r="D109" s="241" t="s">
        <v>850</v>
      </c>
      <c r="E109" s="241" t="s">
        <v>835</v>
      </c>
      <c r="F109" s="241" t="s">
        <v>836</v>
      </c>
      <c r="G109" s="242" t="s">
        <v>837</v>
      </c>
      <c r="H109" s="243" t="s">
        <v>981</v>
      </c>
      <c r="I109" s="244" t="s">
        <v>862</v>
      </c>
      <c r="J109" s="245" t="s">
        <v>853</v>
      </c>
      <c r="K109" s="246" t="s">
        <v>854</v>
      </c>
      <c r="L109" s="285" t="s">
        <v>855</v>
      </c>
      <c r="M109" s="241" t="s">
        <v>856</v>
      </c>
      <c r="N109" s="241" t="s">
        <v>982</v>
      </c>
      <c r="O109" s="247" t="s">
        <v>864</v>
      </c>
      <c r="P109" s="241" t="s">
        <v>983</v>
      </c>
      <c r="Q109" s="243" t="s">
        <v>866</v>
      </c>
      <c r="R109" s="241"/>
      <c r="S109" s="243" t="s">
        <v>859</v>
      </c>
      <c r="T109" s="243" t="s">
        <v>860</v>
      </c>
      <c r="U109" s="248">
        <v>20374</v>
      </c>
      <c r="V109" s="249">
        <v>0</v>
      </c>
      <c r="W109" s="274"/>
    </row>
    <row r="110" spans="2:23" s="239" customFormat="1" x14ac:dyDescent="0.25">
      <c r="B110" s="241" t="s">
        <v>304</v>
      </c>
      <c r="C110" s="241" t="s">
        <v>310</v>
      </c>
      <c r="D110" s="241" t="s">
        <v>850</v>
      </c>
      <c r="E110" s="241" t="s">
        <v>369</v>
      </c>
      <c r="F110" s="241" t="s">
        <v>370</v>
      </c>
      <c r="G110" s="242" t="s">
        <v>371</v>
      </c>
      <c r="H110" s="243" t="s">
        <v>875</v>
      </c>
      <c r="I110" s="244" t="s">
        <v>862</v>
      </c>
      <c r="J110" s="245" t="s">
        <v>853</v>
      </c>
      <c r="K110" s="246" t="s">
        <v>854</v>
      </c>
      <c r="L110" s="285" t="s">
        <v>855</v>
      </c>
      <c r="M110" s="241" t="s">
        <v>856</v>
      </c>
      <c r="N110" s="241" t="s">
        <v>912</v>
      </c>
      <c r="O110" s="247" t="s">
        <v>864</v>
      </c>
      <c r="P110" s="241" t="s">
        <v>984</v>
      </c>
      <c r="Q110" s="243" t="s">
        <v>866</v>
      </c>
      <c r="R110" s="241"/>
      <c r="S110" s="243" t="s">
        <v>859</v>
      </c>
      <c r="T110" s="243" t="s">
        <v>860</v>
      </c>
      <c r="U110" s="248">
        <v>115457.85</v>
      </c>
      <c r="V110" s="249">
        <v>13076.12</v>
      </c>
      <c r="W110" s="274"/>
    </row>
    <row r="111" spans="2:23" s="239" customFormat="1" x14ac:dyDescent="0.25">
      <c r="B111" s="241" t="s">
        <v>304</v>
      </c>
      <c r="C111" s="241" t="s">
        <v>597</v>
      </c>
      <c r="D111" s="241" t="s">
        <v>850</v>
      </c>
      <c r="E111" s="241" t="s">
        <v>643</v>
      </c>
      <c r="F111" s="241" t="s">
        <v>644</v>
      </c>
      <c r="G111" s="242" t="s">
        <v>645</v>
      </c>
      <c r="H111" s="243" t="s">
        <v>851</v>
      </c>
      <c r="I111" s="244" t="s">
        <v>852</v>
      </c>
      <c r="J111" s="245" t="s">
        <v>853</v>
      </c>
      <c r="K111" s="246" t="s">
        <v>854</v>
      </c>
      <c r="L111" s="285" t="s">
        <v>855</v>
      </c>
      <c r="M111" s="241" t="s">
        <v>856</v>
      </c>
      <c r="N111" s="241" t="s">
        <v>898</v>
      </c>
      <c r="O111" s="247" t="s">
        <v>852</v>
      </c>
      <c r="P111" s="241" t="s">
        <v>985</v>
      </c>
      <c r="Q111" s="243" t="s">
        <v>858</v>
      </c>
      <c r="R111" s="241"/>
      <c r="S111" s="243" t="s">
        <v>859</v>
      </c>
      <c r="T111" s="243" t="s">
        <v>860</v>
      </c>
      <c r="U111" s="248">
        <v>32332.46</v>
      </c>
      <c r="V111" s="249">
        <v>18567.09</v>
      </c>
      <c r="W111" s="274"/>
    </row>
    <row r="112" spans="2:23" s="239" customFormat="1" x14ac:dyDescent="0.25">
      <c r="B112" s="241" t="s">
        <v>304</v>
      </c>
      <c r="C112" s="241" t="s">
        <v>335</v>
      </c>
      <c r="D112" s="241" t="s">
        <v>850</v>
      </c>
      <c r="E112" s="241" t="s">
        <v>567</v>
      </c>
      <c r="F112" s="241" t="s">
        <v>568</v>
      </c>
      <c r="G112" s="242" t="s">
        <v>569</v>
      </c>
      <c r="H112" s="243" t="s">
        <v>851</v>
      </c>
      <c r="I112" s="244" t="s">
        <v>852</v>
      </c>
      <c r="J112" s="245" t="s">
        <v>853</v>
      </c>
      <c r="K112" s="246" t="s">
        <v>854</v>
      </c>
      <c r="L112" s="285" t="s">
        <v>855</v>
      </c>
      <c r="M112" s="241" t="s">
        <v>856</v>
      </c>
      <c r="N112" s="241" t="s">
        <v>320</v>
      </c>
      <c r="O112" s="247" t="s">
        <v>852</v>
      </c>
      <c r="P112" s="241" t="s">
        <v>986</v>
      </c>
      <c r="Q112" s="243" t="s">
        <v>858</v>
      </c>
      <c r="R112" s="241"/>
      <c r="S112" s="243" t="s">
        <v>859</v>
      </c>
      <c r="T112" s="243" t="s">
        <v>860</v>
      </c>
      <c r="U112" s="248">
        <v>76827.63</v>
      </c>
      <c r="V112" s="249">
        <v>56710.74</v>
      </c>
      <c r="W112" s="274"/>
    </row>
    <row r="113" spans="2:23" s="239" customFormat="1" x14ac:dyDescent="0.25">
      <c r="B113" s="241" t="s">
        <v>304</v>
      </c>
      <c r="C113" s="241" t="s">
        <v>335</v>
      </c>
      <c r="D113" s="241" t="s">
        <v>850</v>
      </c>
      <c r="E113" s="241" t="s">
        <v>570</v>
      </c>
      <c r="F113" s="241" t="s">
        <v>571</v>
      </c>
      <c r="G113" s="242" t="s">
        <v>572</v>
      </c>
      <c r="H113" s="243" t="s">
        <v>851</v>
      </c>
      <c r="I113" s="244" t="s">
        <v>852</v>
      </c>
      <c r="J113" s="245" t="s">
        <v>853</v>
      </c>
      <c r="K113" s="246" t="s">
        <v>854</v>
      </c>
      <c r="L113" s="285" t="s">
        <v>855</v>
      </c>
      <c r="M113" s="241" t="s">
        <v>856</v>
      </c>
      <c r="N113" s="241" t="s">
        <v>888</v>
      </c>
      <c r="O113" s="247" t="s">
        <v>852</v>
      </c>
      <c r="P113" s="241" t="s">
        <v>987</v>
      </c>
      <c r="Q113" s="243" t="s">
        <v>858</v>
      </c>
      <c r="R113" s="241"/>
      <c r="S113" s="243" t="s">
        <v>859</v>
      </c>
      <c r="T113" s="243" t="s">
        <v>860</v>
      </c>
      <c r="U113" s="248">
        <v>51085.93</v>
      </c>
      <c r="V113" s="249">
        <v>24833.599999999999</v>
      </c>
      <c r="W113" s="274"/>
    </row>
    <row r="114" spans="2:23" s="239" customFormat="1" x14ac:dyDescent="0.25">
      <c r="B114" s="241" t="s">
        <v>304</v>
      </c>
      <c r="C114" s="241" t="s">
        <v>310</v>
      </c>
      <c r="D114" s="241" t="s">
        <v>850</v>
      </c>
      <c r="E114" s="241" t="s">
        <v>691</v>
      </c>
      <c r="F114" s="241" t="s">
        <v>692</v>
      </c>
      <c r="G114" s="242" t="s">
        <v>693</v>
      </c>
      <c r="H114" s="243" t="s">
        <v>885</v>
      </c>
      <c r="I114" s="244" t="s">
        <v>862</v>
      </c>
      <c r="J114" s="245" t="s">
        <v>853</v>
      </c>
      <c r="K114" s="246" t="s">
        <v>854</v>
      </c>
      <c r="L114" s="285" t="s">
        <v>855</v>
      </c>
      <c r="M114" s="241" t="s">
        <v>856</v>
      </c>
      <c r="N114" s="241" t="s">
        <v>886</v>
      </c>
      <c r="O114" s="247" t="s">
        <v>864</v>
      </c>
      <c r="P114" s="241" t="s">
        <v>988</v>
      </c>
      <c r="Q114" s="243" t="s">
        <v>343</v>
      </c>
      <c r="R114" s="241"/>
      <c r="S114" s="243" t="s">
        <v>859</v>
      </c>
      <c r="T114" s="243" t="s">
        <v>860</v>
      </c>
      <c r="U114" s="248">
        <v>49455.64</v>
      </c>
      <c r="V114" s="249">
        <v>6103.81</v>
      </c>
      <c r="W114" s="274"/>
    </row>
    <row r="115" spans="2:23" s="239" customFormat="1" x14ac:dyDescent="0.25">
      <c r="B115" s="241" t="s">
        <v>304</v>
      </c>
      <c r="C115" s="241" t="s">
        <v>335</v>
      </c>
      <c r="D115" s="241" t="s">
        <v>850</v>
      </c>
      <c r="E115" s="241" t="s">
        <v>405</v>
      </c>
      <c r="F115" s="241" t="s">
        <v>406</v>
      </c>
      <c r="G115" s="242" t="s">
        <v>407</v>
      </c>
      <c r="H115" s="243" t="s">
        <v>894</v>
      </c>
      <c r="I115" s="244" t="s">
        <v>862</v>
      </c>
      <c r="J115" s="245" t="s">
        <v>853</v>
      </c>
      <c r="K115" s="246" t="s">
        <v>854</v>
      </c>
      <c r="L115" s="285" t="s">
        <v>855</v>
      </c>
      <c r="M115" s="241" t="s">
        <v>856</v>
      </c>
      <c r="N115" s="241" t="s">
        <v>989</v>
      </c>
      <c r="O115" s="247" t="s">
        <v>864</v>
      </c>
      <c r="P115" s="241" t="s">
        <v>990</v>
      </c>
      <c r="Q115" s="243" t="s">
        <v>343</v>
      </c>
      <c r="R115" s="241"/>
      <c r="S115" s="243" t="s">
        <v>859</v>
      </c>
      <c r="T115" s="243" t="s">
        <v>860</v>
      </c>
      <c r="U115" s="248">
        <v>84495.32</v>
      </c>
      <c r="V115" s="249">
        <v>7393.57</v>
      </c>
      <c r="W115" s="274"/>
    </row>
    <row r="116" spans="2:23" s="239" customFormat="1" x14ac:dyDescent="0.25">
      <c r="B116" s="241" t="s">
        <v>304</v>
      </c>
      <c r="C116" s="241" t="s">
        <v>597</v>
      </c>
      <c r="D116" s="241" t="s">
        <v>850</v>
      </c>
      <c r="E116" s="241" t="s">
        <v>715</v>
      </c>
      <c r="F116" s="241" t="s">
        <v>716</v>
      </c>
      <c r="G116" s="242" t="s">
        <v>717</v>
      </c>
      <c r="H116" s="243" t="s">
        <v>885</v>
      </c>
      <c r="I116" s="244" t="s">
        <v>862</v>
      </c>
      <c r="J116" s="245" t="s">
        <v>853</v>
      </c>
      <c r="K116" s="246" t="s">
        <v>854</v>
      </c>
      <c r="L116" s="285" t="s">
        <v>855</v>
      </c>
      <c r="M116" s="241" t="s">
        <v>856</v>
      </c>
      <c r="N116" s="241" t="s">
        <v>892</v>
      </c>
      <c r="O116" s="247" t="s">
        <v>864</v>
      </c>
      <c r="P116" s="241" t="s">
        <v>991</v>
      </c>
      <c r="Q116" s="243" t="s">
        <v>343</v>
      </c>
      <c r="R116" s="241"/>
      <c r="S116" s="243" t="s">
        <v>859</v>
      </c>
      <c r="T116" s="243" t="s">
        <v>860</v>
      </c>
      <c r="U116" s="248">
        <v>22238.04</v>
      </c>
      <c r="V116" s="249">
        <v>4388.92</v>
      </c>
      <c r="W116" s="274"/>
    </row>
    <row r="117" spans="2:23" s="239" customFormat="1" x14ac:dyDescent="0.25">
      <c r="B117" s="241" t="s">
        <v>304</v>
      </c>
      <c r="C117" s="241" t="s">
        <v>310</v>
      </c>
      <c r="D117" s="241" t="s">
        <v>850</v>
      </c>
      <c r="E117" s="241" t="s">
        <v>305</v>
      </c>
      <c r="F117" s="241" t="s">
        <v>306</v>
      </c>
      <c r="G117" s="242" t="s">
        <v>307</v>
      </c>
      <c r="H117" s="243" t="s">
        <v>894</v>
      </c>
      <c r="I117" s="244" t="s">
        <v>862</v>
      </c>
      <c r="J117" s="245" t="s">
        <v>853</v>
      </c>
      <c r="K117" s="246" t="s">
        <v>854</v>
      </c>
      <c r="L117" s="285" t="s">
        <v>855</v>
      </c>
      <c r="M117" s="241" t="s">
        <v>856</v>
      </c>
      <c r="N117" s="241" t="s">
        <v>309</v>
      </c>
      <c r="O117" s="247" t="s">
        <v>864</v>
      </c>
      <c r="P117" s="241" t="s">
        <v>992</v>
      </c>
      <c r="Q117" s="243" t="s">
        <v>343</v>
      </c>
      <c r="R117" s="241"/>
      <c r="S117" s="243" t="s">
        <v>859</v>
      </c>
      <c r="T117" s="243" t="s">
        <v>860</v>
      </c>
      <c r="U117" s="248">
        <v>59634.58</v>
      </c>
      <c r="V117" s="249">
        <v>6612.57</v>
      </c>
      <c r="W117" s="274"/>
    </row>
    <row r="118" spans="2:23" s="239" customFormat="1" x14ac:dyDescent="0.25">
      <c r="B118" s="241" t="s">
        <v>304</v>
      </c>
      <c r="C118" s="241" t="s">
        <v>335</v>
      </c>
      <c r="D118" s="241" t="s">
        <v>850</v>
      </c>
      <c r="E118" s="241" t="s">
        <v>408</v>
      </c>
      <c r="F118" s="241" t="s">
        <v>409</v>
      </c>
      <c r="G118" s="242" t="s">
        <v>410</v>
      </c>
      <c r="H118" s="243" t="s">
        <v>861</v>
      </c>
      <c r="I118" s="244" t="s">
        <v>862</v>
      </c>
      <c r="J118" s="245" t="s">
        <v>853</v>
      </c>
      <c r="K118" s="246" t="s">
        <v>854</v>
      </c>
      <c r="L118" s="285" t="s">
        <v>855</v>
      </c>
      <c r="M118" s="241" t="s">
        <v>856</v>
      </c>
      <c r="N118" s="241" t="s">
        <v>863</v>
      </c>
      <c r="O118" s="247" t="s">
        <v>864</v>
      </c>
      <c r="P118" s="241" t="s">
        <v>993</v>
      </c>
      <c r="Q118" s="243" t="s">
        <v>866</v>
      </c>
      <c r="R118" s="241"/>
      <c r="S118" s="243" t="s">
        <v>859</v>
      </c>
      <c r="T118" s="243" t="s">
        <v>860</v>
      </c>
      <c r="U118" s="248">
        <v>169839.63</v>
      </c>
      <c r="V118" s="249">
        <v>20161.88</v>
      </c>
      <c r="W118" s="274"/>
    </row>
    <row r="119" spans="2:23" s="239" customFormat="1" x14ac:dyDescent="0.25">
      <c r="B119" s="241" t="s">
        <v>304</v>
      </c>
      <c r="C119" s="241" t="s">
        <v>310</v>
      </c>
      <c r="D119" s="241" t="s">
        <v>850</v>
      </c>
      <c r="E119" s="241" t="s">
        <v>724</v>
      </c>
      <c r="F119" s="241" t="s">
        <v>725</v>
      </c>
      <c r="G119" s="242" t="s">
        <v>726</v>
      </c>
      <c r="H119" s="243" t="s">
        <v>851</v>
      </c>
      <c r="I119" s="244" t="s">
        <v>852</v>
      </c>
      <c r="J119" s="245" t="s">
        <v>853</v>
      </c>
      <c r="K119" s="246" t="s">
        <v>854</v>
      </c>
      <c r="L119" s="285" t="s">
        <v>855</v>
      </c>
      <c r="M119" s="241" t="s">
        <v>856</v>
      </c>
      <c r="N119" s="241" t="s">
        <v>898</v>
      </c>
      <c r="O119" s="247" t="s">
        <v>852</v>
      </c>
      <c r="P119" s="241" t="s">
        <v>994</v>
      </c>
      <c r="Q119" s="243" t="s">
        <v>858</v>
      </c>
      <c r="R119" s="241"/>
      <c r="S119" s="243" t="s">
        <v>859</v>
      </c>
      <c r="T119" s="243" t="s">
        <v>860</v>
      </c>
      <c r="U119" s="248">
        <v>20973.29</v>
      </c>
      <c r="V119" s="249">
        <v>8374.34</v>
      </c>
      <c r="W119" s="274"/>
    </row>
    <row r="120" spans="2:23" s="239" customFormat="1" x14ac:dyDescent="0.25">
      <c r="B120" s="241" t="s">
        <v>304</v>
      </c>
      <c r="C120" s="241" t="s">
        <v>310</v>
      </c>
      <c r="D120" s="241" t="s">
        <v>850</v>
      </c>
      <c r="E120" s="241" t="s">
        <v>477</v>
      </c>
      <c r="F120" s="241" t="s">
        <v>478</v>
      </c>
      <c r="G120" s="242" t="s">
        <v>479</v>
      </c>
      <c r="H120" s="243" t="s">
        <v>851</v>
      </c>
      <c r="I120" s="244" t="s">
        <v>852</v>
      </c>
      <c r="J120" s="245" t="s">
        <v>853</v>
      </c>
      <c r="K120" s="246" t="s">
        <v>854</v>
      </c>
      <c r="L120" s="285" t="s">
        <v>855</v>
      </c>
      <c r="M120" s="241" t="s">
        <v>856</v>
      </c>
      <c r="N120" s="241" t="s">
        <v>333</v>
      </c>
      <c r="O120" s="247" t="s">
        <v>852</v>
      </c>
      <c r="P120" s="241" t="s">
        <v>995</v>
      </c>
      <c r="Q120" s="243" t="s">
        <v>858</v>
      </c>
      <c r="R120" s="241"/>
      <c r="S120" s="243" t="s">
        <v>859</v>
      </c>
      <c r="T120" s="243" t="s">
        <v>860</v>
      </c>
      <c r="U120" s="248">
        <v>42357.42</v>
      </c>
      <c r="V120" s="249">
        <v>24984.41</v>
      </c>
      <c r="W120" s="274"/>
    </row>
    <row r="121" spans="2:23" s="239" customFormat="1" x14ac:dyDescent="0.25">
      <c r="B121" s="241" t="s">
        <v>304</v>
      </c>
      <c r="C121" s="241" t="s">
        <v>335</v>
      </c>
      <c r="D121" s="241" t="s">
        <v>850</v>
      </c>
      <c r="E121" s="241" t="s">
        <v>841</v>
      </c>
      <c r="F121" s="241" t="s">
        <v>842</v>
      </c>
      <c r="G121" s="242" t="s">
        <v>843</v>
      </c>
      <c r="H121" s="243" t="s">
        <v>851</v>
      </c>
      <c r="I121" s="244" t="s">
        <v>852</v>
      </c>
      <c r="J121" s="245" t="s">
        <v>853</v>
      </c>
      <c r="K121" s="246" t="s">
        <v>854</v>
      </c>
      <c r="L121" s="285" t="s">
        <v>855</v>
      </c>
      <c r="M121" s="241" t="s">
        <v>856</v>
      </c>
      <c r="N121" s="241" t="s">
        <v>898</v>
      </c>
      <c r="O121" s="247" t="s">
        <v>852</v>
      </c>
      <c r="P121" s="241" t="s">
        <v>996</v>
      </c>
      <c r="Q121" s="243" t="s">
        <v>858</v>
      </c>
      <c r="R121" s="241"/>
      <c r="S121" s="243" t="s">
        <v>859</v>
      </c>
      <c r="T121" s="243" t="s">
        <v>860</v>
      </c>
      <c r="U121" s="248">
        <v>6325.65</v>
      </c>
      <c r="V121" s="249">
        <v>0</v>
      </c>
      <c r="W121" s="274"/>
    </row>
    <row r="122" spans="2:23" s="239" customFormat="1" x14ac:dyDescent="0.25">
      <c r="B122" s="241" t="s">
        <v>304</v>
      </c>
      <c r="C122" s="241" t="s">
        <v>335</v>
      </c>
      <c r="D122" s="241" t="s">
        <v>850</v>
      </c>
      <c r="E122" s="241" t="s">
        <v>652</v>
      </c>
      <c r="F122" s="241" t="s">
        <v>653</v>
      </c>
      <c r="G122" s="242" t="s">
        <v>654</v>
      </c>
      <c r="H122" s="243" t="s">
        <v>851</v>
      </c>
      <c r="I122" s="244" t="s">
        <v>852</v>
      </c>
      <c r="J122" s="245" t="s">
        <v>853</v>
      </c>
      <c r="K122" s="246" t="s">
        <v>854</v>
      </c>
      <c r="L122" s="285" t="s">
        <v>855</v>
      </c>
      <c r="M122" s="241" t="s">
        <v>856</v>
      </c>
      <c r="N122" s="241" t="s">
        <v>898</v>
      </c>
      <c r="O122" s="247" t="s">
        <v>852</v>
      </c>
      <c r="P122" s="241" t="s">
        <v>997</v>
      </c>
      <c r="Q122" s="243" t="s">
        <v>858</v>
      </c>
      <c r="R122" s="241"/>
      <c r="S122" s="243" t="s">
        <v>859</v>
      </c>
      <c r="T122" s="243" t="s">
        <v>860</v>
      </c>
      <c r="U122" s="248">
        <v>29781.599999999999</v>
      </c>
      <c r="V122" s="249">
        <v>10927.23</v>
      </c>
      <c r="W122" s="274"/>
    </row>
    <row r="123" spans="2:23" s="239" customFormat="1" x14ac:dyDescent="0.25">
      <c r="B123" s="241" t="s">
        <v>304</v>
      </c>
      <c r="C123" s="241" t="s">
        <v>310</v>
      </c>
      <c r="D123" s="241" t="s">
        <v>850</v>
      </c>
      <c r="E123" s="241" t="s">
        <v>323</v>
      </c>
      <c r="F123" s="241" t="s">
        <v>324</v>
      </c>
      <c r="G123" s="242" t="s">
        <v>325</v>
      </c>
      <c r="H123" s="243" t="s">
        <v>851</v>
      </c>
      <c r="I123" s="244" t="s">
        <v>852</v>
      </c>
      <c r="J123" s="245" t="s">
        <v>853</v>
      </c>
      <c r="K123" s="246" t="s">
        <v>854</v>
      </c>
      <c r="L123" s="285" t="s">
        <v>855</v>
      </c>
      <c r="M123" s="241" t="s">
        <v>856</v>
      </c>
      <c r="N123" s="241" t="s">
        <v>320</v>
      </c>
      <c r="O123" s="247" t="s">
        <v>852</v>
      </c>
      <c r="P123" s="241" t="s">
        <v>327</v>
      </c>
      <c r="Q123" s="243" t="s">
        <v>858</v>
      </c>
      <c r="R123" s="241"/>
      <c r="S123" s="243" t="s">
        <v>859</v>
      </c>
      <c r="T123" s="243" t="s">
        <v>860</v>
      </c>
      <c r="U123" s="248">
        <v>19758.47</v>
      </c>
      <c r="V123" s="249">
        <v>113504.95</v>
      </c>
      <c r="W123" s="274"/>
    </row>
    <row r="124" spans="2:23" s="239" customFormat="1" x14ac:dyDescent="0.25">
      <c r="B124" s="241" t="s">
        <v>304</v>
      </c>
      <c r="C124" s="241" t="s">
        <v>335</v>
      </c>
      <c r="D124" s="241" t="s">
        <v>850</v>
      </c>
      <c r="E124" s="241" t="s">
        <v>748</v>
      </c>
      <c r="F124" s="241" t="s">
        <v>749</v>
      </c>
      <c r="G124" s="242" t="s">
        <v>750</v>
      </c>
      <c r="H124" s="243" t="s">
        <v>851</v>
      </c>
      <c r="I124" s="244" t="s">
        <v>852</v>
      </c>
      <c r="J124" s="245" t="s">
        <v>853</v>
      </c>
      <c r="K124" s="246" t="s">
        <v>854</v>
      </c>
      <c r="L124" s="285" t="s">
        <v>855</v>
      </c>
      <c r="M124" s="241" t="s">
        <v>856</v>
      </c>
      <c r="N124" s="241" t="s">
        <v>898</v>
      </c>
      <c r="O124" s="247" t="s">
        <v>852</v>
      </c>
      <c r="P124" s="241" t="s">
        <v>998</v>
      </c>
      <c r="Q124" s="243" t="s">
        <v>858</v>
      </c>
      <c r="R124" s="241"/>
      <c r="S124" s="243" t="s">
        <v>859</v>
      </c>
      <c r="T124" s="243" t="s">
        <v>860</v>
      </c>
      <c r="U124" s="248">
        <v>20126.849999999999</v>
      </c>
      <c r="V124" s="249">
        <v>4920.87</v>
      </c>
      <c r="W124" s="274"/>
    </row>
    <row r="125" spans="2:23" s="239" customFormat="1" x14ac:dyDescent="0.25">
      <c r="B125" s="241" t="s">
        <v>304</v>
      </c>
      <c r="C125" s="241" t="s">
        <v>335</v>
      </c>
      <c r="D125" s="241" t="s">
        <v>850</v>
      </c>
      <c r="E125" s="241" t="s">
        <v>411</v>
      </c>
      <c r="F125" s="241" t="s">
        <v>412</v>
      </c>
      <c r="G125" s="242" t="s">
        <v>413</v>
      </c>
      <c r="H125" s="243" t="s">
        <v>875</v>
      </c>
      <c r="I125" s="244" t="s">
        <v>862</v>
      </c>
      <c r="J125" s="245" t="s">
        <v>853</v>
      </c>
      <c r="K125" s="246" t="s">
        <v>854</v>
      </c>
      <c r="L125" s="285" t="s">
        <v>855</v>
      </c>
      <c r="M125" s="241" t="s">
        <v>856</v>
      </c>
      <c r="N125" s="241" t="s">
        <v>912</v>
      </c>
      <c r="O125" s="247" t="s">
        <v>864</v>
      </c>
      <c r="P125" s="241" t="s">
        <v>999</v>
      </c>
      <c r="Q125" s="243" t="s">
        <v>866</v>
      </c>
      <c r="R125" s="241"/>
      <c r="S125" s="243" t="s">
        <v>859</v>
      </c>
      <c r="T125" s="243" t="s">
        <v>860</v>
      </c>
      <c r="U125" s="248">
        <v>112985.92</v>
      </c>
      <c r="V125" s="249">
        <v>13076.12</v>
      </c>
      <c r="W125" s="274"/>
    </row>
    <row r="126" spans="2:23" s="239" customFormat="1" x14ac:dyDescent="0.25">
      <c r="B126" s="241" t="s">
        <v>304</v>
      </c>
      <c r="C126" s="241" t="s">
        <v>597</v>
      </c>
      <c r="D126" s="241" t="s">
        <v>850</v>
      </c>
      <c r="E126" s="241" t="s">
        <v>730</v>
      </c>
      <c r="F126" s="241" t="s">
        <v>731</v>
      </c>
      <c r="G126" s="242" t="s">
        <v>732</v>
      </c>
      <c r="H126" s="243" t="s">
        <v>851</v>
      </c>
      <c r="I126" s="244" t="s">
        <v>852</v>
      </c>
      <c r="J126" s="245" t="s">
        <v>853</v>
      </c>
      <c r="K126" s="246" t="s">
        <v>854</v>
      </c>
      <c r="L126" s="285" t="s">
        <v>855</v>
      </c>
      <c r="M126" s="241" t="s">
        <v>856</v>
      </c>
      <c r="N126" s="241" t="s">
        <v>898</v>
      </c>
      <c r="O126" s="247" t="s">
        <v>852</v>
      </c>
      <c r="P126" s="241" t="s">
        <v>1000</v>
      </c>
      <c r="Q126" s="243" t="s">
        <v>858</v>
      </c>
      <c r="R126" s="241"/>
      <c r="S126" s="243" t="s">
        <v>859</v>
      </c>
      <c r="T126" s="243" t="s">
        <v>860</v>
      </c>
      <c r="U126" s="248">
        <v>16230.45</v>
      </c>
      <c r="V126" s="249">
        <v>6735.48</v>
      </c>
      <c r="W126" s="274"/>
    </row>
    <row r="127" spans="2:23" s="239" customFormat="1" x14ac:dyDescent="0.25">
      <c r="B127" s="241" t="s">
        <v>304</v>
      </c>
      <c r="C127" s="241" t="s">
        <v>335</v>
      </c>
      <c r="D127" s="241" t="s">
        <v>850</v>
      </c>
      <c r="E127" s="241" t="s">
        <v>573</v>
      </c>
      <c r="F127" s="241" t="s">
        <v>574</v>
      </c>
      <c r="G127" s="242" t="s">
        <v>575</v>
      </c>
      <c r="H127" s="243" t="s">
        <v>851</v>
      </c>
      <c r="I127" s="244" t="s">
        <v>852</v>
      </c>
      <c r="J127" s="245" t="s">
        <v>853</v>
      </c>
      <c r="K127" s="246" t="s">
        <v>854</v>
      </c>
      <c r="L127" s="285" t="s">
        <v>855</v>
      </c>
      <c r="M127" s="241" t="s">
        <v>856</v>
      </c>
      <c r="N127" s="241" t="s">
        <v>333</v>
      </c>
      <c r="O127" s="247" t="s">
        <v>852</v>
      </c>
      <c r="P127" s="241" t="s">
        <v>1001</v>
      </c>
      <c r="Q127" s="243" t="s">
        <v>858</v>
      </c>
      <c r="R127" s="241"/>
      <c r="S127" s="243" t="s">
        <v>859</v>
      </c>
      <c r="T127" s="243" t="s">
        <v>860</v>
      </c>
      <c r="U127" s="248">
        <v>65680.009999999995</v>
      </c>
      <c r="V127" s="249">
        <v>51855.839999999997</v>
      </c>
      <c r="W127" s="274"/>
    </row>
    <row r="128" spans="2:23" s="239" customFormat="1" x14ac:dyDescent="0.25">
      <c r="B128" s="241" t="s">
        <v>304</v>
      </c>
      <c r="C128" s="241" t="s">
        <v>335</v>
      </c>
      <c r="D128" s="241" t="s">
        <v>850</v>
      </c>
      <c r="E128" s="241" t="s">
        <v>736</v>
      </c>
      <c r="F128" s="241" t="s">
        <v>737</v>
      </c>
      <c r="G128" s="242" t="s">
        <v>738</v>
      </c>
      <c r="H128" s="243" t="s">
        <v>851</v>
      </c>
      <c r="I128" s="244" t="s">
        <v>852</v>
      </c>
      <c r="J128" s="245" t="s">
        <v>853</v>
      </c>
      <c r="K128" s="246" t="s">
        <v>854</v>
      </c>
      <c r="L128" s="285" t="s">
        <v>855</v>
      </c>
      <c r="M128" s="241" t="s">
        <v>856</v>
      </c>
      <c r="N128" s="241" t="s">
        <v>898</v>
      </c>
      <c r="O128" s="247" t="s">
        <v>852</v>
      </c>
      <c r="P128" s="241" t="s">
        <v>1002</v>
      </c>
      <c r="Q128" s="243" t="s">
        <v>858</v>
      </c>
      <c r="R128" s="241"/>
      <c r="S128" s="243" t="s">
        <v>859</v>
      </c>
      <c r="T128" s="243" t="s">
        <v>860</v>
      </c>
      <c r="U128" s="248">
        <v>24501.08</v>
      </c>
      <c r="V128" s="249">
        <v>7104.49</v>
      </c>
      <c r="W128" s="274"/>
    </row>
    <row r="129" spans="2:23" s="239" customFormat="1" x14ac:dyDescent="0.25">
      <c r="B129" s="241" t="s">
        <v>304</v>
      </c>
      <c r="C129" s="241" t="s">
        <v>310</v>
      </c>
      <c r="D129" s="241" t="s">
        <v>850</v>
      </c>
      <c r="E129" s="241" t="s">
        <v>372</v>
      </c>
      <c r="F129" s="241" t="s">
        <v>373</v>
      </c>
      <c r="G129" s="242" t="s">
        <v>374</v>
      </c>
      <c r="H129" s="243" t="s">
        <v>879</v>
      </c>
      <c r="I129" s="244" t="s">
        <v>862</v>
      </c>
      <c r="J129" s="245" t="s">
        <v>853</v>
      </c>
      <c r="K129" s="246" t="s">
        <v>854</v>
      </c>
      <c r="L129" s="285" t="s">
        <v>855</v>
      </c>
      <c r="M129" s="241" t="s">
        <v>856</v>
      </c>
      <c r="N129" s="241" t="s">
        <v>880</v>
      </c>
      <c r="O129" s="247" t="s">
        <v>864</v>
      </c>
      <c r="P129" s="241" t="s">
        <v>1003</v>
      </c>
      <c r="Q129" s="243" t="s">
        <v>866</v>
      </c>
      <c r="R129" s="241"/>
      <c r="S129" s="243" t="s">
        <v>859</v>
      </c>
      <c r="T129" s="243" t="s">
        <v>860</v>
      </c>
      <c r="U129" s="248">
        <v>70474.070000000007</v>
      </c>
      <c r="V129" s="249">
        <v>6357.09</v>
      </c>
      <c r="W129" s="274"/>
    </row>
    <row r="130" spans="2:23" s="239" customFormat="1" x14ac:dyDescent="0.25">
      <c r="B130" s="241" t="s">
        <v>304</v>
      </c>
      <c r="C130" s="241" t="s">
        <v>335</v>
      </c>
      <c r="D130" s="241" t="s">
        <v>850</v>
      </c>
      <c r="E130" s="241" t="s">
        <v>576</v>
      </c>
      <c r="F130" s="241" t="s">
        <v>577</v>
      </c>
      <c r="G130" s="242" t="s">
        <v>578</v>
      </c>
      <c r="H130" s="243" t="s">
        <v>851</v>
      </c>
      <c r="I130" s="244" t="s">
        <v>852</v>
      </c>
      <c r="J130" s="245" t="s">
        <v>853</v>
      </c>
      <c r="K130" s="246" t="s">
        <v>854</v>
      </c>
      <c r="L130" s="285" t="s">
        <v>855</v>
      </c>
      <c r="M130" s="241" t="s">
        <v>856</v>
      </c>
      <c r="N130" s="241" t="s">
        <v>333</v>
      </c>
      <c r="O130" s="247" t="s">
        <v>852</v>
      </c>
      <c r="P130" s="241" t="s">
        <v>1004</v>
      </c>
      <c r="Q130" s="243" t="s">
        <v>858</v>
      </c>
      <c r="R130" s="241"/>
      <c r="S130" s="243" t="s">
        <v>859</v>
      </c>
      <c r="T130" s="243" t="s">
        <v>860</v>
      </c>
      <c r="U130" s="248">
        <v>19034.28</v>
      </c>
      <c r="V130" s="249">
        <v>11267.24</v>
      </c>
      <c r="W130" s="274"/>
    </row>
    <row r="131" spans="2:23" s="239" customFormat="1" x14ac:dyDescent="0.25">
      <c r="B131" s="241" t="s">
        <v>304</v>
      </c>
      <c r="C131" s="241" t="s">
        <v>310</v>
      </c>
      <c r="D131" s="241" t="s">
        <v>850</v>
      </c>
      <c r="E131" s="241" t="s">
        <v>480</v>
      </c>
      <c r="F131" s="241" t="s">
        <v>481</v>
      </c>
      <c r="G131" s="242" t="s">
        <v>482</v>
      </c>
      <c r="H131" s="243" t="s">
        <v>851</v>
      </c>
      <c r="I131" s="244" t="s">
        <v>852</v>
      </c>
      <c r="J131" s="245" t="s">
        <v>853</v>
      </c>
      <c r="K131" s="246" t="s">
        <v>854</v>
      </c>
      <c r="L131" s="285" t="s">
        <v>855</v>
      </c>
      <c r="M131" s="241" t="s">
        <v>856</v>
      </c>
      <c r="N131" s="241" t="s">
        <v>320</v>
      </c>
      <c r="O131" s="247" t="s">
        <v>852</v>
      </c>
      <c r="P131" s="241" t="s">
        <v>1005</v>
      </c>
      <c r="Q131" s="243" t="s">
        <v>858</v>
      </c>
      <c r="R131" s="241"/>
      <c r="S131" s="243" t="s">
        <v>859</v>
      </c>
      <c r="T131" s="243" t="s">
        <v>860</v>
      </c>
      <c r="U131" s="248">
        <v>63173.5</v>
      </c>
      <c r="V131" s="249">
        <v>40932.61</v>
      </c>
      <c r="W131" s="274"/>
    </row>
    <row r="132" spans="2:23" s="239" customFormat="1" x14ac:dyDescent="0.25">
      <c r="B132" s="241" t="s">
        <v>304</v>
      </c>
      <c r="C132" s="241" t="s">
        <v>310</v>
      </c>
      <c r="D132" s="241" t="s">
        <v>850</v>
      </c>
      <c r="E132" s="241" t="s">
        <v>486</v>
      </c>
      <c r="F132" s="241" t="s">
        <v>487</v>
      </c>
      <c r="G132" s="242" t="s">
        <v>488</v>
      </c>
      <c r="H132" s="243" t="s">
        <v>851</v>
      </c>
      <c r="I132" s="244" t="s">
        <v>852</v>
      </c>
      <c r="J132" s="245" t="s">
        <v>853</v>
      </c>
      <c r="K132" s="246" t="s">
        <v>854</v>
      </c>
      <c r="L132" s="285" t="s">
        <v>855</v>
      </c>
      <c r="M132" s="241" t="s">
        <v>856</v>
      </c>
      <c r="N132" s="241" t="s">
        <v>320</v>
      </c>
      <c r="O132" s="247" t="s">
        <v>852</v>
      </c>
      <c r="P132" s="241" t="s">
        <v>1006</v>
      </c>
      <c r="Q132" s="243" t="s">
        <v>858</v>
      </c>
      <c r="R132" s="241"/>
      <c r="S132" s="243" t="s">
        <v>859</v>
      </c>
      <c r="T132" s="243" t="s">
        <v>860</v>
      </c>
      <c r="U132" s="248">
        <v>56120.09</v>
      </c>
      <c r="V132" s="249">
        <v>34051.919999999998</v>
      </c>
      <c r="W132" s="274"/>
    </row>
    <row r="133" spans="2:23" s="239" customFormat="1" x14ac:dyDescent="0.25">
      <c r="B133" s="241" t="s">
        <v>304</v>
      </c>
      <c r="C133" s="241" t="s">
        <v>335</v>
      </c>
      <c r="D133" s="241" t="s">
        <v>850</v>
      </c>
      <c r="E133" s="241" t="s">
        <v>579</v>
      </c>
      <c r="F133" s="241" t="s">
        <v>580</v>
      </c>
      <c r="G133" s="242" t="s">
        <v>581</v>
      </c>
      <c r="H133" s="243" t="s">
        <v>851</v>
      </c>
      <c r="I133" s="244" t="s">
        <v>852</v>
      </c>
      <c r="J133" s="245" t="s">
        <v>853</v>
      </c>
      <c r="K133" s="246" t="s">
        <v>854</v>
      </c>
      <c r="L133" s="285" t="s">
        <v>855</v>
      </c>
      <c r="M133" s="241" t="s">
        <v>856</v>
      </c>
      <c r="N133" s="241" t="s">
        <v>333</v>
      </c>
      <c r="O133" s="247" t="s">
        <v>852</v>
      </c>
      <c r="P133" s="241" t="s">
        <v>1007</v>
      </c>
      <c r="Q133" s="243" t="s">
        <v>858</v>
      </c>
      <c r="R133" s="241"/>
      <c r="S133" s="243" t="s">
        <v>859</v>
      </c>
      <c r="T133" s="243" t="s">
        <v>860</v>
      </c>
      <c r="U133" s="248">
        <v>61235.8</v>
      </c>
      <c r="V133" s="249">
        <v>88128.88</v>
      </c>
      <c r="W133" s="274"/>
    </row>
    <row r="134" spans="2:23" s="239" customFormat="1" x14ac:dyDescent="0.25">
      <c r="B134" s="241" t="s">
        <v>304</v>
      </c>
      <c r="C134" s="241" t="s">
        <v>310</v>
      </c>
      <c r="D134" s="241" t="s">
        <v>850</v>
      </c>
      <c r="E134" s="241" t="s">
        <v>483</v>
      </c>
      <c r="F134" s="241" t="s">
        <v>484</v>
      </c>
      <c r="G134" s="242" t="s">
        <v>485</v>
      </c>
      <c r="H134" s="243" t="s">
        <v>851</v>
      </c>
      <c r="I134" s="244" t="s">
        <v>852</v>
      </c>
      <c r="J134" s="245" t="s">
        <v>853</v>
      </c>
      <c r="K134" s="246" t="s">
        <v>854</v>
      </c>
      <c r="L134" s="285" t="s">
        <v>855</v>
      </c>
      <c r="M134" s="241" t="s">
        <v>856</v>
      </c>
      <c r="N134" s="241" t="s">
        <v>320</v>
      </c>
      <c r="O134" s="247" t="s">
        <v>852</v>
      </c>
      <c r="P134" s="241" t="s">
        <v>1008</v>
      </c>
      <c r="Q134" s="243" t="s">
        <v>858</v>
      </c>
      <c r="R134" s="241"/>
      <c r="S134" s="243" t="s">
        <v>859</v>
      </c>
      <c r="T134" s="243" t="s">
        <v>860</v>
      </c>
      <c r="U134" s="248">
        <v>47572.89</v>
      </c>
      <c r="V134" s="249">
        <v>27455.73</v>
      </c>
      <c r="W134" s="274"/>
    </row>
    <row r="135" spans="2:23" s="239" customFormat="1" x14ac:dyDescent="0.25">
      <c r="B135" s="241" t="s">
        <v>304</v>
      </c>
      <c r="C135" s="241" t="s">
        <v>310</v>
      </c>
      <c r="D135" s="241" t="s">
        <v>850</v>
      </c>
      <c r="E135" s="241" t="s">
        <v>489</v>
      </c>
      <c r="F135" s="241" t="s">
        <v>490</v>
      </c>
      <c r="G135" s="242" t="s">
        <v>491</v>
      </c>
      <c r="H135" s="243" t="s">
        <v>851</v>
      </c>
      <c r="I135" s="244" t="s">
        <v>852</v>
      </c>
      <c r="J135" s="245" t="s">
        <v>853</v>
      </c>
      <c r="K135" s="246" t="s">
        <v>854</v>
      </c>
      <c r="L135" s="285" t="s">
        <v>855</v>
      </c>
      <c r="M135" s="241" t="s">
        <v>856</v>
      </c>
      <c r="N135" s="241" t="s">
        <v>320</v>
      </c>
      <c r="O135" s="247" t="s">
        <v>852</v>
      </c>
      <c r="P135" s="241" t="s">
        <v>1009</v>
      </c>
      <c r="Q135" s="243" t="s">
        <v>858</v>
      </c>
      <c r="R135" s="241"/>
      <c r="S135" s="243" t="s">
        <v>859</v>
      </c>
      <c r="T135" s="243" t="s">
        <v>860</v>
      </c>
      <c r="U135" s="248">
        <v>49752.2</v>
      </c>
      <c r="V135" s="249">
        <v>31902.720000000001</v>
      </c>
      <c r="W135" s="274"/>
    </row>
    <row r="136" spans="2:23" s="239" customFormat="1" x14ac:dyDescent="0.25">
      <c r="B136" s="241" t="s">
        <v>304</v>
      </c>
      <c r="C136" s="241" t="s">
        <v>310</v>
      </c>
      <c r="D136" s="241" t="s">
        <v>850</v>
      </c>
      <c r="E136" s="241" t="s">
        <v>676</v>
      </c>
      <c r="F136" s="241" t="s">
        <v>677</v>
      </c>
      <c r="G136" s="242" t="s">
        <v>678</v>
      </c>
      <c r="H136" s="243" t="s">
        <v>885</v>
      </c>
      <c r="I136" s="244" t="s">
        <v>862</v>
      </c>
      <c r="J136" s="245" t="s">
        <v>853</v>
      </c>
      <c r="K136" s="246" t="s">
        <v>854</v>
      </c>
      <c r="L136" s="285" t="s">
        <v>855</v>
      </c>
      <c r="M136" s="241" t="s">
        <v>856</v>
      </c>
      <c r="N136" s="241" t="s">
        <v>886</v>
      </c>
      <c r="O136" s="247" t="s">
        <v>864</v>
      </c>
      <c r="P136" s="241" t="s">
        <v>1010</v>
      </c>
      <c r="Q136" s="243" t="s">
        <v>343</v>
      </c>
      <c r="R136" s="241"/>
      <c r="S136" s="243" t="s">
        <v>859</v>
      </c>
      <c r="T136" s="243" t="s">
        <v>860</v>
      </c>
      <c r="U136" s="248">
        <v>57172.91</v>
      </c>
      <c r="V136" s="249">
        <v>6103.81</v>
      </c>
      <c r="W136" s="274"/>
    </row>
    <row r="137" spans="2:23" s="239" customFormat="1" x14ac:dyDescent="0.25">
      <c r="B137" s="241" t="s">
        <v>304</v>
      </c>
      <c r="C137" s="241" t="s">
        <v>335</v>
      </c>
      <c r="D137" s="241" t="s">
        <v>850</v>
      </c>
      <c r="E137" s="241" t="s">
        <v>796</v>
      </c>
      <c r="F137" s="241" t="s">
        <v>797</v>
      </c>
      <c r="G137" s="242" t="s">
        <v>798</v>
      </c>
      <c r="H137" s="243" t="s">
        <v>875</v>
      </c>
      <c r="I137" s="244" t="s">
        <v>862</v>
      </c>
      <c r="J137" s="245" t="s">
        <v>853</v>
      </c>
      <c r="K137" s="246" t="s">
        <v>854</v>
      </c>
      <c r="L137" s="285" t="s">
        <v>855</v>
      </c>
      <c r="M137" s="241" t="s">
        <v>856</v>
      </c>
      <c r="N137" s="241" t="s">
        <v>912</v>
      </c>
      <c r="O137" s="247" t="s">
        <v>864</v>
      </c>
      <c r="P137" s="241" t="s">
        <v>1011</v>
      </c>
      <c r="Q137" s="243" t="s">
        <v>866</v>
      </c>
      <c r="R137" s="241"/>
      <c r="S137" s="243" t="s">
        <v>859</v>
      </c>
      <c r="T137" s="243" t="s">
        <v>860</v>
      </c>
      <c r="U137" s="248">
        <v>91245.2</v>
      </c>
      <c r="V137" s="249">
        <v>12033.82</v>
      </c>
      <c r="W137" s="274"/>
    </row>
    <row r="138" spans="2:23" s="239" customFormat="1" x14ac:dyDescent="0.25">
      <c r="B138" s="241" t="s">
        <v>304</v>
      </c>
      <c r="C138" s="241" t="s">
        <v>310</v>
      </c>
      <c r="D138" s="241" t="s">
        <v>850</v>
      </c>
      <c r="E138" s="241" t="s">
        <v>492</v>
      </c>
      <c r="F138" s="241" t="s">
        <v>493</v>
      </c>
      <c r="G138" s="242" t="s">
        <v>494</v>
      </c>
      <c r="H138" s="243" t="s">
        <v>851</v>
      </c>
      <c r="I138" s="244" t="s">
        <v>852</v>
      </c>
      <c r="J138" s="245" t="s">
        <v>853</v>
      </c>
      <c r="K138" s="246" t="s">
        <v>854</v>
      </c>
      <c r="L138" s="285" t="s">
        <v>855</v>
      </c>
      <c r="M138" s="241" t="s">
        <v>856</v>
      </c>
      <c r="N138" s="241" t="s">
        <v>333</v>
      </c>
      <c r="O138" s="247" t="s">
        <v>852</v>
      </c>
      <c r="P138" s="241" t="s">
        <v>1012</v>
      </c>
      <c r="Q138" s="243" t="s">
        <v>858</v>
      </c>
      <c r="R138" s="241"/>
      <c r="S138" s="243" t="s">
        <v>859</v>
      </c>
      <c r="T138" s="243" t="s">
        <v>860</v>
      </c>
      <c r="U138" s="248">
        <v>10446.19</v>
      </c>
      <c r="V138" s="249">
        <v>7123.2</v>
      </c>
      <c r="W138" s="274"/>
    </row>
    <row r="139" spans="2:23" s="239" customFormat="1" x14ac:dyDescent="0.25">
      <c r="B139" s="241" t="s">
        <v>304</v>
      </c>
      <c r="C139" s="241" t="s">
        <v>335</v>
      </c>
      <c r="D139" s="241" t="s">
        <v>850</v>
      </c>
      <c r="E139" s="241" t="s">
        <v>582</v>
      </c>
      <c r="F139" s="241" t="s">
        <v>583</v>
      </c>
      <c r="G139" s="242" t="s">
        <v>584</v>
      </c>
      <c r="H139" s="243" t="s">
        <v>851</v>
      </c>
      <c r="I139" s="244" t="s">
        <v>852</v>
      </c>
      <c r="J139" s="245" t="s">
        <v>853</v>
      </c>
      <c r="K139" s="246" t="s">
        <v>854</v>
      </c>
      <c r="L139" s="285" t="s">
        <v>855</v>
      </c>
      <c r="M139" s="241" t="s">
        <v>856</v>
      </c>
      <c r="N139" s="241" t="s">
        <v>320</v>
      </c>
      <c r="O139" s="247" t="s">
        <v>852</v>
      </c>
      <c r="P139" s="241" t="s">
        <v>1013</v>
      </c>
      <c r="Q139" s="243" t="s">
        <v>858</v>
      </c>
      <c r="R139" s="241"/>
      <c r="S139" s="243" t="s">
        <v>859</v>
      </c>
      <c r="T139" s="243" t="s">
        <v>860</v>
      </c>
      <c r="U139" s="248">
        <v>75540.05</v>
      </c>
      <c r="V139" s="249">
        <v>51108.160000000003</v>
      </c>
      <c r="W139" s="274"/>
    </row>
    <row r="140" spans="2:23" s="239" customFormat="1" x14ac:dyDescent="0.25">
      <c r="B140" s="241" t="s">
        <v>304</v>
      </c>
      <c r="C140" s="241" t="s">
        <v>597</v>
      </c>
      <c r="D140" s="241" t="s">
        <v>850</v>
      </c>
      <c r="E140" s="241" t="s">
        <v>664</v>
      </c>
      <c r="F140" s="241" t="s">
        <v>665</v>
      </c>
      <c r="G140" s="242" t="s">
        <v>666</v>
      </c>
      <c r="H140" s="243" t="s">
        <v>970</v>
      </c>
      <c r="I140" s="244" t="s">
        <v>862</v>
      </c>
      <c r="J140" s="245" t="s">
        <v>853</v>
      </c>
      <c r="K140" s="246" t="s">
        <v>854</v>
      </c>
      <c r="L140" s="285" t="s">
        <v>855</v>
      </c>
      <c r="M140" s="241" t="s">
        <v>856</v>
      </c>
      <c r="N140" s="241" t="s">
        <v>1014</v>
      </c>
      <c r="O140" s="247" t="s">
        <v>864</v>
      </c>
      <c r="P140" s="241" t="s">
        <v>1015</v>
      </c>
      <c r="Q140" s="243" t="s">
        <v>343</v>
      </c>
      <c r="R140" s="241"/>
      <c r="S140" s="243" t="s">
        <v>859</v>
      </c>
      <c r="T140" s="243" t="s">
        <v>860</v>
      </c>
      <c r="U140" s="248">
        <v>30554.58</v>
      </c>
      <c r="V140" s="249">
        <v>5850.03</v>
      </c>
      <c r="W140" s="274"/>
    </row>
    <row r="141" spans="2:23" s="239" customFormat="1" x14ac:dyDescent="0.25">
      <c r="B141" s="241" t="s">
        <v>304</v>
      </c>
      <c r="C141" s="241" t="s">
        <v>335</v>
      </c>
      <c r="D141" s="241" t="s">
        <v>850</v>
      </c>
      <c r="E141" s="241" t="s">
        <v>637</v>
      </c>
      <c r="F141" s="241" t="s">
        <v>638</v>
      </c>
      <c r="G141" s="242" t="s">
        <v>639</v>
      </c>
      <c r="H141" s="243" t="s">
        <v>882</v>
      </c>
      <c r="I141" s="244" t="s">
        <v>862</v>
      </c>
      <c r="J141" s="245" t="s">
        <v>853</v>
      </c>
      <c r="K141" s="246" t="s">
        <v>854</v>
      </c>
      <c r="L141" s="285" t="s">
        <v>855</v>
      </c>
      <c r="M141" s="241" t="s">
        <v>856</v>
      </c>
      <c r="N141" s="241" t="s">
        <v>883</v>
      </c>
      <c r="O141" s="247" t="s">
        <v>864</v>
      </c>
      <c r="P141" s="241" t="s">
        <v>1016</v>
      </c>
      <c r="Q141" s="243" t="s">
        <v>343</v>
      </c>
      <c r="R141" s="241"/>
      <c r="S141" s="243" t="s">
        <v>859</v>
      </c>
      <c r="T141" s="243" t="s">
        <v>860</v>
      </c>
      <c r="U141" s="248">
        <v>56516</v>
      </c>
      <c r="V141" s="249">
        <v>6612.57</v>
      </c>
      <c r="W141" s="274"/>
    </row>
    <row r="142" spans="2:23" s="239" customFormat="1" x14ac:dyDescent="0.25">
      <c r="B142" s="241" t="s">
        <v>304</v>
      </c>
      <c r="C142" s="241" t="s">
        <v>597</v>
      </c>
      <c r="D142" s="241" t="s">
        <v>850</v>
      </c>
      <c r="E142" s="241" t="s">
        <v>655</v>
      </c>
      <c r="F142" s="241" t="s">
        <v>656</v>
      </c>
      <c r="G142" s="242" t="s">
        <v>657</v>
      </c>
      <c r="H142" s="243" t="s">
        <v>885</v>
      </c>
      <c r="I142" s="244" t="s">
        <v>862</v>
      </c>
      <c r="J142" s="245" t="s">
        <v>853</v>
      </c>
      <c r="K142" s="246" t="s">
        <v>854</v>
      </c>
      <c r="L142" s="285" t="s">
        <v>855</v>
      </c>
      <c r="M142" s="241" t="s">
        <v>856</v>
      </c>
      <c r="N142" s="241" t="s">
        <v>892</v>
      </c>
      <c r="O142" s="247" t="s">
        <v>864</v>
      </c>
      <c r="P142" s="241" t="s">
        <v>1017</v>
      </c>
      <c r="Q142" s="243" t="s">
        <v>343</v>
      </c>
      <c r="R142" s="241"/>
      <c r="S142" s="243" t="s">
        <v>859</v>
      </c>
      <c r="T142" s="243" t="s">
        <v>860</v>
      </c>
      <c r="U142" s="248">
        <v>23498.560000000001</v>
      </c>
      <c r="V142" s="249">
        <v>4637.7</v>
      </c>
      <c r="W142" s="274"/>
    </row>
    <row r="143" spans="2:23" s="239" customFormat="1" x14ac:dyDescent="0.25">
      <c r="B143" s="241" t="s">
        <v>304</v>
      </c>
      <c r="C143" s="241" t="s">
        <v>310</v>
      </c>
      <c r="D143" s="241" t="s">
        <v>850</v>
      </c>
      <c r="E143" s="241" t="s">
        <v>426</v>
      </c>
      <c r="F143" s="241" t="s">
        <v>427</v>
      </c>
      <c r="G143" s="242" t="s">
        <v>428</v>
      </c>
      <c r="H143" s="243" t="s">
        <v>861</v>
      </c>
      <c r="I143" s="244" t="s">
        <v>862</v>
      </c>
      <c r="J143" s="245" t="s">
        <v>853</v>
      </c>
      <c r="K143" s="246" t="s">
        <v>854</v>
      </c>
      <c r="L143" s="285" t="s">
        <v>855</v>
      </c>
      <c r="M143" s="241" t="s">
        <v>856</v>
      </c>
      <c r="N143" s="241" t="s">
        <v>863</v>
      </c>
      <c r="O143" s="247" t="s">
        <v>864</v>
      </c>
      <c r="P143" s="241" t="s">
        <v>1018</v>
      </c>
      <c r="Q143" s="243" t="s">
        <v>866</v>
      </c>
      <c r="R143" s="241"/>
      <c r="S143" s="243" t="s">
        <v>859</v>
      </c>
      <c r="T143" s="243" t="s">
        <v>860</v>
      </c>
      <c r="U143" s="248">
        <v>155390.84</v>
      </c>
      <c r="V143" s="249">
        <v>20161.88</v>
      </c>
      <c r="W143" s="274"/>
    </row>
    <row r="144" spans="2:23" s="239" customFormat="1" x14ac:dyDescent="0.25">
      <c r="B144" s="241" t="s">
        <v>304</v>
      </c>
      <c r="C144" s="241" t="s">
        <v>335</v>
      </c>
      <c r="D144" s="241" t="s">
        <v>850</v>
      </c>
      <c r="E144" s="241" t="s">
        <v>649</v>
      </c>
      <c r="F144" s="241" t="s">
        <v>650</v>
      </c>
      <c r="G144" s="242" t="s">
        <v>651</v>
      </c>
      <c r="H144" s="243" t="s">
        <v>851</v>
      </c>
      <c r="I144" s="244" t="s">
        <v>852</v>
      </c>
      <c r="J144" s="245" t="s">
        <v>853</v>
      </c>
      <c r="K144" s="246" t="s">
        <v>854</v>
      </c>
      <c r="L144" s="285" t="s">
        <v>855</v>
      </c>
      <c r="M144" s="241" t="s">
        <v>856</v>
      </c>
      <c r="N144" s="241" t="s">
        <v>898</v>
      </c>
      <c r="O144" s="247" t="s">
        <v>852</v>
      </c>
      <c r="P144" s="241" t="s">
        <v>1019</v>
      </c>
      <c r="Q144" s="243" t="s">
        <v>858</v>
      </c>
      <c r="R144" s="241"/>
      <c r="S144" s="243" t="s">
        <v>859</v>
      </c>
      <c r="T144" s="243" t="s">
        <v>860</v>
      </c>
      <c r="U144" s="248">
        <v>28663.97</v>
      </c>
      <c r="V144" s="249">
        <v>12321.97</v>
      </c>
      <c r="W144" s="274"/>
    </row>
    <row r="145" spans="2:23" s="239" customFormat="1" x14ac:dyDescent="0.25">
      <c r="B145" s="241" t="s">
        <v>304</v>
      </c>
      <c r="C145" s="241" t="s">
        <v>310</v>
      </c>
      <c r="D145" s="241" t="s">
        <v>850</v>
      </c>
      <c r="E145" s="241" t="s">
        <v>495</v>
      </c>
      <c r="F145" s="241" t="s">
        <v>496</v>
      </c>
      <c r="G145" s="242" t="s">
        <v>497</v>
      </c>
      <c r="H145" s="243" t="s">
        <v>851</v>
      </c>
      <c r="I145" s="244" t="s">
        <v>852</v>
      </c>
      <c r="J145" s="245" t="s">
        <v>853</v>
      </c>
      <c r="K145" s="246" t="s">
        <v>854</v>
      </c>
      <c r="L145" s="285" t="s">
        <v>855</v>
      </c>
      <c r="M145" s="241" t="s">
        <v>856</v>
      </c>
      <c r="N145" s="241" t="s">
        <v>320</v>
      </c>
      <c r="O145" s="247" t="s">
        <v>852</v>
      </c>
      <c r="P145" s="241" t="s">
        <v>1020</v>
      </c>
      <c r="Q145" s="243" t="s">
        <v>858</v>
      </c>
      <c r="R145" s="241"/>
      <c r="S145" s="243" t="s">
        <v>859</v>
      </c>
      <c r="T145" s="243" t="s">
        <v>860</v>
      </c>
      <c r="U145" s="248">
        <v>52246.239999999998</v>
      </c>
      <c r="V145" s="249">
        <v>36100.9</v>
      </c>
      <c r="W145" s="274"/>
    </row>
    <row r="146" spans="2:23" s="239" customFormat="1" x14ac:dyDescent="0.25">
      <c r="B146" s="241" t="s">
        <v>304</v>
      </c>
      <c r="C146" s="241" t="s">
        <v>310</v>
      </c>
      <c r="D146" s="241" t="s">
        <v>850</v>
      </c>
      <c r="E146" s="241" t="s">
        <v>778</v>
      </c>
      <c r="F146" s="241" t="s">
        <v>779</v>
      </c>
      <c r="G146" s="242" t="s">
        <v>780</v>
      </c>
      <c r="H146" s="243" t="s">
        <v>851</v>
      </c>
      <c r="I146" s="244" t="s">
        <v>852</v>
      </c>
      <c r="J146" s="245" t="s">
        <v>853</v>
      </c>
      <c r="K146" s="246" t="s">
        <v>854</v>
      </c>
      <c r="L146" s="285" t="s">
        <v>855</v>
      </c>
      <c r="M146" s="241" t="s">
        <v>856</v>
      </c>
      <c r="N146" s="241" t="s">
        <v>898</v>
      </c>
      <c r="O146" s="247" t="s">
        <v>852</v>
      </c>
      <c r="P146" s="241" t="s">
        <v>1021</v>
      </c>
      <c r="Q146" s="243" t="s">
        <v>858</v>
      </c>
      <c r="R146" s="241"/>
      <c r="S146" s="243" t="s">
        <v>859</v>
      </c>
      <c r="T146" s="243" t="s">
        <v>860</v>
      </c>
      <c r="U146" s="248">
        <v>20973.29</v>
      </c>
      <c r="V146" s="249">
        <v>8080.74</v>
      </c>
      <c r="W146" s="274"/>
    </row>
    <row r="147" spans="2:23" s="239" customFormat="1" x14ac:dyDescent="0.25">
      <c r="B147" s="241" t="s">
        <v>304</v>
      </c>
      <c r="C147" s="241" t="s">
        <v>335</v>
      </c>
      <c r="D147" s="241" t="s">
        <v>850</v>
      </c>
      <c r="E147" s="241" t="s">
        <v>429</v>
      </c>
      <c r="F147" s="241" t="s">
        <v>430</v>
      </c>
      <c r="G147" s="242" t="s">
        <v>431</v>
      </c>
      <c r="H147" s="243" t="s">
        <v>879</v>
      </c>
      <c r="I147" s="244" t="s">
        <v>862</v>
      </c>
      <c r="J147" s="245" t="s">
        <v>853</v>
      </c>
      <c r="K147" s="246" t="s">
        <v>854</v>
      </c>
      <c r="L147" s="285" t="s">
        <v>855</v>
      </c>
      <c r="M147" s="241" t="s">
        <v>856</v>
      </c>
      <c r="N147" s="241" t="s">
        <v>880</v>
      </c>
      <c r="O147" s="247" t="s">
        <v>864</v>
      </c>
      <c r="P147" s="241" t="s">
        <v>1022</v>
      </c>
      <c r="Q147" s="243" t="s">
        <v>866</v>
      </c>
      <c r="R147" s="241"/>
      <c r="S147" s="243" t="s">
        <v>859</v>
      </c>
      <c r="T147" s="243" t="s">
        <v>860</v>
      </c>
      <c r="U147" s="248">
        <v>64865.52</v>
      </c>
      <c r="V147" s="249">
        <v>6357.09</v>
      </c>
      <c r="W147" s="274"/>
    </row>
    <row r="148" spans="2:23" s="239" customFormat="1" x14ac:dyDescent="0.25">
      <c r="B148" s="241" t="s">
        <v>304</v>
      </c>
      <c r="C148" s="241" t="s">
        <v>597</v>
      </c>
      <c r="D148" s="241" t="s">
        <v>850</v>
      </c>
      <c r="E148" s="241" t="s">
        <v>709</v>
      </c>
      <c r="F148" s="241" t="s">
        <v>710</v>
      </c>
      <c r="G148" s="242" t="s">
        <v>711</v>
      </c>
      <c r="H148" s="243" t="s">
        <v>861</v>
      </c>
      <c r="I148" s="244" t="s">
        <v>862</v>
      </c>
      <c r="J148" s="245" t="s">
        <v>853</v>
      </c>
      <c r="K148" s="246" t="s">
        <v>854</v>
      </c>
      <c r="L148" s="285" t="s">
        <v>855</v>
      </c>
      <c r="M148" s="241" t="s">
        <v>856</v>
      </c>
      <c r="N148" s="241" t="s">
        <v>1023</v>
      </c>
      <c r="O148" s="247" t="s">
        <v>864</v>
      </c>
      <c r="P148" s="241" t="s">
        <v>1024</v>
      </c>
      <c r="Q148" s="243" t="s">
        <v>866</v>
      </c>
      <c r="R148" s="241"/>
      <c r="S148" s="243" t="s">
        <v>859</v>
      </c>
      <c r="T148" s="243" t="s">
        <v>860</v>
      </c>
      <c r="U148" s="248">
        <v>80053.679999999993</v>
      </c>
      <c r="V148" s="249">
        <v>15799.28</v>
      </c>
      <c r="W148" s="274"/>
    </row>
    <row r="149" spans="2:23" s="239" customFormat="1" x14ac:dyDescent="0.25">
      <c r="B149" s="241" t="s">
        <v>304</v>
      </c>
      <c r="C149" s="241" t="s">
        <v>310</v>
      </c>
      <c r="D149" s="241" t="s">
        <v>850</v>
      </c>
      <c r="E149" s="241" t="s">
        <v>501</v>
      </c>
      <c r="F149" s="241" t="s">
        <v>502</v>
      </c>
      <c r="G149" s="242" t="s">
        <v>503</v>
      </c>
      <c r="H149" s="243" t="s">
        <v>851</v>
      </c>
      <c r="I149" s="244" t="s">
        <v>852</v>
      </c>
      <c r="J149" s="245" t="s">
        <v>853</v>
      </c>
      <c r="K149" s="246" t="s">
        <v>854</v>
      </c>
      <c r="L149" s="285" t="s">
        <v>855</v>
      </c>
      <c r="M149" s="241" t="s">
        <v>856</v>
      </c>
      <c r="N149" s="241" t="s">
        <v>320</v>
      </c>
      <c r="O149" s="247" t="s">
        <v>852</v>
      </c>
      <c r="P149" s="241" t="s">
        <v>1025</v>
      </c>
      <c r="Q149" s="243" t="s">
        <v>858</v>
      </c>
      <c r="R149" s="241"/>
      <c r="S149" s="243" t="s">
        <v>859</v>
      </c>
      <c r="T149" s="243" t="s">
        <v>860</v>
      </c>
      <c r="U149" s="248">
        <v>49059.94</v>
      </c>
      <c r="V149" s="249">
        <v>27422.99</v>
      </c>
      <c r="W149" s="274"/>
    </row>
    <row r="150" spans="2:23" s="239" customFormat="1" x14ac:dyDescent="0.25">
      <c r="B150" s="241" t="s">
        <v>304</v>
      </c>
      <c r="C150" s="241" t="s">
        <v>335</v>
      </c>
      <c r="D150" s="241" t="s">
        <v>850</v>
      </c>
      <c r="E150" s="241" t="s">
        <v>417</v>
      </c>
      <c r="F150" s="241" t="s">
        <v>418</v>
      </c>
      <c r="G150" s="242" t="s">
        <v>419</v>
      </c>
      <c r="H150" s="243" t="s">
        <v>875</v>
      </c>
      <c r="I150" s="244" t="s">
        <v>862</v>
      </c>
      <c r="J150" s="245" t="s">
        <v>853</v>
      </c>
      <c r="K150" s="246" t="s">
        <v>854</v>
      </c>
      <c r="L150" s="285" t="s">
        <v>855</v>
      </c>
      <c r="M150" s="241" t="s">
        <v>856</v>
      </c>
      <c r="N150" s="241" t="s">
        <v>912</v>
      </c>
      <c r="O150" s="247" t="s">
        <v>864</v>
      </c>
      <c r="P150" s="241" t="s">
        <v>1026</v>
      </c>
      <c r="Q150" s="243" t="s">
        <v>866</v>
      </c>
      <c r="R150" s="241"/>
      <c r="S150" s="243" t="s">
        <v>859</v>
      </c>
      <c r="T150" s="243" t="s">
        <v>860</v>
      </c>
      <c r="U150" s="248">
        <v>113610.76</v>
      </c>
      <c r="V150" s="249">
        <v>13076.12</v>
      </c>
      <c r="W150" s="274"/>
    </row>
    <row r="151" spans="2:23" s="239" customFormat="1" x14ac:dyDescent="0.25">
      <c r="B151" s="241" t="s">
        <v>304</v>
      </c>
      <c r="C151" s="241" t="s">
        <v>335</v>
      </c>
      <c r="D151" s="241" t="s">
        <v>850</v>
      </c>
      <c r="E151" s="241" t="s">
        <v>414</v>
      </c>
      <c r="F151" s="241" t="s">
        <v>415</v>
      </c>
      <c r="G151" s="242" t="s">
        <v>416</v>
      </c>
      <c r="H151" s="243" t="s">
        <v>879</v>
      </c>
      <c r="I151" s="244" t="s">
        <v>862</v>
      </c>
      <c r="J151" s="245" t="s">
        <v>853</v>
      </c>
      <c r="K151" s="246" t="s">
        <v>854</v>
      </c>
      <c r="L151" s="285" t="s">
        <v>855</v>
      </c>
      <c r="M151" s="241" t="s">
        <v>856</v>
      </c>
      <c r="N151" s="241" t="s">
        <v>1027</v>
      </c>
      <c r="O151" s="247" t="s">
        <v>864</v>
      </c>
      <c r="P151" s="241" t="s">
        <v>1028</v>
      </c>
      <c r="Q151" s="243" t="s">
        <v>866</v>
      </c>
      <c r="R151" s="241"/>
      <c r="S151" s="243" t="s">
        <v>859</v>
      </c>
      <c r="T151" s="243" t="s">
        <v>860</v>
      </c>
      <c r="U151" s="248">
        <v>76725.53</v>
      </c>
      <c r="V151" s="249">
        <v>6870.88</v>
      </c>
      <c r="W151" s="274"/>
    </row>
    <row r="152" spans="2:23" s="239" customFormat="1" x14ac:dyDescent="0.25">
      <c r="B152" s="241" t="s">
        <v>304</v>
      </c>
      <c r="C152" s="241" t="s">
        <v>310</v>
      </c>
      <c r="D152" s="241" t="s">
        <v>850</v>
      </c>
      <c r="E152" s="241" t="s">
        <v>498</v>
      </c>
      <c r="F152" s="241" t="s">
        <v>499</v>
      </c>
      <c r="G152" s="242" t="s">
        <v>500</v>
      </c>
      <c r="H152" s="243" t="s">
        <v>851</v>
      </c>
      <c r="I152" s="244" t="s">
        <v>852</v>
      </c>
      <c r="J152" s="245" t="s">
        <v>853</v>
      </c>
      <c r="K152" s="246" t="s">
        <v>854</v>
      </c>
      <c r="L152" s="285" t="s">
        <v>855</v>
      </c>
      <c r="M152" s="241" t="s">
        <v>856</v>
      </c>
      <c r="N152" s="241" t="s">
        <v>333</v>
      </c>
      <c r="O152" s="247" t="s">
        <v>852</v>
      </c>
      <c r="P152" s="241" t="s">
        <v>1029</v>
      </c>
      <c r="Q152" s="243" t="s">
        <v>858</v>
      </c>
      <c r="R152" s="241"/>
      <c r="S152" s="243" t="s">
        <v>859</v>
      </c>
      <c r="T152" s="243" t="s">
        <v>860</v>
      </c>
      <c r="U152" s="248">
        <v>35429.839999999997</v>
      </c>
      <c r="V152" s="249">
        <v>19379.43</v>
      </c>
      <c r="W152" s="274"/>
    </row>
    <row r="153" spans="2:23" s="239" customFormat="1" x14ac:dyDescent="0.25">
      <c r="B153" s="241" t="s">
        <v>304</v>
      </c>
      <c r="C153" s="241" t="s">
        <v>335</v>
      </c>
      <c r="D153" s="241" t="s">
        <v>850</v>
      </c>
      <c r="E153" s="241" t="s">
        <v>766</v>
      </c>
      <c r="F153" s="241" t="s">
        <v>767</v>
      </c>
      <c r="G153" s="242" t="s">
        <v>768</v>
      </c>
      <c r="H153" s="243" t="s">
        <v>981</v>
      </c>
      <c r="I153" s="244" t="s">
        <v>862</v>
      </c>
      <c r="J153" s="245" t="s">
        <v>853</v>
      </c>
      <c r="K153" s="246" t="s">
        <v>854</v>
      </c>
      <c r="L153" s="285" t="s">
        <v>855</v>
      </c>
      <c r="M153" s="241" t="s">
        <v>856</v>
      </c>
      <c r="N153" s="241" t="s">
        <v>982</v>
      </c>
      <c r="O153" s="247" t="s">
        <v>864</v>
      </c>
      <c r="P153" s="241" t="s">
        <v>1030</v>
      </c>
      <c r="Q153" s="243" t="s">
        <v>866</v>
      </c>
      <c r="R153" s="241"/>
      <c r="S153" s="243" t="s">
        <v>859</v>
      </c>
      <c r="T153" s="243" t="s">
        <v>860</v>
      </c>
      <c r="U153" s="248">
        <v>44664.57</v>
      </c>
      <c r="V153" s="249">
        <v>5154.75</v>
      </c>
      <c r="W153" s="274"/>
    </row>
    <row r="154" spans="2:23" s="239" customFormat="1" x14ac:dyDescent="0.25">
      <c r="B154" s="241" t="s">
        <v>304</v>
      </c>
      <c r="C154" s="241" t="s">
        <v>335</v>
      </c>
      <c r="D154" s="241" t="s">
        <v>850</v>
      </c>
      <c r="E154" s="241" t="s">
        <v>760</v>
      </c>
      <c r="F154" s="241" t="s">
        <v>761</v>
      </c>
      <c r="G154" s="242" t="s">
        <v>762</v>
      </c>
      <c r="H154" s="243" t="s">
        <v>851</v>
      </c>
      <c r="I154" s="244" t="s">
        <v>852</v>
      </c>
      <c r="J154" s="245" t="s">
        <v>853</v>
      </c>
      <c r="K154" s="246" t="s">
        <v>854</v>
      </c>
      <c r="L154" s="285" t="s">
        <v>855</v>
      </c>
      <c r="M154" s="241" t="s">
        <v>856</v>
      </c>
      <c r="N154" s="241" t="s">
        <v>898</v>
      </c>
      <c r="O154" s="247" t="s">
        <v>852</v>
      </c>
      <c r="P154" s="241" t="s">
        <v>1031</v>
      </c>
      <c r="Q154" s="243" t="s">
        <v>858</v>
      </c>
      <c r="R154" s="241"/>
      <c r="S154" s="243" t="s">
        <v>859</v>
      </c>
      <c r="T154" s="243" t="s">
        <v>860</v>
      </c>
      <c r="U154" s="248">
        <v>30004.95</v>
      </c>
      <c r="V154" s="249">
        <v>9421.89</v>
      </c>
      <c r="W154" s="274"/>
    </row>
    <row r="155" spans="2:23" s="239" customFormat="1" x14ac:dyDescent="0.25">
      <c r="B155" s="241" t="s">
        <v>304</v>
      </c>
      <c r="C155" s="241" t="s">
        <v>335</v>
      </c>
      <c r="D155" s="241" t="s">
        <v>850</v>
      </c>
      <c r="E155" s="241" t="s">
        <v>585</v>
      </c>
      <c r="F155" s="241" t="s">
        <v>586</v>
      </c>
      <c r="G155" s="242" t="s">
        <v>587</v>
      </c>
      <c r="H155" s="243" t="s">
        <v>851</v>
      </c>
      <c r="I155" s="244" t="s">
        <v>852</v>
      </c>
      <c r="J155" s="245" t="s">
        <v>853</v>
      </c>
      <c r="K155" s="246" t="s">
        <v>854</v>
      </c>
      <c r="L155" s="285" t="s">
        <v>855</v>
      </c>
      <c r="M155" s="241" t="s">
        <v>856</v>
      </c>
      <c r="N155" s="241" t="s">
        <v>320</v>
      </c>
      <c r="O155" s="247" t="s">
        <v>852</v>
      </c>
      <c r="P155" s="241" t="s">
        <v>1032</v>
      </c>
      <c r="Q155" s="243" t="s">
        <v>858</v>
      </c>
      <c r="R155" s="241"/>
      <c r="S155" s="243" t="s">
        <v>859</v>
      </c>
      <c r="T155" s="243" t="s">
        <v>860</v>
      </c>
      <c r="U155" s="248">
        <v>76783.08</v>
      </c>
      <c r="V155" s="249">
        <v>57177.66</v>
      </c>
      <c r="W155" s="274"/>
    </row>
    <row r="156" spans="2:23" s="239" customFormat="1" x14ac:dyDescent="0.25">
      <c r="B156" s="241" t="s">
        <v>304</v>
      </c>
      <c r="C156" s="241" t="s">
        <v>335</v>
      </c>
      <c r="D156" s="241" t="s">
        <v>850</v>
      </c>
      <c r="E156" s="241" t="s">
        <v>814</v>
      </c>
      <c r="F156" s="241" t="s">
        <v>815</v>
      </c>
      <c r="G156" s="242" t="s">
        <v>816</v>
      </c>
      <c r="H156" s="243" t="s">
        <v>851</v>
      </c>
      <c r="I156" s="244" t="s">
        <v>852</v>
      </c>
      <c r="J156" s="245" t="s">
        <v>853</v>
      </c>
      <c r="K156" s="246" t="s">
        <v>854</v>
      </c>
      <c r="L156" s="285" t="s">
        <v>855</v>
      </c>
      <c r="M156" s="241" t="s">
        <v>856</v>
      </c>
      <c r="N156" s="241" t="s">
        <v>898</v>
      </c>
      <c r="O156" s="247" t="s">
        <v>852</v>
      </c>
      <c r="P156" s="241" t="s">
        <v>1033</v>
      </c>
      <c r="Q156" s="243" t="s">
        <v>858</v>
      </c>
      <c r="R156" s="241"/>
      <c r="S156" s="243" t="s">
        <v>859</v>
      </c>
      <c r="T156" s="243" t="s">
        <v>860</v>
      </c>
      <c r="U156" s="248">
        <v>27119.65</v>
      </c>
      <c r="V156" s="249">
        <v>7955.99</v>
      </c>
      <c r="W156" s="274"/>
    </row>
    <row r="157" spans="2:23" s="239" customFormat="1" x14ac:dyDescent="0.25">
      <c r="B157" s="241" t="s">
        <v>304</v>
      </c>
      <c r="C157" s="241" t="s">
        <v>310</v>
      </c>
      <c r="D157" s="241" t="s">
        <v>867</v>
      </c>
      <c r="E157" s="241" t="s">
        <v>628</v>
      </c>
      <c r="F157" s="241" t="s">
        <v>629</v>
      </c>
      <c r="G157" s="242" t="s">
        <v>630</v>
      </c>
      <c r="H157" s="243" t="s">
        <v>851</v>
      </c>
      <c r="I157" s="244" t="s">
        <v>852</v>
      </c>
      <c r="J157" s="245" t="s">
        <v>853</v>
      </c>
      <c r="K157" s="246" t="s">
        <v>854</v>
      </c>
      <c r="L157" s="285" t="s">
        <v>855</v>
      </c>
      <c r="M157" s="241" t="s">
        <v>856</v>
      </c>
      <c r="N157" s="241" t="s">
        <v>888</v>
      </c>
      <c r="O157" s="247" t="s">
        <v>852</v>
      </c>
      <c r="P157" s="241" t="s">
        <v>1034</v>
      </c>
      <c r="Q157" s="243" t="s">
        <v>858</v>
      </c>
      <c r="R157" s="241"/>
      <c r="S157" s="243" t="s">
        <v>859</v>
      </c>
      <c r="T157" s="243" t="s">
        <v>860</v>
      </c>
      <c r="U157" s="248">
        <v>21552.91</v>
      </c>
      <c r="V157" s="249">
        <v>14253.24</v>
      </c>
      <c r="W157" s="274"/>
    </row>
    <row r="158" spans="2:23" s="239" customFormat="1" x14ac:dyDescent="0.25">
      <c r="B158" s="241" t="s">
        <v>304</v>
      </c>
      <c r="C158" s="241" t="s">
        <v>597</v>
      </c>
      <c r="D158" s="241" t="s">
        <v>850</v>
      </c>
      <c r="E158" s="241" t="s">
        <v>631</v>
      </c>
      <c r="F158" s="241" t="s">
        <v>632</v>
      </c>
      <c r="G158" s="242" t="s">
        <v>633</v>
      </c>
      <c r="H158" s="243" t="s">
        <v>851</v>
      </c>
      <c r="I158" s="244" t="s">
        <v>852</v>
      </c>
      <c r="J158" s="245" t="s">
        <v>853</v>
      </c>
      <c r="K158" s="246" t="s">
        <v>854</v>
      </c>
      <c r="L158" s="285" t="s">
        <v>855</v>
      </c>
      <c r="M158" s="241" t="s">
        <v>856</v>
      </c>
      <c r="N158" s="241" t="s">
        <v>898</v>
      </c>
      <c r="O158" s="247" t="s">
        <v>852</v>
      </c>
      <c r="P158" s="241" t="s">
        <v>1035</v>
      </c>
      <c r="Q158" s="243" t="s">
        <v>858</v>
      </c>
      <c r="R158" s="241"/>
      <c r="S158" s="243" t="s">
        <v>859</v>
      </c>
      <c r="T158" s="243" t="s">
        <v>860</v>
      </c>
      <c r="U158" s="248">
        <v>26828.45</v>
      </c>
      <c r="V158" s="249">
        <v>11878.66</v>
      </c>
      <c r="W158" s="274"/>
    </row>
    <row r="159" spans="2:23" s="239" customFormat="1" x14ac:dyDescent="0.25">
      <c r="B159" s="241" t="s">
        <v>304</v>
      </c>
      <c r="C159" s="241" t="s">
        <v>310</v>
      </c>
      <c r="D159" s="241" t="s">
        <v>850</v>
      </c>
      <c r="E159" s="241" t="s">
        <v>829</v>
      </c>
      <c r="F159" s="241" t="s">
        <v>830</v>
      </c>
      <c r="G159" s="242" t="s">
        <v>831</v>
      </c>
      <c r="H159" s="243" t="s">
        <v>861</v>
      </c>
      <c r="I159" s="244" t="s">
        <v>862</v>
      </c>
      <c r="J159" s="245" t="s">
        <v>853</v>
      </c>
      <c r="K159" s="246" t="s">
        <v>854</v>
      </c>
      <c r="L159" s="285" t="s">
        <v>855</v>
      </c>
      <c r="M159" s="241" t="s">
        <v>856</v>
      </c>
      <c r="N159" s="241" t="s">
        <v>863</v>
      </c>
      <c r="O159" s="247" t="s">
        <v>864</v>
      </c>
      <c r="P159" s="241" t="s">
        <v>1036</v>
      </c>
      <c r="Q159" s="243" t="s">
        <v>866</v>
      </c>
      <c r="R159" s="241"/>
      <c r="S159" s="243" t="s">
        <v>859</v>
      </c>
      <c r="T159" s="243" t="s">
        <v>860</v>
      </c>
      <c r="U159" s="248">
        <v>75462.240000000005</v>
      </c>
      <c r="V159" s="249">
        <v>15799.28</v>
      </c>
      <c r="W159" s="274"/>
    </row>
    <row r="160" spans="2:23" s="239" customFormat="1" x14ac:dyDescent="0.25">
      <c r="B160" s="241" t="s">
        <v>304</v>
      </c>
      <c r="C160" s="241" t="s">
        <v>335</v>
      </c>
      <c r="D160" s="241" t="s">
        <v>850</v>
      </c>
      <c r="E160" s="241" t="s">
        <v>670</v>
      </c>
      <c r="F160" s="241" t="s">
        <v>671</v>
      </c>
      <c r="G160" s="242" t="s">
        <v>672</v>
      </c>
      <c r="H160" s="243" t="s">
        <v>885</v>
      </c>
      <c r="I160" s="244" t="s">
        <v>862</v>
      </c>
      <c r="J160" s="245" t="s">
        <v>853</v>
      </c>
      <c r="K160" s="246" t="s">
        <v>854</v>
      </c>
      <c r="L160" s="285" t="s">
        <v>855</v>
      </c>
      <c r="M160" s="241" t="s">
        <v>856</v>
      </c>
      <c r="N160" s="241" t="s">
        <v>886</v>
      </c>
      <c r="O160" s="247" t="s">
        <v>864</v>
      </c>
      <c r="P160" s="241" t="s">
        <v>1037</v>
      </c>
      <c r="Q160" s="243" t="s">
        <v>343</v>
      </c>
      <c r="R160" s="241"/>
      <c r="S160" s="243" t="s">
        <v>859</v>
      </c>
      <c r="T160" s="243" t="s">
        <v>860</v>
      </c>
      <c r="U160" s="248">
        <v>50099.75</v>
      </c>
      <c r="V160" s="249">
        <v>6103.81</v>
      </c>
      <c r="W160" s="274"/>
    </row>
    <row r="161" spans="2:23" s="239" customFormat="1" x14ac:dyDescent="0.25">
      <c r="B161" s="241" t="s">
        <v>304</v>
      </c>
      <c r="C161" s="241" t="s">
        <v>597</v>
      </c>
      <c r="D161" s="241" t="s">
        <v>850</v>
      </c>
      <c r="E161" s="241" t="s">
        <v>739</v>
      </c>
      <c r="F161" s="241" t="s">
        <v>740</v>
      </c>
      <c r="G161" s="242" t="s">
        <v>741</v>
      </c>
      <c r="H161" s="243" t="s">
        <v>879</v>
      </c>
      <c r="I161" s="244" t="s">
        <v>862</v>
      </c>
      <c r="J161" s="245" t="s">
        <v>853</v>
      </c>
      <c r="K161" s="246" t="s">
        <v>854</v>
      </c>
      <c r="L161" s="285" t="s">
        <v>855</v>
      </c>
      <c r="M161" s="241" t="s">
        <v>856</v>
      </c>
      <c r="N161" s="241" t="s">
        <v>1038</v>
      </c>
      <c r="O161" s="247" t="s">
        <v>864</v>
      </c>
      <c r="P161" s="241" t="s">
        <v>1039</v>
      </c>
      <c r="Q161" s="243" t="s">
        <v>866</v>
      </c>
      <c r="R161" s="241"/>
      <c r="S161" s="243" t="s">
        <v>859</v>
      </c>
      <c r="T161" s="243" t="s">
        <v>860</v>
      </c>
      <c r="U161" s="248">
        <v>26130.02</v>
      </c>
      <c r="V161" s="249">
        <v>4981.74</v>
      </c>
      <c r="W161" s="274"/>
    </row>
    <row r="162" spans="2:23" s="239" customFormat="1" x14ac:dyDescent="0.25">
      <c r="B162" s="241" t="s">
        <v>304</v>
      </c>
      <c r="C162" s="241" t="s">
        <v>597</v>
      </c>
      <c r="D162" s="241" t="s">
        <v>850</v>
      </c>
      <c r="E162" s="241" t="s">
        <v>613</v>
      </c>
      <c r="F162" s="241" t="s">
        <v>614</v>
      </c>
      <c r="G162" s="242" t="s">
        <v>615</v>
      </c>
      <c r="H162" s="243" t="s">
        <v>851</v>
      </c>
      <c r="I162" s="244" t="s">
        <v>852</v>
      </c>
      <c r="J162" s="245" t="s">
        <v>853</v>
      </c>
      <c r="K162" s="246" t="s">
        <v>854</v>
      </c>
      <c r="L162" s="285" t="s">
        <v>855</v>
      </c>
      <c r="M162" s="241" t="s">
        <v>856</v>
      </c>
      <c r="N162" s="241" t="s">
        <v>320</v>
      </c>
      <c r="O162" s="247" t="s">
        <v>852</v>
      </c>
      <c r="P162" s="241" t="s">
        <v>1040</v>
      </c>
      <c r="Q162" s="243" t="s">
        <v>858</v>
      </c>
      <c r="R162" s="241"/>
      <c r="S162" s="243" t="s">
        <v>859</v>
      </c>
      <c r="T162" s="243" t="s">
        <v>860</v>
      </c>
      <c r="U162" s="248">
        <v>26648.46</v>
      </c>
      <c r="V162" s="249">
        <v>12136.45</v>
      </c>
      <c r="W162" s="274"/>
    </row>
    <row r="163" spans="2:23" s="239" customFormat="1" x14ac:dyDescent="0.25">
      <c r="B163" s="241" t="s">
        <v>304</v>
      </c>
      <c r="C163" s="241" t="s">
        <v>310</v>
      </c>
      <c r="D163" s="241" t="s">
        <v>850</v>
      </c>
      <c r="E163" s="241" t="s">
        <v>513</v>
      </c>
      <c r="F163" s="241" t="s">
        <v>514</v>
      </c>
      <c r="G163" s="242" t="s">
        <v>515</v>
      </c>
      <c r="H163" s="243" t="s">
        <v>851</v>
      </c>
      <c r="I163" s="244" t="s">
        <v>852</v>
      </c>
      <c r="J163" s="245" t="s">
        <v>853</v>
      </c>
      <c r="K163" s="246" t="s">
        <v>854</v>
      </c>
      <c r="L163" s="285" t="s">
        <v>855</v>
      </c>
      <c r="M163" s="241" t="s">
        <v>856</v>
      </c>
      <c r="N163" s="241" t="s">
        <v>333</v>
      </c>
      <c r="O163" s="247" t="s">
        <v>852</v>
      </c>
      <c r="P163" s="241" t="s">
        <v>1041</v>
      </c>
      <c r="Q163" s="243" t="s">
        <v>858</v>
      </c>
      <c r="R163" s="241"/>
      <c r="S163" s="243" t="s">
        <v>859</v>
      </c>
      <c r="T163" s="243" t="s">
        <v>860</v>
      </c>
      <c r="U163" s="248">
        <v>19094.57</v>
      </c>
      <c r="V163" s="249">
        <v>10957.32</v>
      </c>
      <c r="W163" s="274"/>
    </row>
    <row r="164" spans="2:23" s="239" customFormat="1" x14ac:dyDescent="0.25">
      <c r="B164" s="241" t="s">
        <v>304</v>
      </c>
      <c r="C164" s="241" t="s">
        <v>310</v>
      </c>
      <c r="D164" s="241" t="s">
        <v>850</v>
      </c>
      <c r="E164" s="241" t="s">
        <v>375</v>
      </c>
      <c r="F164" s="241" t="s">
        <v>376</v>
      </c>
      <c r="G164" s="242" t="s">
        <v>377</v>
      </c>
      <c r="H164" s="243" t="s">
        <v>970</v>
      </c>
      <c r="I164" s="244" t="s">
        <v>862</v>
      </c>
      <c r="J164" s="245" t="s">
        <v>853</v>
      </c>
      <c r="K164" s="246" t="s">
        <v>854</v>
      </c>
      <c r="L164" s="285" t="s">
        <v>855</v>
      </c>
      <c r="M164" s="241" t="s">
        <v>856</v>
      </c>
      <c r="N164" s="241" t="s">
        <v>971</v>
      </c>
      <c r="O164" s="247" t="s">
        <v>864</v>
      </c>
      <c r="P164" s="241" t="s">
        <v>1042</v>
      </c>
      <c r="Q164" s="243" t="s">
        <v>343</v>
      </c>
      <c r="R164" s="241"/>
      <c r="S164" s="243" t="s">
        <v>859</v>
      </c>
      <c r="T164" s="243" t="s">
        <v>860</v>
      </c>
      <c r="U164" s="248">
        <v>62817.29</v>
      </c>
      <c r="V164" s="249">
        <v>11370.88</v>
      </c>
      <c r="W164" s="274"/>
    </row>
    <row r="165" spans="2:23" s="239" customFormat="1" x14ac:dyDescent="0.25">
      <c r="B165" s="241" t="s">
        <v>304</v>
      </c>
      <c r="C165" s="241" t="s">
        <v>597</v>
      </c>
      <c r="D165" s="241" t="s">
        <v>850</v>
      </c>
      <c r="E165" s="241" t="s">
        <v>733</v>
      </c>
      <c r="F165" s="241" t="s">
        <v>734</v>
      </c>
      <c r="G165" s="242" t="s">
        <v>735</v>
      </c>
      <c r="H165" s="243" t="s">
        <v>851</v>
      </c>
      <c r="I165" s="244" t="s">
        <v>852</v>
      </c>
      <c r="J165" s="245" t="s">
        <v>853</v>
      </c>
      <c r="K165" s="246" t="s">
        <v>854</v>
      </c>
      <c r="L165" s="285" t="s">
        <v>855</v>
      </c>
      <c r="M165" s="241" t="s">
        <v>856</v>
      </c>
      <c r="N165" s="241" t="s">
        <v>898</v>
      </c>
      <c r="O165" s="247" t="s">
        <v>852</v>
      </c>
      <c r="P165" s="241" t="s">
        <v>1043</v>
      </c>
      <c r="Q165" s="243" t="s">
        <v>858</v>
      </c>
      <c r="R165" s="241"/>
      <c r="S165" s="243" t="s">
        <v>859</v>
      </c>
      <c r="T165" s="243" t="s">
        <v>860</v>
      </c>
      <c r="U165" s="248">
        <v>32390.31</v>
      </c>
      <c r="V165" s="249">
        <v>11775.16</v>
      </c>
      <c r="W165" s="274"/>
    </row>
    <row r="166" spans="2:23" s="239" customFormat="1" x14ac:dyDescent="0.25">
      <c r="B166" s="241" t="s">
        <v>304</v>
      </c>
      <c r="C166" s="241" t="s">
        <v>310</v>
      </c>
      <c r="D166" s="241" t="s">
        <v>850</v>
      </c>
      <c r="E166" s="241" t="s">
        <v>507</v>
      </c>
      <c r="F166" s="241" t="s">
        <v>508</v>
      </c>
      <c r="G166" s="242" t="s">
        <v>509</v>
      </c>
      <c r="H166" s="243" t="s">
        <v>851</v>
      </c>
      <c r="I166" s="244" t="s">
        <v>852</v>
      </c>
      <c r="J166" s="245" t="s">
        <v>853</v>
      </c>
      <c r="K166" s="246" t="s">
        <v>854</v>
      </c>
      <c r="L166" s="285" t="s">
        <v>855</v>
      </c>
      <c r="M166" s="241" t="s">
        <v>856</v>
      </c>
      <c r="N166" s="241" t="s">
        <v>320</v>
      </c>
      <c r="O166" s="247" t="s">
        <v>852</v>
      </c>
      <c r="P166" s="241" t="s">
        <v>1044</v>
      </c>
      <c r="Q166" s="243" t="s">
        <v>858</v>
      </c>
      <c r="R166" s="241"/>
      <c r="S166" s="243" t="s">
        <v>859</v>
      </c>
      <c r="T166" s="243" t="s">
        <v>860</v>
      </c>
      <c r="U166" s="248">
        <v>66886.880000000005</v>
      </c>
      <c r="V166" s="249">
        <v>52003.65</v>
      </c>
      <c r="W166" s="274"/>
    </row>
    <row r="167" spans="2:23" s="239" customFormat="1" x14ac:dyDescent="0.25">
      <c r="B167" s="241" t="s">
        <v>304</v>
      </c>
      <c r="C167" s="241" t="s">
        <v>310</v>
      </c>
      <c r="D167" s="241" t="s">
        <v>850</v>
      </c>
      <c r="E167" s="241" t="s">
        <v>378</v>
      </c>
      <c r="F167" s="241" t="s">
        <v>379</v>
      </c>
      <c r="G167" s="242" t="s">
        <v>380</v>
      </c>
      <c r="H167" s="243" t="s">
        <v>861</v>
      </c>
      <c r="I167" s="244" t="s">
        <v>862</v>
      </c>
      <c r="J167" s="245" t="s">
        <v>853</v>
      </c>
      <c r="K167" s="246" t="s">
        <v>854</v>
      </c>
      <c r="L167" s="285" t="s">
        <v>855</v>
      </c>
      <c r="M167" s="241" t="s">
        <v>856</v>
      </c>
      <c r="N167" s="241" t="s">
        <v>863</v>
      </c>
      <c r="O167" s="247" t="s">
        <v>864</v>
      </c>
      <c r="P167" s="241" t="s">
        <v>1045</v>
      </c>
      <c r="Q167" s="243" t="s">
        <v>866</v>
      </c>
      <c r="R167" s="241"/>
      <c r="S167" s="243" t="s">
        <v>859</v>
      </c>
      <c r="T167" s="243" t="s">
        <v>860</v>
      </c>
      <c r="U167" s="248">
        <v>175812.53</v>
      </c>
      <c r="V167" s="249">
        <v>20161.88</v>
      </c>
      <c r="W167" s="274"/>
    </row>
    <row r="168" spans="2:23" s="239" customFormat="1" x14ac:dyDescent="0.25">
      <c r="B168" s="241" t="s">
        <v>304</v>
      </c>
      <c r="C168" s="241" t="s">
        <v>310</v>
      </c>
      <c r="D168" s="241" t="s">
        <v>850</v>
      </c>
      <c r="E168" s="241" t="s">
        <v>751</v>
      </c>
      <c r="F168" s="241" t="s">
        <v>752</v>
      </c>
      <c r="G168" s="242" t="s">
        <v>753</v>
      </c>
      <c r="H168" s="243" t="s">
        <v>851</v>
      </c>
      <c r="I168" s="244" t="s">
        <v>852</v>
      </c>
      <c r="J168" s="245" t="s">
        <v>853</v>
      </c>
      <c r="K168" s="246" t="s">
        <v>854</v>
      </c>
      <c r="L168" s="285" t="s">
        <v>855</v>
      </c>
      <c r="M168" s="241" t="s">
        <v>856</v>
      </c>
      <c r="N168" s="241" t="s">
        <v>898</v>
      </c>
      <c r="O168" s="247" t="s">
        <v>852</v>
      </c>
      <c r="P168" s="241" t="s">
        <v>1046</v>
      </c>
      <c r="Q168" s="243" t="s">
        <v>858</v>
      </c>
      <c r="R168" s="241"/>
      <c r="S168" s="243" t="s">
        <v>859</v>
      </c>
      <c r="T168" s="243" t="s">
        <v>860</v>
      </c>
      <c r="U168" s="248">
        <v>14647.64</v>
      </c>
      <c r="V168" s="249">
        <v>7141.84</v>
      </c>
      <c r="W168" s="274"/>
    </row>
    <row r="169" spans="2:23" s="239" customFormat="1" x14ac:dyDescent="0.25">
      <c r="B169" s="241" t="s">
        <v>304</v>
      </c>
      <c r="C169" s="241" t="s">
        <v>310</v>
      </c>
      <c r="D169" s="241" t="s">
        <v>850</v>
      </c>
      <c r="E169" s="241" t="s">
        <v>510</v>
      </c>
      <c r="F169" s="241" t="s">
        <v>511</v>
      </c>
      <c r="G169" s="242" t="s">
        <v>512</v>
      </c>
      <c r="H169" s="243" t="s">
        <v>851</v>
      </c>
      <c r="I169" s="244" t="s">
        <v>852</v>
      </c>
      <c r="J169" s="245" t="s">
        <v>853</v>
      </c>
      <c r="K169" s="246" t="s">
        <v>854</v>
      </c>
      <c r="L169" s="285" t="s">
        <v>855</v>
      </c>
      <c r="M169" s="241" t="s">
        <v>856</v>
      </c>
      <c r="N169" s="241" t="s">
        <v>320</v>
      </c>
      <c r="O169" s="247" t="s">
        <v>852</v>
      </c>
      <c r="P169" s="241" t="s">
        <v>1047</v>
      </c>
      <c r="Q169" s="243" t="s">
        <v>858</v>
      </c>
      <c r="R169" s="241"/>
      <c r="S169" s="243" t="s">
        <v>859</v>
      </c>
      <c r="T169" s="243" t="s">
        <v>860</v>
      </c>
      <c r="U169" s="248">
        <v>55102.1</v>
      </c>
      <c r="V169" s="249">
        <v>39155.300000000003</v>
      </c>
      <c r="W169" s="274"/>
    </row>
    <row r="170" spans="2:23" s="239" customFormat="1" x14ac:dyDescent="0.25">
      <c r="B170" s="241" t="s">
        <v>304</v>
      </c>
      <c r="C170" s="241" t="s">
        <v>310</v>
      </c>
      <c r="D170" s="241" t="s">
        <v>850</v>
      </c>
      <c r="E170" s="241" t="s">
        <v>504</v>
      </c>
      <c r="F170" s="241" t="s">
        <v>505</v>
      </c>
      <c r="G170" s="242" t="s">
        <v>506</v>
      </c>
      <c r="H170" s="243" t="s">
        <v>851</v>
      </c>
      <c r="I170" s="244" t="s">
        <v>852</v>
      </c>
      <c r="J170" s="245" t="s">
        <v>853</v>
      </c>
      <c r="K170" s="246" t="s">
        <v>854</v>
      </c>
      <c r="L170" s="285" t="s">
        <v>855</v>
      </c>
      <c r="M170" s="241" t="s">
        <v>856</v>
      </c>
      <c r="N170" s="241" t="s">
        <v>320</v>
      </c>
      <c r="O170" s="247" t="s">
        <v>852</v>
      </c>
      <c r="P170" s="241" t="s">
        <v>1048</v>
      </c>
      <c r="Q170" s="243" t="s">
        <v>858</v>
      </c>
      <c r="R170" s="241"/>
      <c r="S170" s="243" t="s">
        <v>859</v>
      </c>
      <c r="T170" s="243" t="s">
        <v>860</v>
      </c>
      <c r="U170" s="248">
        <v>53792.12</v>
      </c>
      <c r="V170" s="249">
        <v>49834.59</v>
      </c>
      <c r="W170" s="274"/>
    </row>
    <row r="171" spans="2:23" s="239" customFormat="1" x14ac:dyDescent="0.25">
      <c r="B171" s="241" t="s">
        <v>304</v>
      </c>
      <c r="C171" s="241" t="s">
        <v>597</v>
      </c>
      <c r="D171" s="241" t="s">
        <v>850</v>
      </c>
      <c r="E171" s="241" t="s">
        <v>805</v>
      </c>
      <c r="F171" s="241" t="s">
        <v>806</v>
      </c>
      <c r="G171" s="242" t="s">
        <v>807</v>
      </c>
      <c r="H171" s="243" t="s">
        <v>851</v>
      </c>
      <c r="I171" s="244" t="s">
        <v>852</v>
      </c>
      <c r="J171" s="245" t="s">
        <v>853</v>
      </c>
      <c r="K171" s="246" t="s">
        <v>854</v>
      </c>
      <c r="L171" s="285" t="s">
        <v>855</v>
      </c>
      <c r="M171" s="241" t="s">
        <v>856</v>
      </c>
      <c r="N171" s="241" t="s">
        <v>898</v>
      </c>
      <c r="O171" s="247" t="s">
        <v>852</v>
      </c>
      <c r="P171" s="241" t="s">
        <v>1049</v>
      </c>
      <c r="Q171" s="243" t="s">
        <v>858</v>
      </c>
      <c r="R171" s="241"/>
      <c r="S171" s="243" t="s">
        <v>859</v>
      </c>
      <c r="T171" s="243" t="s">
        <v>860</v>
      </c>
      <c r="U171" s="248">
        <v>15919.7</v>
      </c>
      <c r="V171" s="249">
        <v>6843.03</v>
      </c>
      <c r="W171" s="274"/>
    </row>
    <row r="172" spans="2:23" s="239" customFormat="1" x14ac:dyDescent="0.25">
      <c r="B172" s="241" t="s">
        <v>304</v>
      </c>
      <c r="C172" s="241" t="s">
        <v>597</v>
      </c>
      <c r="D172" s="241" t="s">
        <v>850</v>
      </c>
      <c r="E172" s="241" t="s">
        <v>712</v>
      </c>
      <c r="F172" s="241" t="s">
        <v>713</v>
      </c>
      <c r="G172" s="242" t="s">
        <v>714</v>
      </c>
      <c r="H172" s="243" t="s">
        <v>861</v>
      </c>
      <c r="I172" s="244" t="s">
        <v>862</v>
      </c>
      <c r="J172" s="245" t="s">
        <v>853</v>
      </c>
      <c r="K172" s="246" t="s">
        <v>854</v>
      </c>
      <c r="L172" s="285" t="s">
        <v>855</v>
      </c>
      <c r="M172" s="241" t="s">
        <v>856</v>
      </c>
      <c r="N172" s="241" t="s">
        <v>1023</v>
      </c>
      <c r="O172" s="247" t="s">
        <v>864</v>
      </c>
      <c r="P172" s="241" t="s">
        <v>1050</v>
      </c>
      <c r="Q172" s="243" t="s">
        <v>866</v>
      </c>
      <c r="R172" s="241"/>
      <c r="S172" s="243" t="s">
        <v>859</v>
      </c>
      <c r="T172" s="243" t="s">
        <v>860</v>
      </c>
      <c r="U172" s="248">
        <v>80053.679999999993</v>
      </c>
      <c r="V172" s="249">
        <v>15799.28</v>
      </c>
      <c r="W172" s="274"/>
    </row>
    <row r="173" spans="2:23" s="239" customFormat="1" x14ac:dyDescent="0.25">
      <c r="B173" s="241" t="s">
        <v>304</v>
      </c>
      <c r="C173" s="241" t="s">
        <v>597</v>
      </c>
      <c r="D173" s="241" t="s">
        <v>850</v>
      </c>
      <c r="E173" s="241" t="s">
        <v>703</v>
      </c>
      <c r="F173" s="241" t="s">
        <v>704</v>
      </c>
      <c r="G173" s="242" t="s">
        <v>705</v>
      </c>
      <c r="H173" s="243" t="s">
        <v>894</v>
      </c>
      <c r="I173" s="244" t="s">
        <v>862</v>
      </c>
      <c r="J173" s="245" t="s">
        <v>853</v>
      </c>
      <c r="K173" s="246" t="s">
        <v>854</v>
      </c>
      <c r="L173" s="285" t="s">
        <v>855</v>
      </c>
      <c r="M173" s="241" t="s">
        <v>856</v>
      </c>
      <c r="N173" s="241" t="s">
        <v>1051</v>
      </c>
      <c r="O173" s="247" t="s">
        <v>864</v>
      </c>
      <c r="P173" s="241" t="s">
        <v>1052</v>
      </c>
      <c r="Q173" s="243" t="s">
        <v>343</v>
      </c>
      <c r="R173" s="241"/>
      <c r="S173" s="243" t="s">
        <v>859</v>
      </c>
      <c r="T173" s="243" t="s">
        <v>860</v>
      </c>
      <c r="U173" s="248">
        <v>34224.089999999997</v>
      </c>
      <c r="V173" s="249">
        <v>5794.65</v>
      </c>
      <c r="W173" s="274"/>
    </row>
    <row r="174" spans="2:23" s="239" customFormat="1" x14ac:dyDescent="0.25">
      <c r="B174" s="241" t="s">
        <v>304</v>
      </c>
      <c r="C174" s="241" t="s">
        <v>335</v>
      </c>
      <c r="D174" s="241" t="s">
        <v>850</v>
      </c>
      <c r="E174" s="241" t="s">
        <v>802</v>
      </c>
      <c r="F174" s="241" t="s">
        <v>803</v>
      </c>
      <c r="G174" s="242" t="s">
        <v>804</v>
      </c>
      <c r="H174" s="243" t="s">
        <v>851</v>
      </c>
      <c r="I174" s="244" t="s">
        <v>852</v>
      </c>
      <c r="J174" s="245" t="s">
        <v>853</v>
      </c>
      <c r="K174" s="246" t="s">
        <v>854</v>
      </c>
      <c r="L174" s="285" t="s">
        <v>855</v>
      </c>
      <c r="M174" s="241" t="s">
        <v>856</v>
      </c>
      <c r="N174" s="241" t="s">
        <v>898</v>
      </c>
      <c r="O174" s="247" t="s">
        <v>852</v>
      </c>
      <c r="P174" s="241" t="s">
        <v>1053</v>
      </c>
      <c r="Q174" s="243" t="s">
        <v>858</v>
      </c>
      <c r="R174" s="241"/>
      <c r="S174" s="243" t="s">
        <v>859</v>
      </c>
      <c r="T174" s="243" t="s">
        <v>860</v>
      </c>
      <c r="U174" s="248">
        <v>15751.4</v>
      </c>
      <c r="V174" s="249">
        <v>5162.8900000000003</v>
      </c>
      <c r="W174" s="274"/>
    </row>
    <row r="175" spans="2:23" s="239" customFormat="1" x14ac:dyDescent="0.25">
      <c r="B175" s="241" t="s">
        <v>304</v>
      </c>
      <c r="C175" s="241" t="s">
        <v>310</v>
      </c>
      <c r="D175" s="241" t="s">
        <v>867</v>
      </c>
      <c r="E175" s="241" t="s">
        <v>381</v>
      </c>
      <c r="F175" s="241" t="s">
        <v>382</v>
      </c>
      <c r="G175" s="242" t="s">
        <v>383</v>
      </c>
      <c r="H175" s="243" t="s">
        <v>885</v>
      </c>
      <c r="I175" s="244" t="s">
        <v>862</v>
      </c>
      <c r="J175" s="245" t="s">
        <v>853</v>
      </c>
      <c r="K175" s="246" t="s">
        <v>854</v>
      </c>
      <c r="L175" s="285" t="s">
        <v>855</v>
      </c>
      <c r="M175" s="241" t="s">
        <v>856</v>
      </c>
      <c r="N175" s="241" t="s">
        <v>886</v>
      </c>
      <c r="O175" s="247" t="s">
        <v>864</v>
      </c>
      <c r="P175" s="241" t="s">
        <v>1054</v>
      </c>
      <c r="Q175" s="243" t="s">
        <v>343</v>
      </c>
      <c r="R175" s="241"/>
      <c r="S175" s="243" t="s">
        <v>859</v>
      </c>
      <c r="T175" s="243" t="s">
        <v>860</v>
      </c>
      <c r="U175" s="248">
        <v>321963.56</v>
      </c>
      <c r="V175" s="249">
        <v>6103.81</v>
      </c>
      <c r="W175" s="274"/>
    </row>
    <row r="176" spans="2:23" s="239" customFormat="1" x14ac:dyDescent="0.25">
      <c r="B176" s="241" t="s">
        <v>304</v>
      </c>
      <c r="C176" s="241" t="s">
        <v>310</v>
      </c>
      <c r="D176" s="241" t="s">
        <v>850</v>
      </c>
      <c r="E176" s="241" t="s">
        <v>772</v>
      </c>
      <c r="F176" s="241" t="s">
        <v>773</v>
      </c>
      <c r="G176" s="242" t="s">
        <v>774</v>
      </c>
      <c r="H176" s="243" t="s">
        <v>981</v>
      </c>
      <c r="I176" s="244" t="s">
        <v>862</v>
      </c>
      <c r="J176" s="245" t="s">
        <v>853</v>
      </c>
      <c r="K176" s="246" t="s">
        <v>854</v>
      </c>
      <c r="L176" s="285" t="s">
        <v>855</v>
      </c>
      <c r="M176" s="241" t="s">
        <v>856</v>
      </c>
      <c r="N176" s="241" t="s">
        <v>982</v>
      </c>
      <c r="O176" s="247" t="s">
        <v>864</v>
      </c>
      <c r="P176" s="241" t="s">
        <v>983</v>
      </c>
      <c r="Q176" s="243" t="s">
        <v>866</v>
      </c>
      <c r="R176" s="241"/>
      <c r="S176" s="243" t="s">
        <v>859</v>
      </c>
      <c r="T176" s="243" t="s">
        <v>860</v>
      </c>
      <c r="U176" s="248">
        <v>50422.69</v>
      </c>
      <c r="V176" s="249">
        <v>5000.83</v>
      </c>
      <c r="W176" s="274"/>
    </row>
    <row r="177" spans="2:23" s="239" customFormat="1" x14ac:dyDescent="0.25">
      <c r="B177" s="241" t="s">
        <v>304</v>
      </c>
      <c r="C177" s="241" t="s">
        <v>335</v>
      </c>
      <c r="D177" s="241" t="s">
        <v>850</v>
      </c>
      <c r="E177" s="241" t="s">
        <v>622</v>
      </c>
      <c r="F177" s="241" t="s">
        <v>623</v>
      </c>
      <c r="G177" s="242" t="s">
        <v>624</v>
      </c>
      <c r="H177" s="243" t="s">
        <v>851</v>
      </c>
      <c r="I177" s="244" t="s">
        <v>852</v>
      </c>
      <c r="J177" s="245" t="s">
        <v>853</v>
      </c>
      <c r="K177" s="246" t="s">
        <v>854</v>
      </c>
      <c r="L177" s="285" t="s">
        <v>855</v>
      </c>
      <c r="M177" s="241" t="s">
        <v>856</v>
      </c>
      <c r="N177" s="241" t="s">
        <v>898</v>
      </c>
      <c r="O177" s="247" t="s">
        <v>852</v>
      </c>
      <c r="P177" s="241" t="s">
        <v>1055</v>
      </c>
      <c r="Q177" s="243" t="s">
        <v>858</v>
      </c>
      <c r="R177" s="241"/>
      <c r="S177" s="243" t="s">
        <v>859</v>
      </c>
      <c r="T177" s="243" t="s">
        <v>860</v>
      </c>
      <c r="U177" s="248">
        <v>38513.949999999997</v>
      </c>
      <c r="V177" s="249">
        <v>16480.87</v>
      </c>
      <c r="W177" s="274"/>
    </row>
    <row r="178" spans="2:23" s="239" customFormat="1" x14ac:dyDescent="0.25">
      <c r="B178" s="241" t="s">
        <v>304</v>
      </c>
      <c r="C178" s="241" t="s">
        <v>335</v>
      </c>
      <c r="D178" s="241" t="s">
        <v>850</v>
      </c>
      <c r="E178" s="241" t="s">
        <v>420</v>
      </c>
      <c r="F178" s="241" t="s">
        <v>421</v>
      </c>
      <c r="G178" s="242" t="s">
        <v>422</v>
      </c>
      <c r="H178" s="243" t="s">
        <v>861</v>
      </c>
      <c r="I178" s="244" t="s">
        <v>862</v>
      </c>
      <c r="J178" s="245" t="s">
        <v>853</v>
      </c>
      <c r="K178" s="246" t="s">
        <v>854</v>
      </c>
      <c r="L178" s="285" t="s">
        <v>855</v>
      </c>
      <c r="M178" s="241" t="s">
        <v>856</v>
      </c>
      <c r="N178" s="241" t="s">
        <v>863</v>
      </c>
      <c r="O178" s="247" t="s">
        <v>864</v>
      </c>
      <c r="P178" s="241" t="s">
        <v>1056</v>
      </c>
      <c r="Q178" s="243" t="s">
        <v>866</v>
      </c>
      <c r="R178" s="241"/>
      <c r="S178" s="243" t="s">
        <v>859</v>
      </c>
      <c r="T178" s="243" t="s">
        <v>860</v>
      </c>
      <c r="U178" s="248">
        <v>176439.3</v>
      </c>
      <c r="V178" s="249">
        <v>20161.88</v>
      </c>
      <c r="W178" s="274"/>
    </row>
    <row r="179" spans="2:23" s="239" customFormat="1" x14ac:dyDescent="0.25">
      <c r="B179" s="241" t="s">
        <v>304</v>
      </c>
      <c r="C179" s="241" t="s">
        <v>335</v>
      </c>
      <c r="D179" s="241" t="s">
        <v>850</v>
      </c>
      <c r="E179" s="241" t="s">
        <v>423</v>
      </c>
      <c r="F179" s="241" t="s">
        <v>424</v>
      </c>
      <c r="G179" s="242" t="s">
        <v>425</v>
      </c>
      <c r="H179" s="243" t="s">
        <v>875</v>
      </c>
      <c r="I179" s="244" t="s">
        <v>862</v>
      </c>
      <c r="J179" s="245" t="s">
        <v>853</v>
      </c>
      <c r="K179" s="246" t="s">
        <v>854</v>
      </c>
      <c r="L179" s="285" t="s">
        <v>855</v>
      </c>
      <c r="M179" s="241" t="s">
        <v>856</v>
      </c>
      <c r="N179" s="241" t="s">
        <v>912</v>
      </c>
      <c r="O179" s="247" t="s">
        <v>864</v>
      </c>
      <c r="P179" s="241" t="s">
        <v>1057</v>
      </c>
      <c r="Q179" s="243" t="s">
        <v>866</v>
      </c>
      <c r="R179" s="241"/>
      <c r="S179" s="243" t="s">
        <v>859</v>
      </c>
      <c r="T179" s="243" t="s">
        <v>860</v>
      </c>
      <c r="U179" s="248">
        <v>140024.09</v>
      </c>
      <c r="V179" s="249">
        <v>13076.12</v>
      </c>
      <c r="W179" s="274"/>
    </row>
    <row r="180" spans="2:23" s="239" customFormat="1" x14ac:dyDescent="0.25">
      <c r="B180" s="241" t="s">
        <v>304</v>
      </c>
      <c r="C180" s="241" t="s">
        <v>310</v>
      </c>
      <c r="D180" s="241" t="s">
        <v>850</v>
      </c>
      <c r="E180" s="241" t="s">
        <v>384</v>
      </c>
      <c r="F180" s="241" t="s">
        <v>385</v>
      </c>
      <c r="G180" s="242" t="s">
        <v>386</v>
      </c>
      <c r="H180" s="243" t="s">
        <v>861</v>
      </c>
      <c r="I180" s="244" t="s">
        <v>862</v>
      </c>
      <c r="J180" s="245" t="s">
        <v>853</v>
      </c>
      <c r="K180" s="246" t="s">
        <v>854</v>
      </c>
      <c r="L180" s="285" t="s">
        <v>855</v>
      </c>
      <c r="M180" s="241" t="s">
        <v>856</v>
      </c>
      <c r="N180" s="241" t="s">
        <v>863</v>
      </c>
      <c r="O180" s="247" t="s">
        <v>864</v>
      </c>
      <c r="P180" s="241" t="s">
        <v>1036</v>
      </c>
      <c r="Q180" s="243" t="s">
        <v>866</v>
      </c>
      <c r="R180" s="241"/>
      <c r="S180" s="243" t="s">
        <v>859</v>
      </c>
      <c r="T180" s="243" t="s">
        <v>860</v>
      </c>
      <c r="U180" s="248">
        <v>567704.21</v>
      </c>
      <c r="V180" s="249">
        <v>20161.88</v>
      </c>
      <c r="W180" s="274"/>
    </row>
    <row r="181" spans="2:23" s="239" customFormat="1" x14ac:dyDescent="0.25">
      <c r="B181" s="241" t="s">
        <v>304</v>
      </c>
      <c r="C181" s="241" t="s">
        <v>335</v>
      </c>
      <c r="D181" s="241" t="s">
        <v>850</v>
      </c>
      <c r="E181" s="241" t="s">
        <v>844</v>
      </c>
      <c r="F181" s="241" t="s">
        <v>845</v>
      </c>
      <c r="G181" s="242" t="s">
        <v>846</v>
      </c>
      <c r="H181" s="243" t="s">
        <v>851</v>
      </c>
      <c r="I181" s="244" t="s">
        <v>852</v>
      </c>
      <c r="J181" s="245" t="s">
        <v>853</v>
      </c>
      <c r="K181" s="246" t="s">
        <v>854</v>
      </c>
      <c r="L181" s="285" t="s">
        <v>855</v>
      </c>
      <c r="M181" s="241" t="s">
        <v>856</v>
      </c>
      <c r="N181" s="241" t="s">
        <v>898</v>
      </c>
      <c r="O181" s="247" t="s">
        <v>852</v>
      </c>
      <c r="P181" s="241" t="s">
        <v>1058</v>
      </c>
      <c r="Q181" s="243" t="s">
        <v>858</v>
      </c>
      <c r="R181" s="241"/>
      <c r="S181" s="243" t="s">
        <v>859</v>
      </c>
      <c r="T181" s="243" t="s">
        <v>860</v>
      </c>
      <c r="U181" s="248">
        <v>8539.6299999999992</v>
      </c>
      <c r="V181" s="249">
        <v>0</v>
      </c>
      <c r="W181" s="274"/>
    </row>
    <row r="182" spans="2:23" s="239" customFormat="1" x14ac:dyDescent="0.25">
      <c r="B182" s="241" t="s">
        <v>304</v>
      </c>
      <c r="C182" s="241" t="s">
        <v>335</v>
      </c>
      <c r="D182" s="241" t="s">
        <v>850</v>
      </c>
      <c r="E182" s="241" t="s">
        <v>591</v>
      </c>
      <c r="F182" s="241" t="s">
        <v>592</v>
      </c>
      <c r="G182" s="242" t="s">
        <v>593</v>
      </c>
      <c r="H182" s="243" t="s">
        <v>851</v>
      </c>
      <c r="I182" s="244" t="s">
        <v>852</v>
      </c>
      <c r="J182" s="245" t="s">
        <v>853</v>
      </c>
      <c r="K182" s="246" t="s">
        <v>854</v>
      </c>
      <c r="L182" s="285" t="s">
        <v>855</v>
      </c>
      <c r="M182" s="241" t="s">
        <v>856</v>
      </c>
      <c r="N182" s="241" t="s">
        <v>320</v>
      </c>
      <c r="O182" s="247" t="s">
        <v>852</v>
      </c>
      <c r="P182" s="241" t="s">
        <v>1059</v>
      </c>
      <c r="Q182" s="243" t="s">
        <v>858</v>
      </c>
      <c r="R182" s="241"/>
      <c r="S182" s="243" t="s">
        <v>859</v>
      </c>
      <c r="T182" s="243" t="s">
        <v>860</v>
      </c>
      <c r="U182" s="248">
        <v>71005.39</v>
      </c>
      <c r="V182" s="249">
        <v>60982.97</v>
      </c>
      <c r="W182" s="274"/>
    </row>
    <row r="183" spans="2:23" s="239" customFormat="1" x14ac:dyDescent="0.25">
      <c r="B183" s="241" t="s">
        <v>304</v>
      </c>
      <c r="C183" s="241" t="s">
        <v>335</v>
      </c>
      <c r="D183" s="241" t="s">
        <v>850</v>
      </c>
      <c r="E183" s="241" t="s">
        <v>588</v>
      </c>
      <c r="F183" s="241" t="s">
        <v>589</v>
      </c>
      <c r="G183" s="242" t="s">
        <v>590</v>
      </c>
      <c r="H183" s="243" t="s">
        <v>851</v>
      </c>
      <c r="I183" s="244" t="s">
        <v>852</v>
      </c>
      <c r="J183" s="245" t="s">
        <v>853</v>
      </c>
      <c r="K183" s="246" t="s">
        <v>854</v>
      </c>
      <c r="L183" s="285" t="s">
        <v>855</v>
      </c>
      <c r="M183" s="241" t="s">
        <v>856</v>
      </c>
      <c r="N183" s="241" t="s">
        <v>333</v>
      </c>
      <c r="O183" s="247" t="s">
        <v>852</v>
      </c>
      <c r="P183" s="241" t="s">
        <v>1060</v>
      </c>
      <c r="Q183" s="243" t="s">
        <v>858</v>
      </c>
      <c r="R183" s="241"/>
      <c r="S183" s="243" t="s">
        <v>859</v>
      </c>
      <c r="T183" s="243" t="s">
        <v>860</v>
      </c>
      <c r="U183" s="248">
        <v>66901.179999999993</v>
      </c>
      <c r="V183" s="249">
        <v>50847.1</v>
      </c>
      <c r="W183" s="274"/>
    </row>
    <row r="184" spans="2:23" s="239" customFormat="1" x14ac:dyDescent="0.25">
      <c r="B184" s="241" t="s">
        <v>304</v>
      </c>
      <c r="C184" s="241" t="s">
        <v>310</v>
      </c>
      <c r="D184" s="241" t="s">
        <v>850</v>
      </c>
      <c r="E184" s="241" t="s">
        <v>387</v>
      </c>
      <c r="F184" s="241" t="s">
        <v>388</v>
      </c>
      <c r="G184" s="242" t="s">
        <v>389</v>
      </c>
      <c r="H184" s="243" t="s">
        <v>861</v>
      </c>
      <c r="I184" s="244" t="s">
        <v>862</v>
      </c>
      <c r="J184" s="245" t="s">
        <v>853</v>
      </c>
      <c r="K184" s="246" t="s">
        <v>854</v>
      </c>
      <c r="L184" s="285" t="s">
        <v>855</v>
      </c>
      <c r="M184" s="241" t="s">
        <v>856</v>
      </c>
      <c r="N184" s="241" t="s">
        <v>863</v>
      </c>
      <c r="O184" s="247" t="s">
        <v>864</v>
      </c>
      <c r="P184" s="241" t="s">
        <v>1061</v>
      </c>
      <c r="Q184" s="243" t="s">
        <v>866</v>
      </c>
      <c r="R184" s="241"/>
      <c r="S184" s="243" t="s">
        <v>859</v>
      </c>
      <c r="T184" s="243" t="s">
        <v>860</v>
      </c>
      <c r="U184" s="248">
        <v>186899.32</v>
      </c>
      <c r="V184" s="249">
        <v>20161.88</v>
      </c>
      <c r="W184" s="274"/>
    </row>
    <row r="185" spans="2:23" s="239" customFormat="1" x14ac:dyDescent="0.25">
      <c r="B185" s="241" t="s">
        <v>304</v>
      </c>
      <c r="C185" s="241" t="s">
        <v>335</v>
      </c>
      <c r="D185" s="241" t="s">
        <v>850</v>
      </c>
      <c r="E185" s="241" t="s">
        <v>640</v>
      </c>
      <c r="F185" s="241" t="s">
        <v>641</v>
      </c>
      <c r="G185" s="242" t="s">
        <v>642</v>
      </c>
      <c r="H185" s="243" t="s">
        <v>851</v>
      </c>
      <c r="I185" s="244" t="s">
        <v>852</v>
      </c>
      <c r="J185" s="245" t="s">
        <v>853</v>
      </c>
      <c r="K185" s="246" t="s">
        <v>854</v>
      </c>
      <c r="L185" s="285" t="s">
        <v>855</v>
      </c>
      <c r="M185" s="241" t="s">
        <v>856</v>
      </c>
      <c r="N185" s="241" t="s">
        <v>898</v>
      </c>
      <c r="O185" s="247" t="s">
        <v>852</v>
      </c>
      <c r="P185" s="241" t="s">
        <v>1062</v>
      </c>
      <c r="Q185" s="243" t="s">
        <v>858</v>
      </c>
      <c r="R185" s="241"/>
      <c r="S185" s="243" t="s">
        <v>859</v>
      </c>
      <c r="T185" s="243" t="s">
        <v>860</v>
      </c>
      <c r="U185" s="248">
        <v>35025.800000000003</v>
      </c>
      <c r="V185" s="249">
        <v>14886.75</v>
      </c>
      <c r="W185" s="274"/>
    </row>
    <row r="186" spans="2:23" s="239" customFormat="1" x14ac:dyDescent="0.25">
      <c r="B186" s="241" t="s">
        <v>304</v>
      </c>
      <c r="C186" s="241" t="s">
        <v>310</v>
      </c>
      <c r="D186" s="241" t="s">
        <v>850</v>
      </c>
      <c r="E186" s="241" t="s">
        <v>646</v>
      </c>
      <c r="F186" s="241" t="s">
        <v>647</v>
      </c>
      <c r="G186" s="242" t="s">
        <v>648</v>
      </c>
      <c r="H186" s="243" t="s">
        <v>875</v>
      </c>
      <c r="I186" s="244" t="s">
        <v>862</v>
      </c>
      <c r="J186" s="245" t="s">
        <v>853</v>
      </c>
      <c r="K186" s="246" t="s">
        <v>854</v>
      </c>
      <c r="L186" s="285" t="s">
        <v>855</v>
      </c>
      <c r="M186" s="241" t="s">
        <v>856</v>
      </c>
      <c r="N186" s="241" t="s">
        <v>912</v>
      </c>
      <c r="O186" s="247" t="s">
        <v>864</v>
      </c>
      <c r="P186" s="241" t="s">
        <v>1063</v>
      </c>
      <c r="Q186" s="243" t="s">
        <v>866</v>
      </c>
      <c r="R186" s="241"/>
      <c r="S186" s="243" t="s">
        <v>859</v>
      </c>
      <c r="T186" s="243" t="s">
        <v>860</v>
      </c>
      <c r="U186" s="248">
        <v>99904.82</v>
      </c>
      <c r="V186" s="249">
        <v>13076.12</v>
      </c>
      <c r="W186" s="274"/>
    </row>
    <row r="187" spans="2:23" s="239" customFormat="1" x14ac:dyDescent="0.25">
      <c r="B187" s="241" t="s">
        <v>304</v>
      </c>
      <c r="C187" s="241" t="s">
        <v>597</v>
      </c>
      <c r="D187" s="241" t="s">
        <v>850</v>
      </c>
      <c r="E187" s="241" t="s">
        <v>790</v>
      </c>
      <c r="F187" s="241" t="s">
        <v>791</v>
      </c>
      <c r="G187" s="242" t="s">
        <v>792</v>
      </c>
      <c r="H187" s="243" t="s">
        <v>851</v>
      </c>
      <c r="I187" s="244" t="s">
        <v>852</v>
      </c>
      <c r="J187" s="245" t="s">
        <v>853</v>
      </c>
      <c r="K187" s="246" t="s">
        <v>854</v>
      </c>
      <c r="L187" s="285" t="s">
        <v>855</v>
      </c>
      <c r="M187" s="241" t="s">
        <v>856</v>
      </c>
      <c r="N187" s="241" t="s">
        <v>898</v>
      </c>
      <c r="O187" s="247" t="s">
        <v>852</v>
      </c>
      <c r="P187" s="241" t="s">
        <v>1064</v>
      </c>
      <c r="Q187" s="243" t="s">
        <v>858</v>
      </c>
      <c r="R187" s="241"/>
      <c r="S187" s="243" t="s">
        <v>859</v>
      </c>
      <c r="T187" s="243" t="s">
        <v>860</v>
      </c>
      <c r="U187" s="248">
        <v>34625.300000000003</v>
      </c>
      <c r="V187" s="249">
        <v>12169.37</v>
      </c>
      <c r="W187" s="274"/>
    </row>
    <row r="188" spans="2:23" x14ac:dyDescent="0.25">
      <c r="B188" s="193"/>
      <c r="C188" s="193"/>
      <c r="D188" s="193"/>
      <c r="E188" s="188"/>
      <c r="F188" s="188"/>
      <c r="G188" s="189"/>
      <c r="H188" s="186"/>
      <c r="I188" s="193"/>
      <c r="J188" s="193"/>
      <c r="K188" s="193"/>
      <c r="L188" s="194"/>
      <c r="M188" s="188"/>
      <c r="N188" s="188"/>
      <c r="O188" s="190"/>
      <c r="P188" s="188"/>
      <c r="Q188" s="186"/>
      <c r="R188" s="188"/>
      <c r="S188" s="193"/>
      <c r="T188" s="193"/>
      <c r="U188" s="191"/>
      <c r="V188" s="192"/>
      <c r="W188" s="178"/>
    </row>
    <row r="189" spans="2:23" x14ac:dyDescent="0.25">
      <c r="B189" s="93"/>
      <c r="C189" s="94"/>
      <c r="D189" s="95"/>
      <c r="E189" s="94"/>
      <c r="F189" s="94"/>
      <c r="G189" s="96"/>
      <c r="H189" s="97"/>
      <c r="I189" s="95"/>
      <c r="J189" s="95"/>
      <c r="K189" s="95"/>
      <c r="L189" s="95"/>
      <c r="M189" s="95"/>
      <c r="N189" s="95"/>
      <c r="O189" s="95"/>
      <c r="P189" s="95"/>
      <c r="Q189" s="97"/>
      <c r="R189" s="95"/>
      <c r="S189" s="33"/>
      <c r="T189" s="33"/>
      <c r="U189" s="33"/>
      <c r="V189" s="98"/>
    </row>
    <row r="190" spans="2:23" x14ac:dyDescent="0.25">
      <c r="B190" s="25" t="s">
        <v>68</v>
      </c>
      <c r="C190" s="94"/>
      <c r="E190" s="262">
        <f>COUNTA(Tabla12[RFC])</f>
        <v>173</v>
      </c>
      <c r="F190" s="94"/>
      <c r="G190" s="96"/>
      <c r="H190" s="97"/>
      <c r="I190" s="95"/>
      <c r="J190" s="95"/>
      <c r="K190" s="95"/>
      <c r="L190" s="95"/>
      <c r="M190" s="81"/>
      <c r="N190" s="26" t="s">
        <v>69</v>
      </c>
      <c r="P190" s="262">
        <f>COUNTA(Tabla12[Número de plaza])</f>
        <v>173</v>
      </c>
      <c r="Q190" s="97"/>
      <c r="R190" s="95"/>
      <c r="S190" s="434" t="s">
        <v>5</v>
      </c>
      <c r="T190" s="434"/>
      <c r="U190" s="258">
        <f>SUM(Tabla12[Percepciones pagadas en el Periodo de Comisión con Presupuesto Federal*])</f>
        <v>10617325.810000001</v>
      </c>
      <c r="V190" s="98"/>
    </row>
    <row r="191" spans="2:23" x14ac:dyDescent="0.25">
      <c r="B191" s="93"/>
      <c r="C191" s="94"/>
      <c r="D191" s="95"/>
      <c r="E191" s="94"/>
      <c r="F191" s="94"/>
      <c r="G191" s="96"/>
      <c r="H191" s="97"/>
      <c r="I191" s="95"/>
      <c r="J191" s="95"/>
      <c r="K191" s="95"/>
      <c r="L191" s="95"/>
      <c r="M191" s="95"/>
      <c r="N191" s="95"/>
      <c r="O191" s="95"/>
      <c r="P191" s="95"/>
      <c r="Q191" s="97"/>
      <c r="R191" s="95"/>
      <c r="S191" s="33"/>
      <c r="T191" s="33"/>
      <c r="U191" s="33"/>
      <c r="V191" s="98"/>
    </row>
    <row r="192" spans="2:23" x14ac:dyDescent="0.25">
      <c r="B192" s="93"/>
      <c r="C192" s="94"/>
      <c r="D192" s="95"/>
      <c r="E192" s="94"/>
      <c r="F192" s="94"/>
      <c r="G192" s="96"/>
      <c r="H192" s="97"/>
      <c r="I192" s="95"/>
      <c r="J192" s="95"/>
      <c r="K192" s="95"/>
      <c r="L192" s="95"/>
      <c r="M192" s="95"/>
      <c r="N192" s="95"/>
      <c r="O192" s="95"/>
      <c r="P192" s="95"/>
      <c r="Q192" s="97"/>
      <c r="R192" s="95"/>
      <c r="S192" s="61" t="s">
        <v>124</v>
      </c>
      <c r="T192" s="61"/>
      <c r="U192" s="61"/>
      <c r="V192" s="261">
        <f>SUM(Tabla12[Percepciones pagadas en el Periodo de Comisión con Presupuesto de otra fuente*])</f>
        <v>3469040.4400000027</v>
      </c>
    </row>
    <row r="193" spans="2:22" x14ac:dyDescent="0.25">
      <c r="B193" s="99"/>
      <c r="C193" s="100"/>
      <c r="D193" s="101"/>
      <c r="E193" s="100"/>
      <c r="F193" s="100"/>
      <c r="G193" s="102"/>
      <c r="H193" s="103"/>
      <c r="I193" s="101"/>
      <c r="J193" s="101"/>
      <c r="K193" s="101"/>
      <c r="L193" s="101"/>
      <c r="M193" s="101"/>
      <c r="N193" s="101"/>
      <c r="O193" s="101"/>
      <c r="P193" s="101"/>
      <c r="Q193" s="103"/>
      <c r="R193" s="101"/>
      <c r="S193" s="103"/>
      <c r="T193" s="103"/>
      <c r="U193" s="104"/>
      <c r="V193" s="105"/>
    </row>
    <row r="194" spans="2:22" x14ac:dyDescent="0.25">
      <c r="B194" s="39" t="s">
        <v>288</v>
      </c>
      <c r="C194" s="40"/>
      <c r="D194" s="40"/>
      <c r="E194" s="40"/>
      <c r="F194" s="94"/>
      <c r="G194" s="96"/>
      <c r="H194" s="97"/>
      <c r="I194" s="95"/>
      <c r="J194" s="95"/>
      <c r="K194" s="95"/>
      <c r="L194" s="95"/>
      <c r="M194" s="95"/>
      <c r="N194" s="95"/>
      <c r="O194" s="95"/>
      <c r="P194" s="95"/>
      <c r="Q194" s="97"/>
      <c r="R194" s="95"/>
      <c r="S194" s="97"/>
      <c r="T194" s="97"/>
      <c r="U194" s="106"/>
      <c r="V194" s="107"/>
    </row>
    <row r="195" spans="2:22" x14ac:dyDescent="0.25">
      <c r="B195" s="39" t="s">
        <v>125</v>
      </c>
      <c r="C195" s="108"/>
      <c r="D195" s="108"/>
      <c r="E195" s="108"/>
      <c r="F195" s="79"/>
      <c r="G195" s="79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40"/>
    </row>
    <row r="196" spans="2:22" x14ac:dyDescent="0.25">
      <c r="B196" s="39"/>
      <c r="C196" s="108"/>
      <c r="D196" s="108"/>
      <c r="E196" s="108"/>
      <c r="F196" s="79"/>
      <c r="G196" s="79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40"/>
    </row>
    <row r="197" spans="2:22" x14ac:dyDescent="0.25">
      <c r="B197" s="39"/>
      <c r="C197" s="108"/>
      <c r="D197" s="108"/>
      <c r="E197" s="108"/>
      <c r="F197" s="79"/>
      <c r="G197" s="79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40"/>
    </row>
    <row r="198" spans="2:22" x14ac:dyDescent="0.25"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</row>
    <row r="199" spans="2:22" x14ac:dyDescent="0.25">
      <c r="B199" s="212"/>
      <c r="C199" s="213"/>
      <c r="D199" s="213"/>
      <c r="E199" s="214"/>
    </row>
    <row r="200" spans="2:22" x14ac:dyDescent="0.25">
      <c r="B200" s="406" t="s">
        <v>1313</v>
      </c>
      <c r="C200" s="407"/>
      <c r="D200" s="407"/>
      <c r="E200" s="408"/>
    </row>
    <row r="201" spans="2:22" x14ac:dyDescent="0.25">
      <c r="B201" s="419" t="s">
        <v>37</v>
      </c>
      <c r="C201" s="420"/>
      <c r="D201" s="420"/>
      <c r="E201" s="421"/>
    </row>
    <row r="202" spans="2:22" x14ac:dyDescent="0.25">
      <c r="B202" s="205"/>
      <c r="C202" s="206"/>
      <c r="D202" s="206"/>
      <c r="E202" s="207"/>
    </row>
    <row r="203" spans="2:22" x14ac:dyDescent="0.25">
      <c r="B203" s="406" t="s">
        <v>1314</v>
      </c>
      <c r="C203" s="407"/>
      <c r="D203" s="407"/>
      <c r="E203" s="408"/>
    </row>
    <row r="204" spans="2:22" x14ac:dyDescent="0.25">
      <c r="B204" s="419" t="s">
        <v>38</v>
      </c>
      <c r="C204" s="420"/>
      <c r="D204" s="420"/>
      <c r="E204" s="421"/>
    </row>
    <row r="205" spans="2:22" x14ac:dyDescent="0.25">
      <c r="B205" s="205"/>
      <c r="C205" s="206"/>
      <c r="D205" s="206"/>
      <c r="E205" s="207"/>
    </row>
    <row r="206" spans="2:22" x14ac:dyDescent="0.25">
      <c r="B206" s="406"/>
      <c r="C206" s="407"/>
      <c r="D206" s="407"/>
      <c r="E206" s="408"/>
    </row>
    <row r="207" spans="2:22" x14ac:dyDescent="0.25">
      <c r="B207" s="419" t="s">
        <v>39</v>
      </c>
      <c r="C207" s="420"/>
      <c r="D207" s="420"/>
      <c r="E207" s="421"/>
    </row>
    <row r="208" spans="2:22" x14ac:dyDescent="0.25">
      <c r="B208" s="205"/>
      <c r="C208" s="206"/>
      <c r="D208" s="206"/>
      <c r="E208" s="207"/>
    </row>
    <row r="209" spans="2:5" x14ac:dyDescent="0.25">
      <c r="B209" s="422" t="s">
        <v>1315</v>
      </c>
      <c r="C209" s="423"/>
      <c r="D209" s="423"/>
      <c r="E209" s="424"/>
    </row>
    <row r="210" spans="2:5" x14ac:dyDescent="0.25">
      <c r="B210" s="419" t="s">
        <v>297</v>
      </c>
      <c r="C210" s="420"/>
      <c r="D210" s="420"/>
      <c r="E210" s="421"/>
    </row>
    <row r="211" spans="2:5" x14ac:dyDescent="0.25">
      <c r="B211" s="406"/>
      <c r="C211" s="407"/>
      <c r="D211" s="407"/>
      <c r="E211" s="408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90:T190"/>
    <mergeCell ref="J11:P11"/>
    <mergeCell ref="Q11:Q12"/>
    <mergeCell ref="R11:R12"/>
    <mergeCell ref="S11:T11"/>
    <mergeCell ref="B207:E207"/>
    <mergeCell ref="B209:E209"/>
    <mergeCell ref="B210:E210"/>
    <mergeCell ref="B211:E211"/>
    <mergeCell ref="B200:E200"/>
    <mergeCell ref="B201:E201"/>
    <mergeCell ref="B203:E203"/>
    <mergeCell ref="B204:E204"/>
    <mergeCell ref="B206:E206"/>
  </mergeCells>
  <dataValidations disablePrompts="1"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0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59"/>
  <sheetViews>
    <sheetView showGridLines="0" view="pageBreakPreview" zoomScale="60" zoomScaleNormal="70" workbookViewId="0">
      <pane ySplit="12" topLeftCell="A13" activePane="bottomLeft" state="frozen"/>
      <selection pane="bottomLeft" activeCell="B54" sqref="B54:D54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8.85546875" style="24" bestFit="1" customWidth="1"/>
    <col min="4" max="4" width="26.28515625" style="24" bestFit="1" customWidth="1"/>
    <col min="5" max="5" width="48.570312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 x14ac:dyDescent="0.3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39" t="str">
        <f>'Caratula Resumen'!E16</f>
        <v xml:space="preserve"> ZACATECAS </v>
      </c>
      <c r="Q7" s="439"/>
      <c r="R7" s="439"/>
      <c r="S7" s="14"/>
    </row>
    <row r="8" spans="1:20" s="46" customFormat="1" ht="18.75" x14ac:dyDescent="0.3">
      <c r="B8" s="429" t="str">
        <f>'Caratula Resumen'!E17</f>
        <v>Fondo de Aportaciones para la Educación Tecnológica y de Adultos/Colegio Nacional de Educación Profesional Técnica (FAETA/CONALEP)</v>
      </c>
      <c r="C8" s="430"/>
      <c r="D8" s="430"/>
      <c r="E8" s="430"/>
      <c r="F8" s="430"/>
      <c r="G8" s="430"/>
      <c r="H8" s="430"/>
      <c r="I8" s="430"/>
      <c r="J8" s="430"/>
      <c r="K8" s="430"/>
      <c r="L8" s="222"/>
      <c r="M8" s="222"/>
      <c r="N8" s="222"/>
      <c r="O8" s="222"/>
      <c r="P8" s="438" t="str">
        <f>+'A Y  II D3'!X8</f>
        <v>1er. Trimestre 2022</v>
      </c>
      <c r="Q8" s="438"/>
      <c r="R8" s="438"/>
      <c r="S8" s="201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84"/>
      <c r="C10" s="83"/>
      <c r="D10" s="83"/>
      <c r="E10" s="83"/>
      <c r="F10" s="83"/>
      <c r="G10" s="84"/>
    </row>
    <row r="11" spans="1:20" x14ac:dyDescent="0.25">
      <c r="A11" s="460"/>
      <c r="B11" s="435" t="s">
        <v>41</v>
      </c>
      <c r="C11" s="443" t="s">
        <v>83</v>
      </c>
      <c r="D11" s="443" t="s">
        <v>43</v>
      </c>
      <c r="E11" s="443" t="s">
        <v>44</v>
      </c>
      <c r="F11" s="433" t="s">
        <v>127</v>
      </c>
      <c r="G11" s="436" t="s">
        <v>46</v>
      </c>
      <c r="H11" s="436"/>
      <c r="I11" s="436"/>
      <c r="J11" s="436"/>
      <c r="K11" s="436"/>
      <c r="L11" s="436"/>
      <c r="M11" s="436"/>
      <c r="N11" s="433" t="s">
        <v>128</v>
      </c>
      <c r="O11" s="433" t="s">
        <v>129</v>
      </c>
      <c r="P11" s="433" t="s">
        <v>130</v>
      </c>
      <c r="Q11" s="433" t="s">
        <v>131</v>
      </c>
      <c r="R11" s="433" t="s">
        <v>132</v>
      </c>
      <c r="S11" s="433" t="s">
        <v>133</v>
      </c>
    </row>
    <row r="12" spans="1:20" ht="38.25" x14ac:dyDescent="0.25">
      <c r="A12" s="460"/>
      <c r="B12" s="435"/>
      <c r="C12" s="445"/>
      <c r="D12" s="445"/>
      <c r="E12" s="445"/>
      <c r="F12" s="436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33"/>
      <c r="O12" s="436"/>
      <c r="P12" s="436"/>
      <c r="Q12" s="436"/>
      <c r="R12" s="433"/>
      <c r="S12" s="433"/>
    </row>
    <row r="13" spans="1:20" x14ac:dyDescent="0.25">
      <c r="B13" s="286" t="s">
        <v>304</v>
      </c>
      <c r="C13" s="286" t="s">
        <v>847</v>
      </c>
      <c r="D13" s="286" t="s">
        <v>848</v>
      </c>
      <c r="E13" s="286" t="s">
        <v>849</v>
      </c>
      <c r="F13" s="286" t="s">
        <v>343</v>
      </c>
      <c r="G13" s="286" t="s">
        <v>853</v>
      </c>
      <c r="H13" s="286" t="s">
        <v>854</v>
      </c>
      <c r="I13" s="286" t="s">
        <v>855</v>
      </c>
      <c r="J13" s="286" t="s">
        <v>856</v>
      </c>
      <c r="K13" s="286" t="s">
        <v>892</v>
      </c>
      <c r="L13" s="286" t="s">
        <v>344</v>
      </c>
      <c r="M13" s="286" t="s">
        <v>968</v>
      </c>
      <c r="N13" s="286" t="s">
        <v>1065</v>
      </c>
      <c r="O13" s="286" t="s">
        <v>1070</v>
      </c>
      <c r="P13" s="286" t="s">
        <v>1067</v>
      </c>
      <c r="Q13" s="286" t="s">
        <v>343</v>
      </c>
      <c r="R13" s="286" t="s">
        <v>1071</v>
      </c>
      <c r="S13" s="286" t="s">
        <v>1068</v>
      </c>
    </row>
    <row r="14" spans="1:20" x14ac:dyDescent="0.25">
      <c r="B14" s="286" t="s">
        <v>304</v>
      </c>
      <c r="C14" s="286" t="s">
        <v>832</v>
      </c>
      <c r="D14" s="286" t="s">
        <v>833</v>
      </c>
      <c r="E14" s="286" t="s">
        <v>834</v>
      </c>
      <c r="F14" s="286" t="s">
        <v>343</v>
      </c>
      <c r="G14" s="286" t="s">
        <v>853</v>
      </c>
      <c r="H14" s="286" t="s">
        <v>854</v>
      </c>
      <c r="I14" s="286" t="s">
        <v>855</v>
      </c>
      <c r="J14" s="286" t="s">
        <v>856</v>
      </c>
      <c r="K14" s="286" t="s">
        <v>926</v>
      </c>
      <c r="L14" s="286" t="s">
        <v>344</v>
      </c>
      <c r="M14" s="286" t="s">
        <v>938</v>
      </c>
      <c r="N14" s="286" t="s">
        <v>1072</v>
      </c>
      <c r="O14" s="286" t="s">
        <v>1073</v>
      </c>
      <c r="P14" s="286" t="s">
        <v>1067</v>
      </c>
      <c r="Q14" s="286" t="s">
        <v>343</v>
      </c>
      <c r="R14" s="286" t="s">
        <v>1074</v>
      </c>
      <c r="S14" s="286" t="s">
        <v>1068</v>
      </c>
    </row>
    <row r="15" spans="1:20" x14ac:dyDescent="0.25">
      <c r="B15" s="286" t="s">
        <v>304</v>
      </c>
      <c r="C15" s="286" t="s">
        <v>829</v>
      </c>
      <c r="D15" s="286" t="s">
        <v>830</v>
      </c>
      <c r="E15" s="286" t="s">
        <v>831</v>
      </c>
      <c r="F15" s="286" t="s">
        <v>343</v>
      </c>
      <c r="G15" s="286" t="s">
        <v>853</v>
      </c>
      <c r="H15" s="286" t="s">
        <v>854</v>
      </c>
      <c r="I15" s="286" t="s">
        <v>855</v>
      </c>
      <c r="J15" s="286" t="s">
        <v>856</v>
      </c>
      <c r="K15" s="286" t="s">
        <v>863</v>
      </c>
      <c r="L15" s="286" t="s">
        <v>344</v>
      </c>
      <c r="M15" s="286" t="s">
        <v>1036</v>
      </c>
      <c r="N15" s="286" t="s">
        <v>1065</v>
      </c>
      <c r="O15" s="286" t="s">
        <v>1075</v>
      </c>
      <c r="P15" s="286" t="s">
        <v>1067</v>
      </c>
      <c r="Q15" s="286" t="s">
        <v>343</v>
      </c>
      <c r="R15" s="286" t="s">
        <v>1074</v>
      </c>
      <c r="S15" s="286" t="s">
        <v>1068</v>
      </c>
    </row>
    <row r="16" spans="1:20" x14ac:dyDescent="0.25">
      <c r="B16" s="286" t="s">
        <v>304</v>
      </c>
      <c r="C16" s="286" t="s">
        <v>835</v>
      </c>
      <c r="D16" s="286" t="s">
        <v>836</v>
      </c>
      <c r="E16" s="286" t="s">
        <v>837</v>
      </c>
      <c r="F16" s="286" t="s">
        <v>343</v>
      </c>
      <c r="G16" s="286" t="s">
        <v>853</v>
      </c>
      <c r="H16" s="286" t="s">
        <v>854</v>
      </c>
      <c r="I16" s="286" t="s">
        <v>855</v>
      </c>
      <c r="J16" s="286" t="s">
        <v>856</v>
      </c>
      <c r="K16" s="286" t="s">
        <v>982</v>
      </c>
      <c r="L16" s="286" t="s">
        <v>344</v>
      </c>
      <c r="M16" s="286" t="s">
        <v>983</v>
      </c>
      <c r="N16" s="286" t="s">
        <v>1065</v>
      </c>
      <c r="O16" s="286" t="s">
        <v>1076</v>
      </c>
      <c r="P16" s="286" t="s">
        <v>1067</v>
      </c>
      <c r="Q16" s="286" t="s">
        <v>343</v>
      </c>
      <c r="R16" s="286" t="s">
        <v>1077</v>
      </c>
      <c r="S16" s="286" t="s">
        <v>1068</v>
      </c>
    </row>
    <row r="17" spans="2:19" x14ac:dyDescent="0.25">
      <c r="B17" s="286" t="s">
        <v>304</v>
      </c>
      <c r="C17" s="286" t="s">
        <v>799</v>
      </c>
      <c r="D17" s="286" t="s">
        <v>800</v>
      </c>
      <c r="E17" s="286" t="s">
        <v>801</v>
      </c>
      <c r="F17" s="286" t="s">
        <v>343</v>
      </c>
      <c r="G17" s="286" t="s">
        <v>853</v>
      </c>
      <c r="H17" s="286" t="s">
        <v>854</v>
      </c>
      <c r="I17" s="286" t="s">
        <v>855</v>
      </c>
      <c r="J17" s="286" t="s">
        <v>856</v>
      </c>
      <c r="K17" s="286" t="s">
        <v>898</v>
      </c>
      <c r="L17" s="286" t="s">
        <v>344</v>
      </c>
      <c r="M17" s="286" t="s">
        <v>946</v>
      </c>
      <c r="N17" s="286" t="s">
        <v>1078</v>
      </c>
      <c r="O17" s="286" t="s">
        <v>1079</v>
      </c>
      <c r="P17" s="286" t="s">
        <v>1067</v>
      </c>
      <c r="Q17" s="286" t="s">
        <v>343</v>
      </c>
      <c r="R17" s="286" t="s">
        <v>1080</v>
      </c>
      <c r="S17" s="286" t="s">
        <v>1068</v>
      </c>
    </row>
    <row r="18" spans="2:19" x14ac:dyDescent="0.25">
      <c r="B18" s="286" t="s">
        <v>304</v>
      </c>
      <c r="C18" s="286" t="s">
        <v>838</v>
      </c>
      <c r="D18" s="286" t="s">
        <v>839</v>
      </c>
      <c r="E18" s="286" t="s">
        <v>840</v>
      </c>
      <c r="F18" s="286" t="s">
        <v>343</v>
      </c>
      <c r="G18" s="286" t="s">
        <v>853</v>
      </c>
      <c r="H18" s="286" t="s">
        <v>854</v>
      </c>
      <c r="I18" s="286" t="s">
        <v>855</v>
      </c>
      <c r="J18" s="286" t="s">
        <v>856</v>
      </c>
      <c r="K18" s="286" t="s">
        <v>898</v>
      </c>
      <c r="L18" s="286" t="s">
        <v>344</v>
      </c>
      <c r="M18" s="286" t="s">
        <v>907</v>
      </c>
      <c r="N18" s="286" t="s">
        <v>1078</v>
      </c>
      <c r="O18" s="286" t="s">
        <v>1079</v>
      </c>
      <c r="P18" s="286" t="s">
        <v>1067</v>
      </c>
      <c r="Q18" s="286" t="s">
        <v>343</v>
      </c>
      <c r="R18" s="286" t="s">
        <v>1081</v>
      </c>
      <c r="S18" s="286" t="s">
        <v>1068</v>
      </c>
    </row>
    <row r="19" spans="2:19" x14ac:dyDescent="0.25">
      <c r="B19" s="286" t="s">
        <v>304</v>
      </c>
      <c r="C19" s="286" t="s">
        <v>841</v>
      </c>
      <c r="D19" s="286" t="s">
        <v>842</v>
      </c>
      <c r="E19" s="286" t="s">
        <v>843</v>
      </c>
      <c r="F19" s="286" t="s">
        <v>343</v>
      </c>
      <c r="G19" s="286" t="s">
        <v>853</v>
      </c>
      <c r="H19" s="286" t="s">
        <v>854</v>
      </c>
      <c r="I19" s="286" t="s">
        <v>855</v>
      </c>
      <c r="J19" s="286" t="s">
        <v>856</v>
      </c>
      <c r="K19" s="286" t="s">
        <v>898</v>
      </c>
      <c r="L19" s="286" t="s">
        <v>344</v>
      </c>
      <c r="M19" s="286" t="s">
        <v>996</v>
      </c>
      <c r="N19" s="286" t="s">
        <v>1078</v>
      </c>
      <c r="O19" s="286" t="s">
        <v>1079</v>
      </c>
      <c r="P19" s="286" t="s">
        <v>1067</v>
      </c>
      <c r="Q19" s="286" t="s">
        <v>343</v>
      </c>
      <c r="R19" s="286" t="s">
        <v>1081</v>
      </c>
      <c r="S19" s="286" t="s">
        <v>1068</v>
      </c>
    </row>
    <row r="20" spans="2:19" x14ac:dyDescent="0.25">
      <c r="B20" s="286" t="s">
        <v>304</v>
      </c>
      <c r="C20" s="286" t="s">
        <v>844</v>
      </c>
      <c r="D20" s="286" t="s">
        <v>845</v>
      </c>
      <c r="E20" s="286" t="s">
        <v>846</v>
      </c>
      <c r="F20" s="286" t="s">
        <v>343</v>
      </c>
      <c r="G20" s="286" t="s">
        <v>853</v>
      </c>
      <c r="H20" s="286" t="s">
        <v>854</v>
      </c>
      <c r="I20" s="286" t="s">
        <v>855</v>
      </c>
      <c r="J20" s="286" t="s">
        <v>856</v>
      </c>
      <c r="K20" s="286" t="s">
        <v>898</v>
      </c>
      <c r="L20" s="286" t="s">
        <v>344</v>
      </c>
      <c r="M20" s="286" t="s">
        <v>1058</v>
      </c>
      <c r="N20" s="286" t="s">
        <v>1078</v>
      </c>
      <c r="O20" s="286" t="s">
        <v>1079</v>
      </c>
      <c r="P20" s="286" t="s">
        <v>1067</v>
      </c>
      <c r="Q20" s="286" t="s">
        <v>343</v>
      </c>
      <c r="R20" s="286" t="s">
        <v>1081</v>
      </c>
      <c r="S20" s="286" t="s">
        <v>1068</v>
      </c>
    </row>
    <row r="21" spans="2:19" x14ac:dyDescent="0.25">
      <c r="B21" s="286" t="s">
        <v>304</v>
      </c>
      <c r="C21" s="286" t="s">
        <v>658</v>
      </c>
      <c r="D21" s="286" t="s">
        <v>659</v>
      </c>
      <c r="E21" s="286" t="s">
        <v>660</v>
      </c>
      <c r="F21" s="286" t="s">
        <v>343</v>
      </c>
      <c r="G21" s="286" t="s">
        <v>853</v>
      </c>
      <c r="H21" s="286" t="s">
        <v>854</v>
      </c>
      <c r="I21" s="286" t="s">
        <v>855</v>
      </c>
      <c r="J21" s="286" t="s">
        <v>856</v>
      </c>
      <c r="K21" s="286" t="s">
        <v>871</v>
      </c>
      <c r="L21" s="286" t="s">
        <v>344</v>
      </c>
      <c r="M21" s="286" t="s">
        <v>976</v>
      </c>
      <c r="N21" s="286" t="s">
        <v>1065</v>
      </c>
      <c r="O21" s="286" t="s">
        <v>1082</v>
      </c>
      <c r="P21" s="286" t="s">
        <v>1067</v>
      </c>
      <c r="Q21" s="286" t="s">
        <v>858</v>
      </c>
      <c r="R21" s="286" t="s">
        <v>1074</v>
      </c>
      <c r="S21" s="286" t="s">
        <v>1068</v>
      </c>
    </row>
    <row r="22" spans="2:19" x14ac:dyDescent="0.25">
      <c r="B22" s="286" t="s">
        <v>304</v>
      </c>
      <c r="C22" s="286" t="s">
        <v>697</v>
      </c>
      <c r="D22" s="286" t="s">
        <v>698</v>
      </c>
      <c r="E22" s="286" t="s">
        <v>699</v>
      </c>
      <c r="F22" s="286" t="s">
        <v>343</v>
      </c>
      <c r="G22" s="286" t="s">
        <v>853</v>
      </c>
      <c r="H22" s="286" t="s">
        <v>854</v>
      </c>
      <c r="I22" s="286" t="s">
        <v>855</v>
      </c>
      <c r="J22" s="286" t="s">
        <v>856</v>
      </c>
      <c r="K22" s="286" t="s">
        <v>871</v>
      </c>
      <c r="L22" s="286" t="s">
        <v>344</v>
      </c>
      <c r="M22" s="286" t="s">
        <v>874</v>
      </c>
      <c r="N22" s="286" t="s">
        <v>1065</v>
      </c>
      <c r="O22" s="286" t="s">
        <v>1082</v>
      </c>
      <c r="P22" s="286" t="s">
        <v>1067</v>
      </c>
      <c r="Q22" s="286" t="s">
        <v>858</v>
      </c>
      <c r="R22" s="286" t="s">
        <v>1074</v>
      </c>
      <c r="S22" s="286" t="s">
        <v>1068</v>
      </c>
    </row>
    <row r="23" spans="2:19" x14ac:dyDescent="0.25">
      <c r="B23" s="286" t="s">
        <v>304</v>
      </c>
      <c r="C23" s="286" t="s">
        <v>700</v>
      </c>
      <c r="D23" s="286" t="s">
        <v>701</v>
      </c>
      <c r="E23" s="286" t="s">
        <v>702</v>
      </c>
      <c r="F23" s="286" t="s">
        <v>343</v>
      </c>
      <c r="G23" s="286" t="s">
        <v>853</v>
      </c>
      <c r="H23" s="286" t="s">
        <v>854</v>
      </c>
      <c r="I23" s="286" t="s">
        <v>855</v>
      </c>
      <c r="J23" s="286" t="s">
        <v>856</v>
      </c>
      <c r="K23" s="286" t="s">
        <v>892</v>
      </c>
      <c r="L23" s="286" t="s">
        <v>344</v>
      </c>
      <c r="M23" s="286" t="s">
        <v>968</v>
      </c>
      <c r="N23" s="286" t="s">
        <v>1065</v>
      </c>
      <c r="O23" s="286" t="s">
        <v>1069</v>
      </c>
      <c r="P23" s="286" t="s">
        <v>1067</v>
      </c>
      <c r="Q23" s="286" t="s">
        <v>858</v>
      </c>
      <c r="R23" s="286" t="s">
        <v>1074</v>
      </c>
      <c r="S23" s="286" t="s">
        <v>1068</v>
      </c>
    </row>
    <row r="24" spans="2:19" x14ac:dyDescent="0.25">
      <c r="B24" s="286" t="s">
        <v>304</v>
      </c>
      <c r="C24" s="286" t="s">
        <v>703</v>
      </c>
      <c r="D24" s="286" t="s">
        <v>704</v>
      </c>
      <c r="E24" s="286" t="s">
        <v>705</v>
      </c>
      <c r="F24" s="286" t="s">
        <v>343</v>
      </c>
      <c r="G24" s="286" t="s">
        <v>853</v>
      </c>
      <c r="H24" s="286" t="s">
        <v>854</v>
      </c>
      <c r="I24" s="286" t="s">
        <v>855</v>
      </c>
      <c r="J24" s="286" t="s">
        <v>856</v>
      </c>
      <c r="K24" s="286" t="s">
        <v>1051</v>
      </c>
      <c r="L24" s="286" t="s">
        <v>344</v>
      </c>
      <c r="M24" s="286" t="s">
        <v>1052</v>
      </c>
      <c r="N24" s="286" t="s">
        <v>1065</v>
      </c>
      <c r="O24" s="286" t="s">
        <v>1083</v>
      </c>
      <c r="P24" s="286" t="s">
        <v>1067</v>
      </c>
      <c r="Q24" s="286" t="s">
        <v>858</v>
      </c>
      <c r="R24" s="286" t="s">
        <v>1074</v>
      </c>
      <c r="S24" s="286" t="s">
        <v>1068</v>
      </c>
    </row>
    <row r="25" spans="2:19" x14ac:dyDescent="0.25">
      <c r="B25" s="286" t="s">
        <v>304</v>
      </c>
      <c r="C25" s="286" t="s">
        <v>706</v>
      </c>
      <c r="D25" s="286" t="s">
        <v>707</v>
      </c>
      <c r="E25" s="286" t="s">
        <v>708</v>
      </c>
      <c r="F25" s="286" t="s">
        <v>343</v>
      </c>
      <c r="G25" s="286" t="s">
        <v>853</v>
      </c>
      <c r="H25" s="286" t="s">
        <v>854</v>
      </c>
      <c r="I25" s="286" t="s">
        <v>855</v>
      </c>
      <c r="J25" s="286" t="s">
        <v>856</v>
      </c>
      <c r="K25" s="286" t="s">
        <v>871</v>
      </c>
      <c r="L25" s="286" t="s">
        <v>344</v>
      </c>
      <c r="M25" s="286" t="s">
        <v>872</v>
      </c>
      <c r="N25" s="286" t="s">
        <v>1065</v>
      </c>
      <c r="O25" s="286" t="s">
        <v>1082</v>
      </c>
      <c r="P25" s="286" t="s">
        <v>1067</v>
      </c>
      <c r="Q25" s="286" t="s">
        <v>858</v>
      </c>
      <c r="R25" s="286" t="s">
        <v>1074</v>
      </c>
      <c r="S25" s="286" t="s">
        <v>1068</v>
      </c>
    </row>
    <row r="26" spans="2:19" x14ac:dyDescent="0.25">
      <c r="B26" s="286" t="s">
        <v>304</v>
      </c>
      <c r="C26" s="286" t="s">
        <v>709</v>
      </c>
      <c r="D26" s="286" t="s">
        <v>710</v>
      </c>
      <c r="E26" s="286" t="s">
        <v>711</v>
      </c>
      <c r="F26" s="286" t="s">
        <v>343</v>
      </c>
      <c r="G26" s="286" t="s">
        <v>853</v>
      </c>
      <c r="H26" s="286" t="s">
        <v>854</v>
      </c>
      <c r="I26" s="286" t="s">
        <v>855</v>
      </c>
      <c r="J26" s="286" t="s">
        <v>856</v>
      </c>
      <c r="K26" s="286" t="s">
        <v>1023</v>
      </c>
      <c r="L26" s="286" t="s">
        <v>344</v>
      </c>
      <c r="M26" s="286" t="s">
        <v>1024</v>
      </c>
      <c r="N26" s="286" t="s">
        <v>1065</v>
      </c>
      <c r="O26" s="286" t="s">
        <v>1084</v>
      </c>
      <c r="P26" s="286" t="s">
        <v>1067</v>
      </c>
      <c r="Q26" s="286" t="s">
        <v>858</v>
      </c>
      <c r="R26" s="286" t="s">
        <v>1074</v>
      </c>
      <c r="S26" s="286" t="s">
        <v>1068</v>
      </c>
    </row>
    <row r="27" spans="2:19" x14ac:dyDescent="0.25">
      <c r="B27" s="286" t="s">
        <v>304</v>
      </c>
      <c r="C27" s="286" t="s">
        <v>712</v>
      </c>
      <c r="D27" s="286" t="s">
        <v>713</v>
      </c>
      <c r="E27" s="286" t="s">
        <v>714</v>
      </c>
      <c r="F27" s="286" t="s">
        <v>343</v>
      </c>
      <c r="G27" s="286" t="s">
        <v>853</v>
      </c>
      <c r="H27" s="286" t="s">
        <v>854</v>
      </c>
      <c r="I27" s="286" t="s">
        <v>855</v>
      </c>
      <c r="J27" s="286" t="s">
        <v>856</v>
      </c>
      <c r="K27" s="286" t="s">
        <v>1023</v>
      </c>
      <c r="L27" s="286" t="s">
        <v>344</v>
      </c>
      <c r="M27" s="286" t="s">
        <v>1050</v>
      </c>
      <c r="N27" s="286" t="s">
        <v>1065</v>
      </c>
      <c r="O27" s="286" t="s">
        <v>1084</v>
      </c>
      <c r="P27" s="286" t="s">
        <v>1067</v>
      </c>
      <c r="Q27" s="286" t="s">
        <v>858</v>
      </c>
      <c r="R27" s="286" t="s">
        <v>1074</v>
      </c>
      <c r="S27" s="286" t="s">
        <v>1068</v>
      </c>
    </row>
    <row r="28" spans="2:19" x14ac:dyDescent="0.25">
      <c r="B28" s="286" t="s">
        <v>304</v>
      </c>
      <c r="C28" s="286" t="s">
        <v>715</v>
      </c>
      <c r="D28" s="286" t="s">
        <v>716</v>
      </c>
      <c r="E28" s="286" t="s">
        <v>717</v>
      </c>
      <c r="F28" s="286" t="s">
        <v>343</v>
      </c>
      <c r="G28" s="286" t="s">
        <v>853</v>
      </c>
      <c r="H28" s="286" t="s">
        <v>854</v>
      </c>
      <c r="I28" s="286" t="s">
        <v>855</v>
      </c>
      <c r="J28" s="286" t="s">
        <v>856</v>
      </c>
      <c r="K28" s="286" t="s">
        <v>892</v>
      </c>
      <c r="L28" s="286" t="s">
        <v>344</v>
      </c>
      <c r="M28" s="286" t="s">
        <v>991</v>
      </c>
      <c r="N28" s="286" t="s">
        <v>1065</v>
      </c>
      <c r="O28" s="286" t="s">
        <v>1085</v>
      </c>
      <c r="P28" s="286" t="s">
        <v>1067</v>
      </c>
      <c r="Q28" s="286" t="s">
        <v>858</v>
      </c>
      <c r="R28" s="286" t="s">
        <v>1074</v>
      </c>
      <c r="S28" s="286" t="s">
        <v>1068</v>
      </c>
    </row>
    <row r="29" spans="2:19" x14ac:dyDescent="0.25">
      <c r="B29" s="286" t="s">
        <v>304</v>
      </c>
      <c r="C29" s="286" t="s">
        <v>739</v>
      </c>
      <c r="D29" s="286" t="s">
        <v>740</v>
      </c>
      <c r="E29" s="286" t="s">
        <v>741</v>
      </c>
      <c r="F29" s="286" t="s">
        <v>343</v>
      </c>
      <c r="G29" s="286" t="s">
        <v>853</v>
      </c>
      <c r="H29" s="286" t="s">
        <v>854</v>
      </c>
      <c r="I29" s="286" t="s">
        <v>855</v>
      </c>
      <c r="J29" s="286" t="s">
        <v>856</v>
      </c>
      <c r="K29" s="286" t="s">
        <v>1038</v>
      </c>
      <c r="L29" s="286" t="s">
        <v>344</v>
      </c>
      <c r="M29" s="286" t="s">
        <v>1039</v>
      </c>
      <c r="N29" s="286" t="s">
        <v>1065</v>
      </c>
      <c r="O29" s="286" t="s">
        <v>1086</v>
      </c>
      <c r="P29" s="286" t="s">
        <v>1067</v>
      </c>
      <c r="Q29" s="286" t="s">
        <v>858</v>
      </c>
      <c r="R29" s="286" t="s">
        <v>1074</v>
      </c>
      <c r="S29" s="286" t="s">
        <v>1068</v>
      </c>
    </row>
    <row r="30" spans="2:19" x14ac:dyDescent="0.25">
      <c r="B30" s="286" t="s">
        <v>304</v>
      </c>
      <c r="C30" s="286" t="s">
        <v>745</v>
      </c>
      <c r="D30" s="286" t="s">
        <v>746</v>
      </c>
      <c r="E30" s="286" t="s">
        <v>747</v>
      </c>
      <c r="F30" s="286" t="s">
        <v>343</v>
      </c>
      <c r="G30" s="286" t="s">
        <v>853</v>
      </c>
      <c r="H30" s="286" t="s">
        <v>854</v>
      </c>
      <c r="I30" s="286" t="s">
        <v>855</v>
      </c>
      <c r="J30" s="286" t="s">
        <v>856</v>
      </c>
      <c r="K30" s="286" t="s">
        <v>876</v>
      </c>
      <c r="L30" s="286" t="s">
        <v>344</v>
      </c>
      <c r="M30" s="286" t="s">
        <v>974</v>
      </c>
      <c r="N30" s="286" t="s">
        <v>1067</v>
      </c>
      <c r="O30" s="286" t="s">
        <v>1076</v>
      </c>
      <c r="P30" s="286" t="s">
        <v>1067</v>
      </c>
      <c r="Q30" s="286" t="s">
        <v>858</v>
      </c>
      <c r="R30" s="286" t="s">
        <v>1074</v>
      </c>
      <c r="S30" s="286" t="s">
        <v>1068</v>
      </c>
    </row>
    <row r="31" spans="2:19" x14ac:dyDescent="0.25">
      <c r="B31" s="286" t="s">
        <v>304</v>
      </c>
      <c r="C31" s="286" t="s">
        <v>757</v>
      </c>
      <c r="D31" s="286" t="s">
        <v>758</v>
      </c>
      <c r="E31" s="286" t="s">
        <v>759</v>
      </c>
      <c r="F31" s="286" t="s">
        <v>343</v>
      </c>
      <c r="G31" s="286" t="s">
        <v>853</v>
      </c>
      <c r="H31" s="286" t="s">
        <v>854</v>
      </c>
      <c r="I31" s="286" t="s">
        <v>855</v>
      </c>
      <c r="J31" s="286" t="s">
        <v>856</v>
      </c>
      <c r="K31" s="286" t="s">
        <v>876</v>
      </c>
      <c r="L31" s="286" t="s">
        <v>344</v>
      </c>
      <c r="M31" s="286" t="s">
        <v>935</v>
      </c>
      <c r="N31" s="286" t="s">
        <v>1067</v>
      </c>
      <c r="O31" s="286" t="s">
        <v>1076</v>
      </c>
      <c r="P31" s="286" t="s">
        <v>1067</v>
      </c>
      <c r="Q31" s="286" t="s">
        <v>858</v>
      </c>
      <c r="R31" s="286" t="s">
        <v>1074</v>
      </c>
      <c r="S31" s="286" t="s">
        <v>1068</v>
      </c>
    </row>
    <row r="32" spans="2:19" x14ac:dyDescent="0.25">
      <c r="B32" s="286" t="s">
        <v>304</v>
      </c>
      <c r="C32" s="286" t="s">
        <v>763</v>
      </c>
      <c r="D32" s="286" t="s">
        <v>764</v>
      </c>
      <c r="E32" s="286" t="s">
        <v>765</v>
      </c>
      <c r="F32" s="286" t="s">
        <v>343</v>
      </c>
      <c r="G32" s="286" t="s">
        <v>853</v>
      </c>
      <c r="H32" s="286" t="s">
        <v>854</v>
      </c>
      <c r="I32" s="286" t="s">
        <v>855</v>
      </c>
      <c r="J32" s="286" t="s">
        <v>856</v>
      </c>
      <c r="K32" s="286" t="s">
        <v>871</v>
      </c>
      <c r="L32" s="286" t="s">
        <v>344</v>
      </c>
      <c r="M32" s="286" t="s">
        <v>910</v>
      </c>
      <c r="N32" s="286" t="s">
        <v>1065</v>
      </c>
      <c r="O32" s="286" t="s">
        <v>1082</v>
      </c>
      <c r="P32" s="286" t="s">
        <v>1067</v>
      </c>
      <c r="Q32" s="286" t="s">
        <v>858</v>
      </c>
      <c r="R32" s="286" t="s">
        <v>1074</v>
      </c>
      <c r="S32" s="286" t="s">
        <v>1068</v>
      </c>
    </row>
    <row r="33" spans="2:19" x14ac:dyDescent="0.25">
      <c r="B33" s="286" t="s">
        <v>304</v>
      </c>
      <c r="C33" s="286" t="s">
        <v>766</v>
      </c>
      <c r="D33" s="286" t="s">
        <v>767</v>
      </c>
      <c r="E33" s="286" t="s">
        <v>768</v>
      </c>
      <c r="F33" s="286" t="s">
        <v>343</v>
      </c>
      <c r="G33" s="286" t="s">
        <v>853</v>
      </c>
      <c r="H33" s="286" t="s">
        <v>854</v>
      </c>
      <c r="I33" s="286" t="s">
        <v>855</v>
      </c>
      <c r="J33" s="286" t="s">
        <v>856</v>
      </c>
      <c r="K33" s="286" t="s">
        <v>982</v>
      </c>
      <c r="L33" s="286" t="s">
        <v>344</v>
      </c>
      <c r="M33" s="286" t="s">
        <v>1030</v>
      </c>
      <c r="N33" s="286" t="s">
        <v>1067</v>
      </c>
      <c r="O33" s="286" t="s">
        <v>1076</v>
      </c>
      <c r="P33" s="286" t="s">
        <v>1067</v>
      </c>
      <c r="Q33" s="286" t="s">
        <v>858</v>
      </c>
      <c r="R33" s="286" t="s">
        <v>1074</v>
      </c>
      <c r="S33" s="286" t="s">
        <v>1068</v>
      </c>
    </row>
    <row r="34" spans="2:19" x14ac:dyDescent="0.25">
      <c r="B34" s="286" t="s">
        <v>304</v>
      </c>
      <c r="C34" s="286" t="s">
        <v>769</v>
      </c>
      <c r="D34" s="286" t="s">
        <v>770</v>
      </c>
      <c r="E34" s="286" t="s">
        <v>771</v>
      </c>
      <c r="F34" s="286" t="s">
        <v>343</v>
      </c>
      <c r="G34" s="286" t="s">
        <v>853</v>
      </c>
      <c r="H34" s="286" t="s">
        <v>854</v>
      </c>
      <c r="I34" s="286" t="s">
        <v>855</v>
      </c>
      <c r="J34" s="286" t="s">
        <v>856</v>
      </c>
      <c r="K34" s="286" t="s">
        <v>863</v>
      </c>
      <c r="L34" s="286" t="s">
        <v>344</v>
      </c>
      <c r="M34" s="286" t="s">
        <v>890</v>
      </c>
      <c r="N34" s="286" t="s">
        <v>1067</v>
      </c>
      <c r="O34" s="286" t="s">
        <v>1075</v>
      </c>
      <c r="P34" s="286" t="s">
        <v>1067</v>
      </c>
      <c r="Q34" s="286" t="s">
        <v>858</v>
      </c>
      <c r="R34" s="286" t="s">
        <v>1074</v>
      </c>
      <c r="S34" s="286" t="s">
        <v>1068</v>
      </c>
    </row>
    <row r="35" spans="2:19" x14ac:dyDescent="0.25">
      <c r="B35" s="286" t="s">
        <v>304</v>
      </c>
      <c r="C35" s="286" t="s">
        <v>793</v>
      </c>
      <c r="D35" s="286" t="s">
        <v>794</v>
      </c>
      <c r="E35" s="286" t="s">
        <v>795</v>
      </c>
      <c r="F35" s="286" t="s">
        <v>343</v>
      </c>
      <c r="G35" s="286" t="s">
        <v>853</v>
      </c>
      <c r="H35" s="286" t="s">
        <v>854</v>
      </c>
      <c r="I35" s="286" t="s">
        <v>855</v>
      </c>
      <c r="J35" s="286" t="s">
        <v>856</v>
      </c>
      <c r="K35" s="286" t="s">
        <v>876</v>
      </c>
      <c r="L35" s="286" t="s">
        <v>344</v>
      </c>
      <c r="M35" s="286" t="s">
        <v>915</v>
      </c>
      <c r="N35" s="286" t="s">
        <v>1067</v>
      </c>
      <c r="O35" s="286" t="s">
        <v>1076</v>
      </c>
      <c r="P35" s="286" t="s">
        <v>1067</v>
      </c>
      <c r="Q35" s="286" t="s">
        <v>858</v>
      </c>
      <c r="R35" s="286" t="s">
        <v>1074</v>
      </c>
      <c r="S35" s="286" t="s">
        <v>1068</v>
      </c>
    </row>
    <row r="36" spans="2:19" x14ac:dyDescent="0.25">
      <c r="B36" s="286" t="s">
        <v>304</v>
      </c>
      <c r="C36" s="286" t="s">
        <v>811</v>
      </c>
      <c r="D36" s="286" t="s">
        <v>812</v>
      </c>
      <c r="E36" s="286" t="s">
        <v>813</v>
      </c>
      <c r="F36" s="286" t="s">
        <v>343</v>
      </c>
      <c r="G36" s="286" t="s">
        <v>853</v>
      </c>
      <c r="H36" s="286" t="s">
        <v>854</v>
      </c>
      <c r="I36" s="286" t="s">
        <v>855</v>
      </c>
      <c r="J36" s="286" t="s">
        <v>856</v>
      </c>
      <c r="K36" s="286" t="s">
        <v>863</v>
      </c>
      <c r="L36" s="286" t="s">
        <v>344</v>
      </c>
      <c r="M36" s="286" t="s">
        <v>939</v>
      </c>
      <c r="N36" s="286" t="s">
        <v>1067</v>
      </c>
      <c r="O36" s="286" t="s">
        <v>1075</v>
      </c>
      <c r="P36" s="286" t="s">
        <v>1067</v>
      </c>
      <c r="Q36" s="286" t="s">
        <v>858</v>
      </c>
      <c r="R36" s="286" t="s">
        <v>1074</v>
      </c>
      <c r="S36" s="286" t="s">
        <v>1068</v>
      </c>
    </row>
    <row r="37" spans="2:19" x14ac:dyDescent="0.25">
      <c r="B37" s="286" t="s">
        <v>304</v>
      </c>
      <c r="C37" s="286" t="s">
        <v>826</v>
      </c>
      <c r="D37" s="286" t="s">
        <v>827</v>
      </c>
      <c r="E37" s="286" t="s">
        <v>828</v>
      </c>
      <c r="F37" s="286" t="s">
        <v>343</v>
      </c>
      <c r="G37" s="286" t="s">
        <v>853</v>
      </c>
      <c r="H37" s="286" t="s">
        <v>854</v>
      </c>
      <c r="I37" s="286" t="s">
        <v>855</v>
      </c>
      <c r="J37" s="286" t="s">
        <v>856</v>
      </c>
      <c r="K37" s="286" t="s">
        <v>892</v>
      </c>
      <c r="L37" s="286" t="s">
        <v>344</v>
      </c>
      <c r="M37" s="286" t="s">
        <v>900</v>
      </c>
      <c r="N37" s="286" t="s">
        <v>1065</v>
      </c>
      <c r="O37" s="286" t="s">
        <v>1085</v>
      </c>
      <c r="P37" s="286" t="s">
        <v>1067</v>
      </c>
      <c r="Q37" s="286" t="s">
        <v>858</v>
      </c>
      <c r="R37" s="286" t="s">
        <v>1074</v>
      </c>
      <c r="S37" s="286" t="s">
        <v>1068</v>
      </c>
    </row>
    <row r="38" spans="2:19" x14ac:dyDescent="0.25">
      <c r="B38" s="286" t="s">
        <v>304</v>
      </c>
      <c r="C38" s="286" t="s">
        <v>381</v>
      </c>
      <c r="D38" s="286" t="s">
        <v>382</v>
      </c>
      <c r="E38" s="286" t="s">
        <v>383</v>
      </c>
      <c r="F38" s="286" t="s">
        <v>866</v>
      </c>
      <c r="G38" s="286" t="s">
        <v>853</v>
      </c>
      <c r="H38" s="286" t="s">
        <v>854</v>
      </c>
      <c r="I38" s="286" t="s">
        <v>855</v>
      </c>
      <c r="J38" s="286" t="s">
        <v>856</v>
      </c>
      <c r="K38" s="286" t="s">
        <v>1089</v>
      </c>
      <c r="L38" s="286" t="s">
        <v>1091</v>
      </c>
      <c r="M38" s="286" t="s">
        <v>1087</v>
      </c>
      <c r="N38" s="286" t="s">
        <v>1065</v>
      </c>
      <c r="O38" s="286" t="s">
        <v>1075</v>
      </c>
      <c r="P38" s="286" t="s">
        <v>1067</v>
      </c>
      <c r="Q38" s="401" t="s">
        <v>866</v>
      </c>
      <c r="R38" s="286" t="s">
        <v>1074</v>
      </c>
      <c r="S38" s="286" t="s">
        <v>1068</v>
      </c>
    </row>
    <row r="39" spans="2:19" x14ac:dyDescent="0.25">
      <c r="B39" s="286" t="s">
        <v>304</v>
      </c>
      <c r="C39" s="286" t="s">
        <v>384</v>
      </c>
      <c r="D39" s="286" t="s">
        <v>385</v>
      </c>
      <c r="E39" s="286" t="s">
        <v>386</v>
      </c>
      <c r="F39" s="286" t="s">
        <v>858</v>
      </c>
      <c r="G39" s="286" t="s">
        <v>853</v>
      </c>
      <c r="H39" s="286" t="s">
        <v>854</v>
      </c>
      <c r="I39" s="286" t="s">
        <v>855</v>
      </c>
      <c r="J39" s="286" t="s">
        <v>856</v>
      </c>
      <c r="K39" s="286" t="s">
        <v>1090</v>
      </c>
      <c r="L39" s="286" t="s">
        <v>1091</v>
      </c>
      <c r="M39" s="286" t="s">
        <v>1088</v>
      </c>
      <c r="N39" s="286" t="s">
        <v>1065</v>
      </c>
      <c r="O39" s="286" t="s">
        <v>1085</v>
      </c>
      <c r="P39" s="286" t="s">
        <v>1067</v>
      </c>
      <c r="Q39" s="401" t="s">
        <v>866</v>
      </c>
      <c r="R39" s="286" t="s">
        <v>1074</v>
      </c>
      <c r="S39" s="286" t="s">
        <v>1068</v>
      </c>
    </row>
    <row r="41" spans="2:19" x14ac:dyDescent="0.25">
      <c r="B41" s="459" t="s">
        <v>68</v>
      </c>
      <c r="E41" s="94"/>
      <c r="F41" s="94"/>
      <c r="G41" s="96"/>
      <c r="H41" s="97"/>
      <c r="I41" s="95"/>
      <c r="J41" s="95"/>
      <c r="K41" s="26" t="s">
        <v>69</v>
      </c>
      <c r="L41" s="27"/>
      <c r="M41" s="263">
        <f>COUNTA(M13:M39)</f>
        <v>27</v>
      </c>
      <c r="N41" s="97"/>
      <c r="O41" s="95"/>
      <c r="P41" s="65"/>
      <c r="Q41" s="65"/>
      <c r="R41" s="109"/>
      <c r="S41" s="98"/>
    </row>
    <row r="42" spans="2:19" x14ac:dyDescent="0.25">
      <c r="B42" s="459"/>
      <c r="C42" s="262">
        <f>COUNTA(C13:C39)</f>
        <v>27</v>
      </c>
      <c r="D42" s="95"/>
      <c r="E42" s="94"/>
      <c r="F42" s="94"/>
      <c r="G42" s="96"/>
      <c r="H42" s="97"/>
      <c r="I42" s="95"/>
      <c r="J42" s="95"/>
      <c r="K42" s="95"/>
      <c r="L42" s="95"/>
      <c r="M42" s="95"/>
      <c r="N42" s="97"/>
      <c r="O42" s="95"/>
      <c r="P42" s="33"/>
      <c r="Q42" s="33"/>
      <c r="R42" s="33"/>
      <c r="S42" s="98"/>
    </row>
    <row r="43" spans="2:19" x14ac:dyDescent="0.25">
      <c r="B43" s="93"/>
      <c r="C43" s="94"/>
      <c r="D43" s="95"/>
      <c r="E43" s="94"/>
      <c r="F43" s="94"/>
      <c r="G43" s="96"/>
      <c r="H43" s="97"/>
      <c r="I43" s="95"/>
      <c r="J43" s="95"/>
      <c r="K43" s="95"/>
      <c r="L43" s="95"/>
      <c r="M43" s="95"/>
      <c r="N43" s="97"/>
      <c r="O43" s="95"/>
      <c r="P43" s="61"/>
      <c r="Q43" s="61"/>
      <c r="R43" s="61"/>
      <c r="S43" s="110"/>
    </row>
    <row r="44" spans="2:19" x14ac:dyDescent="0.25">
      <c r="B44" s="99"/>
      <c r="C44" s="100"/>
      <c r="D44" s="101"/>
      <c r="E44" s="111"/>
      <c r="F44" s="100"/>
      <c r="G44" s="102"/>
      <c r="H44" s="103"/>
      <c r="I44" s="101"/>
      <c r="J44" s="101"/>
      <c r="K44" s="101"/>
      <c r="L44" s="101"/>
      <c r="M44" s="101"/>
      <c r="N44" s="103"/>
      <c r="O44" s="101"/>
      <c r="P44" s="103"/>
      <c r="Q44" s="103"/>
      <c r="R44" s="104"/>
      <c r="S44" s="105"/>
    </row>
    <row r="45" spans="2:19" x14ac:dyDescent="0.25">
      <c r="B45" s="39" t="s">
        <v>134</v>
      </c>
      <c r="C45" s="40"/>
      <c r="D45" s="40"/>
      <c r="E45" s="112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</row>
    <row r="46" spans="2:19" x14ac:dyDescent="0.25">
      <c r="B46" s="40"/>
      <c r="C46" s="40"/>
      <c r="D46" s="40"/>
      <c r="E46" s="112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</row>
    <row r="47" spans="2:19" x14ac:dyDescent="0.25">
      <c r="B47" s="212"/>
      <c r="C47" s="213"/>
      <c r="D47" s="214"/>
    </row>
    <row r="48" spans="2:19" x14ac:dyDescent="0.25">
      <c r="B48" s="406" t="s">
        <v>1313</v>
      </c>
      <c r="C48" s="407"/>
      <c r="D48" s="408"/>
    </row>
    <row r="49" spans="2:4" x14ac:dyDescent="0.25">
      <c r="B49" s="419" t="s">
        <v>37</v>
      </c>
      <c r="C49" s="420"/>
      <c r="D49" s="421"/>
    </row>
    <row r="50" spans="2:4" x14ac:dyDescent="0.25">
      <c r="B50" s="205"/>
      <c r="C50" s="206"/>
      <c r="D50" s="207"/>
    </row>
    <row r="51" spans="2:4" x14ac:dyDescent="0.25">
      <c r="B51" s="406" t="s">
        <v>1314</v>
      </c>
      <c r="C51" s="407"/>
      <c r="D51" s="408"/>
    </row>
    <row r="52" spans="2:4" x14ac:dyDescent="0.25">
      <c r="B52" s="419" t="s">
        <v>38</v>
      </c>
      <c r="C52" s="420"/>
      <c r="D52" s="421"/>
    </row>
    <row r="53" spans="2:4" x14ac:dyDescent="0.25">
      <c r="B53" s="205"/>
      <c r="C53" s="206"/>
      <c r="D53" s="207"/>
    </row>
    <row r="54" spans="2:4" x14ac:dyDescent="0.25">
      <c r="B54" s="406"/>
      <c r="C54" s="407"/>
      <c r="D54" s="408"/>
    </row>
    <row r="55" spans="2:4" x14ac:dyDescent="0.25">
      <c r="B55" s="419" t="s">
        <v>39</v>
      </c>
      <c r="C55" s="420"/>
      <c r="D55" s="421"/>
    </row>
    <row r="56" spans="2:4" x14ac:dyDescent="0.25">
      <c r="B56" s="205"/>
      <c r="C56" s="206"/>
      <c r="D56" s="207"/>
    </row>
    <row r="57" spans="2:4" x14ac:dyDescent="0.25">
      <c r="B57" s="422" t="s">
        <v>1315</v>
      </c>
      <c r="C57" s="423"/>
      <c r="D57" s="424"/>
    </row>
    <row r="58" spans="2:4" x14ac:dyDescent="0.25">
      <c r="B58" s="419" t="s">
        <v>297</v>
      </c>
      <c r="C58" s="420"/>
      <c r="D58" s="421"/>
    </row>
    <row r="59" spans="2:4" x14ac:dyDescent="0.25">
      <c r="B59" s="208"/>
      <c r="C59" s="209"/>
      <c r="D59" s="210"/>
    </row>
  </sheetData>
  <sheetProtection insertRows="0" deleteRows="0" autoFilter="0"/>
  <mergeCells count="25">
    <mergeCell ref="B41:B42"/>
    <mergeCell ref="P7:R7"/>
    <mergeCell ref="A11:A12"/>
    <mergeCell ref="B11:B12"/>
    <mergeCell ref="C11:C12"/>
    <mergeCell ref="D11:D12"/>
    <mergeCell ref="E11:E12"/>
    <mergeCell ref="B8:K8"/>
    <mergeCell ref="P8:R8"/>
    <mergeCell ref="B54:D54"/>
    <mergeCell ref="B55:D55"/>
    <mergeCell ref="B57:D57"/>
    <mergeCell ref="B58:D58"/>
    <mergeCell ref="S11:S12"/>
    <mergeCell ref="P11:P12"/>
    <mergeCell ref="Q11:Q12"/>
    <mergeCell ref="R11:R12"/>
    <mergeCell ref="B48:D48"/>
    <mergeCell ref="B49:D49"/>
    <mergeCell ref="B51:D51"/>
    <mergeCell ref="B52:D52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5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N36"/>
  <sheetViews>
    <sheetView showGridLines="0" zoomScale="70" zoomScaleNormal="70" workbookViewId="0">
      <pane ySplit="12" topLeftCell="A25" activePane="bottomLeft" state="frozen"/>
      <selection activeCell="G34" sqref="G34"/>
      <selection pane="bottomLeft" activeCell="B31" sqref="B31:D31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4.42578125" style="113" customWidth="1"/>
    <col min="5" max="5" width="44.28515625" style="113" customWidth="1"/>
    <col min="6" max="6" width="12.140625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225" width="11.42578125" style="113"/>
    <col min="226" max="226" width="3.7109375" style="113" customWidth="1"/>
    <col min="227" max="227" width="16.7109375" style="113" customWidth="1"/>
    <col min="228" max="228" width="17.140625" style="113" customWidth="1"/>
    <col min="229" max="229" width="22.42578125" style="113" bestFit="1" customWidth="1"/>
    <col min="230" max="230" width="38.140625" style="113" bestFit="1" customWidth="1"/>
    <col min="231" max="231" width="13.42578125" style="113" customWidth="1"/>
    <col min="232" max="232" width="14.7109375" style="113" customWidth="1"/>
    <col min="233" max="233" width="12.42578125" style="113" customWidth="1"/>
    <col min="234" max="234" width="10" style="113" customWidth="1"/>
    <col min="235" max="235" width="9.7109375" style="113" customWidth="1"/>
    <col min="236" max="236" width="10.7109375" style="113" customWidth="1"/>
    <col min="237" max="237" width="9.140625" style="113" customWidth="1"/>
    <col min="238" max="238" width="10.140625" style="113" customWidth="1"/>
    <col min="239" max="239" width="9.42578125" style="113" customWidth="1"/>
    <col min="240" max="241" width="13" style="113" customWidth="1"/>
    <col min="242" max="242" width="18.28515625" style="113" customWidth="1"/>
    <col min="243" max="16384" width="11.42578125" style="113"/>
  </cols>
  <sheetData>
    <row r="1" spans="1:222" ht="15" customHeight="1" x14ac:dyDescent="0.25"/>
    <row r="2" spans="1:222" ht="15" customHeight="1" x14ac:dyDescent="0.25"/>
    <row r="3" spans="1:222" ht="15" customHeight="1" x14ac:dyDescent="0.25"/>
    <row r="4" spans="1:222" ht="15" customHeight="1" x14ac:dyDescent="0.25"/>
    <row r="5" spans="1:222" ht="15" customHeight="1" x14ac:dyDescent="0.25"/>
    <row r="6" spans="1:222" ht="15" customHeight="1" x14ac:dyDescent="0.25"/>
    <row r="7" spans="1:222" ht="18.75" x14ac:dyDescent="0.3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39" t="str">
        <f>'Caratula Resumen'!E16</f>
        <v xml:space="preserve"> ZACATECAS </v>
      </c>
      <c r="O7" s="439"/>
      <c r="P7" s="439"/>
      <c r="Q7" s="14"/>
    </row>
    <row r="8" spans="1:222" ht="18.75" x14ac:dyDescent="0.3">
      <c r="B8" s="429" t="str">
        <f>'Caratula Resumen'!E17</f>
        <v>Fondo de Aportaciones para la Educación Tecnológica y de Adultos/Colegio Nacional de Educación Profesional Técnica (FAETA/CONALEP)</v>
      </c>
      <c r="C8" s="430"/>
      <c r="D8" s="430"/>
      <c r="E8" s="430"/>
      <c r="F8" s="430"/>
      <c r="G8" s="430"/>
      <c r="H8" s="430"/>
      <c r="I8" s="430"/>
      <c r="J8" s="430"/>
      <c r="K8" s="222"/>
      <c r="L8" s="222"/>
      <c r="M8" s="230"/>
      <c r="N8" s="469" t="str">
        <f>'Caratula Resumen'!E18</f>
        <v>1er. Trimestre 2022</v>
      </c>
      <c r="O8" s="469"/>
      <c r="P8" s="469"/>
      <c r="Q8" s="231"/>
    </row>
    <row r="9" spans="1:222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32"/>
    </row>
    <row r="10" spans="1:222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2" ht="27.75" customHeight="1" x14ac:dyDescent="0.25">
      <c r="A11" s="461"/>
      <c r="B11" s="435" t="s">
        <v>41</v>
      </c>
      <c r="C11" s="462" t="s">
        <v>42</v>
      </c>
      <c r="D11" s="462" t="s">
        <v>43</v>
      </c>
      <c r="E11" s="462" t="s">
        <v>74</v>
      </c>
      <c r="F11" s="443" t="s">
        <v>114</v>
      </c>
      <c r="G11" s="462" t="s">
        <v>136</v>
      </c>
      <c r="H11" s="464" t="s">
        <v>137</v>
      </c>
      <c r="I11" s="465"/>
      <c r="J11" s="465"/>
      <c r="K11" s="465"/>
      <c r="L11" s="465"/>
      <c r="M11" s="465"/>
      <c r="N11" s="466"/>
      <c r="O11" s="467" t="s">
        <v>138</v>
      </c>
      <c r="P11" s="468"/>
      <c r="Q11" s="462" t="s">
        <v>139</v>
      </c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</row>
    <row r="12" spans="1:222" ht="38.25" x14ac:dyDescent="0.25">
      <c r="A12" s="461"/>
      <c r="B12" s="435"/>
      <c r="C12" s="463"/>
      <c r="D12" s="463"/>
      <c r="E12" s="463"/>
      <c r="F12" s="445"/>
      <c r="G12" s="463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63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</row>
    <row r="13" spans="1:222" ht="17.25" customHeight="1" x14ac:dyDescent="0.25">
      <c r="B13" s="394" t="s">
        <v>304</v>
      </c>
      <c r="C13" s="395" t="s">
        <v>381</v>
      </c>
      <c r="D13" s="395" t="s">
        <v>382</v>
      </c>
      <c r="E13" s="395" t="s">
        <v>383</v>
      </c>
      <c r="F13" s="395" t="s">
        <v>310</v>
      </c>
      <c r="G13" s="395" t="s">
        <v>1087</v>
      </c>
      <c r="H13" s="395" t="s">
        <v>853</v>
      </c>
      <c r="I13" s="395" t="s">
        <v>854</v>
      </c>
      <c r="J13" s="395" t="s">
        <v>855</v>
      </c>
      <c r="K13" s="395" t="s">
        <v>856</v>
      </c>
      <c r="L13" s="395" t="s">
        <v>1089</v>
      </c>
      <c r="M13" s="397" t="s">
        <v>1091</v>
      </c>
      <c r="N13" s="395" t="s">
        <v>1087</v>
      </c>
      <c r="O13" s="395" t="s">
        <v>1092</v>
      </c>
      <c r="P13" s="398">
        <v>44561</v>
      </c>
      <c r="Q13" s="396">
        <v>202202</v>
      </c>
      <c r="R13" s="177"/>
    </row>
    <row r="14" spans="1:222" ht="17.25" customHeight="1" x14ac:dyDescent="0.25">
      <c r="B14" s="394" t="s">
        <v>304</v>
      </c>
      <c r="C14" s="395" t="s">
        <v>384</v>
      </c>
      <c r="D14" s="395" t="s">
        <v>385</v>
      </c>
      <c r="E14" s="395" t="s">
        <v>386</v>
      </c>
      <c r="F14" s="395" t="s">
        <v>310</v>
      </c>
      <c r="G14" s="395" t="s">
        <v>1088</v>
      </c>
      <c r="H14" s="395" t="s">
        <v>853</v>
      </c>
      <c r="I14" s="395" t="s">
        <v>854</v>
      </c>
      <c r="J14" s="395" t="s">
        <v>855</v>
      </c>
      <c r="K14" s="395" t="s">
        <v>856</v>
      </c>
      <c r="L14" s="395" t="s">
        <v>1090</v>
      </c>
      <c r="M14" s="397" t="s">
        <v>1091</v>
      </c>
      <c r="N14" s="395" t="s">
        <v>1088</v>
      </c>
      <c r="O14" s="395" t="s">
        <v>1093</v>
      </c>
      <c r="P14" s="398">
        <v>44561</v>
      </c>
      <c r="Q14" s="396">
        <v>202202</v>
      </c>
      <c r="R14" s="177"/>
    </row>
    <row r="15" spans="1:222" x14ac:dyDescent="0.25">
      <c r="B15" s="382" t="s">
        <v>68</v>
      </c>
      <c r="C15" s="383">
        <f>COUNTA(C13:C14)</f>
        <v>2</v>
      </c>
      <c r="D15" s="143"/>
      <c r="E15" s="143"/>
      <c r="F15" s="143"/>
      <c r="G15" s="143"/>
      <c r="H15" s="143"/>
      <c r="I15" s="9"/>
      <c r="J15" s="143"/>
      <c r="K15" s="384"/>
      <c r="L15" s="143" t="s">
        <v>69</v>
      </c>
      <c r="M15" s="9"/>
      <c r="N15" s="383">
        <f>COUNTA(N13:N14)</f>
        <v>2</v>
      </c>
      <c r="O15" s="385"/>
      <c r="P15" s="386"/>
      <c r="Q15" s="387"/>
    </row>
    <row r="16" spans="1:222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88"/>
      <c r="L16" s="33"/>
      <c r="M16" s="33"/>
      <c r="N16" s="33"/>
      <c r="O16" s="33"/>
      <c r="P16" s="33"/>
      <c r="Q16" s="34"/>
    </row>
    <row r="17" spans="2:17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88"/>
      <c r="L17" s="33"/>
      <c r="M17" s="33"/>
      <c r="N17" s="434"/>
      <c r="O17" s="434"/>
      <c r="P17" s="33"/>
      <c r="Q17" s="110"/>
    </row>
    <row r="18" spans="2:17" x14ac:dyDescent="0.25">
      <c r="B18" s="35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8"/>
    </row>
    <row r="19" spans="2:17" x14ac:dyDescent="0.25">
      <c r="B19" s="39" t="s">
        <v>134</v>
      </c>
      <c r="C19" s="41"/>
      <c r="D19" s="41"/>
      <c r="E19" s="88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</row>
    <row r="20" spans="2:17" x14ac:dyDescent="0.25">
      <c r="B20" s="117" t="s">
        <v>141</v>
      </c>
      <c r="C20" s="117"/>
      <c r="D20" s="117"/>
      <c r="E20" s="117"/>
      <c r="F20" s="118"/>
      <c r="G20" s="118"/>
      <c r="H20" s="118"/>
      <c r="I20" s="118"/>
      <c r="J20" s="118"/>
    </row>
    <row r="21" spans="2:17" x14ac:dyDescent="0.25">
      <c r="B21" s="117" t="s">
        <v>289</v>
      </c>
      <c r="C21" s="117"/>
      <c r="D21" s="117"/>
      <c r="E21" s="117"/>
      <c r="F21" s="118"/>
      <c r="G21" s="118"/>
      <c r="H21" s="118"/>
      <c r="I21" s="118"/>
      <c r="J21" s="118"/>
    </row>
    <row r="22" spans="2:17" x14ac:dyDescent="0.25">
      <c r="B22" s="117" t="s">
        <v>290</v>
      </c>
      <c r="C22" s="117"/>
      <c r="D22" s="117"/>
      <c r="E22" s="117"/>
      <c r="F22" s="118"/>
      <c r="G22" s="118"/>
      <c r="H22" s="118"/>
      <c r="I22" s="118"/>
      <c r="J22" s="118"/>
    </row>
    <row r="23" spans="2:17" x14ac:dyDescent="0.25">
      <c r="B23" s="119"/>
      <c r="C23" s="41"/>
      <c r="D23" s="41"/>
    </row>
    <row r="24" spans="2:17" x14ac:dyDescent="0.25">
      <c r="B24" s="212"/>
      <c r="C24" s="213"/>
      <c r="D24" s="214"/>
    </row>
    <row r="25" spans="2:17" x14ac:dyDescent="0.25">
      <c r="B25" s="406" t="s">
        <v>1313</v>
      </c>
      <c r="C25" s="407"/>
      <c r="D25" s="408"/>
    </row>
    <row r="26" spans="2:17" x14ac:dyDescent="0.25">
      <c r="B26" s="419" t="s">
        <v>37</v>
      </c>
      <c r="C26" s="420"/>
      <c r="D26" s="421"/>
    </row>
    <row r="27" spans="2:17" x14ac:dyDescent="0.25">
      <c r="B27" s="205"/>
      <c r="C27" s="206"/>
      <c r="D27" s="207"/>
    </row>
    <row r="28" spans="2:17" x14ac:dyDescent="0.25">
      <c r="B28" s="406" t="s">
        <v>1314</v>
      </c>
      <c r="C28" s="407"/>
      <c r="D28" s="408"/>
    </row>
    <row r="29" spans="2:17" x14ac:dyDescent="0.25">
      <c r="B29" s="419" t="s">
        <v>38</v>
      </c>
      <c r="C29" s="420"/>
      <c r="D29" s="421"/>
    </row>
    <row r="30" spans="2:17" x14ac:dyDescent="0.25">
      <c r="B30" s="205"/>
      <c r="C30" s="206"/>
      <c r="D30" s="207"/>
    </row>
    <row r="31" spans="2:17" x14ac:dyDescent="0.25">
      <c r="B31" s="406"/>
      <c r="C31" s="407"/>
      <c r="D31" s="408"/>
    </row>
    <row r="32" spans="2:17" x14ac:dyDescent="0.25">
      <c r="B32" s="419" t="s">
        <v>39</v>
      </c>
      <c r="C32" s="420"/>
      <c r="D32" s="421"/>
    </row>
    <row r="33" spans="2:4" x14ac:dyDescent="0.25">
      <c r="B33" s="205"/>
      <c r="C33" s="206"/>
      <c r="D33" s="207"/>
    </row>
    <row r="34" spans="2:4" x14ac:dyDescent="0.25">
      <c r="B34" s="422" t="s">
        <v>1315</v>
      </c>
      <c r="C34" s="423"/>
      <c r="D34" s="424"/>
    </row>
    <row r="35" spans="2:4" x14ac:dyDescent="0.25">
      <c r="B35" s="419" t="s">
        <v>297</v>
      </c>
      <c r="C35" s="420"/>
      <c r="D35" s="421"/>
    </row>
    <row r="36" spans="2:4" x14ac:dyDescent="0.25">
      <c r="B36" s="208"/>
      <c r="C36" s="209"/>
      <c r="D36" s="210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17:O17"/>
    <mergeCell ref="B32:D32"/>
    <mergeCell ref="B34:D34"/>
    <mergeCell ref="B35:D35"/>
    <mergeCell ref="B25:D25"/>
    <mergeCell ref="B26:D26"/>
    <mergeCell ref="B28:D28"/>
    <mergeCell ref="B29:D29"/>
    <mergeCell ref="B31:D31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showGridLines="0" zoomScale="64" zoomScaleNormal="64" workbookViewId="0">
      <pane ySplit="13" topLeftCell="A35" activePane="bottomLeft" state="frozen"/>
      <selection activeCell="G34" sqref="G34"/>
      <selection pane="bottomLeft" activeCell="B39" sqref="B39:D39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33" t="s">
        <v>142</v>
      </c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471" t="str">
        <f>'Caratula Resumen'!E16</f>
        <v xml:space="preserve"> ZACATECAS </v>
      </c>
      <c r="P8" s="471"/>
      <c r="Q8" s="471"/>
      <c r="R8" s="14"/>
    </row>
    <row r="9" spans="1:253" ht="21" x14ac:dyDescent="0.35">
      <c r="B9" s="450" t="str">
        <f>'Caratula Resumen'!E17</f>
        <v>Fondo de Aportaciones para la Educación Tecnológica y de Adultos/Colegio Nacional de Educación Profesional Técnica (FAETA/CONALEP)</v>
      </c>
      <c r="C9" s="472"/>
      <c r="D9" s="472"/>
      <c r="E9" s="472"/>
      <c r="F9" s="472"/>
      <c r="G9" s="472"/>
      <c r="H9" s="472"/>
      <c r="I9" s="472"/>
      <c r="J9" s="472"/>
      <c r="K9" s="472"/>
      <c r="L9" s="472"/>
      <c r="M9" s="235"/>
      <c r="N9" s="235"/>
      <c r="O9" s="470" t="str">
        <f>'Caratula Resumen'!E18</f>
        <v>1er. Trimestre 2022</v>
      </c>
      <c r="P9" s="470"/>
      <c r="Q9" s="470"/>
      <c r="R9" s="201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32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35" t="s">
        <v>41</v>
      </c>
      <c r="C12" s="473" t="s">
        <v>42</v>
      </c>
      <c r="D12" s="473" t="s">
        <v>43</v>
      </c>
      <c r="E12" s="473" t="s">
        <v>74</v>
      </c>
      <c r="F12" s="435" t="s">
        <v>45</v>
      </c>
      <c r="G12" s="474" t="s">
        <v>46</v>
      </c>
      <c r="H12" s="474"/>
      <c r="I12" s="474"/>
      <c r="J12" s="474"/>
      <c r="K12" s="474"/>
      <c r="L12" s="474"/>
      <c r="M12" s="474"/>
      <c r="N12" s="473" t="s">
        <v>75</v>
      </c>
      <c r="O12" s="473"/>
      <c r="P12" s="473" t="s">
        <v>143</v>
      </c>
      <c r="Q12" s="473" t="s">
        <v>144</v>
      </c>
      <c r="R12" s="435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35"/>
      <c r="C13" s="473"/>
      <c r="D13" s="473"/>
      <c r="E13" s="473"/>
      <c r="F13" s="435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473"/>
      <c r="Q13" s="473"/>
      <c r="R13" s="435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37" customFormat="1" x14ac:dyDescent="0.25"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393"/>
      <c r="O14" s="393"/>
      <c r="P14" s="286"/>
      <c r="Q14" s="286"/>
      <c r="R14" s="286"/>
    </row>
    <row r="15" spans="1:253" s="237" customFormat="1" x14ac:dyDescent="0.25"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393"/>
      <c r="O15" s="393"/>
      <c r="P15" s="286"/>
      <c r="Q15" s="286"/>
      <c r="R15" s="286"/>
    </row>
    <row r="16" spans="1:253" s="237" customFormat="1" x14ac:dyDescent="0.25"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</row>
    <row r="17" spans="2:18" s="237" customFormat="1" x14ac:dyDescent="0.25"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</row>
    <row r="18" spans="2:18" s="237" customFormat="1" x14ac:dyDescent="0.25"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</row>
    <row r="19" spans="2:18" s="237" customFormat="1" x14ac:dyDescent="0.25">
      <c r="B19" s="286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</row>
    <row r="20" spans="2:18" s="237" customFormat="1" x14ac:dyDescent="0.25"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</row>
    <row r="21" spans="2:18" s="237" customFormat="1" x14ac:dyDescent="0.25"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</row>
    <row r="22" spans="2:18" s="237" customFormat="1" x14ac:dyDescent="0.25"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</row>
    <row r="23" spans="2:18" s="237" customFormat="1" x14ac:dyDescent="0.25"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</row>
    <row r="24" spans="2:18" s="237" customFormat="1" x14ac:dyDescent="0.25"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</row>
    <row r="25" spans="2:18" x14ac:dyDescent="0.25">
      <c r="B25" s="86" t="s">
        <v>68</v>
      </c>
      <c r="C25" s="257">
        <v>0</v>
      </c>
      <c r="D25" s="26"/>
      <c r="E25" s="26"/>
      <c r="F25" s="26"/>
      <c r="G25" s="26"/>
      <c r="H25" s="26"/>
      <c r="I25" s="27"/>
      <c r="J25" s="26"/>
      <c r="K25" s="26" t="s">
        <v>69</v>
      </c>
      <c r="L25" s="27"/>
      <c r="M25" s="257">
        <v>0</v>
      </c>
      <c r="N25" s="434" t="s">
        <v>5</v>
      </c>
      <c r="O25" s="434"/>
      <c r="P25" s="264">
        <v>0</v>
      </c>
      <c r="R25" s="121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2"/>
      <c r="L26" s="33"/>
      <c r="M26" s="33"/>
      <c r="N26" s="33"/>
      <c r="O26" s="33"/>
      <c r="P26" s="33"/>
      <c r="Q26" s="33"/>
      <c r="R26" s="121"/>
    </row>
    <row r="27" spans="2:18" x14ac:dyDescent="0.25">
      <c r="B27" s="30"/>
      <c r="C27" s="31"/>
      <c r="D27" s="31"/>
      <c r="E27" s="31"/>
      <c r="F27" s="31"/>
      <c r="G27" s="31"/>
      <c r="H27" s="31"/>
      <c r="I27" s="31"/>
      <c r="J27" s="31"/>
      <c r="K27" s="32"/>
      <c r="L27" s="33"/>
      <c r="M27" s="33"/>
      <c r="N27" s="434" t="s">
        <v>6</v>
      </c>
      <c r="O27" s="434"/>
      <c r="P27" s="434"/>
      <c r="Q27" s="265">
        <v>0</v>
      </c>
      <c r="R27" s="121"/>
    </row>
    <row r="28" spans="2:18" x14ac:dyDescent="0.25"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122"/>
    </row>
    <row r="29" spans="2:18" x14ac:dyDescent="0.25">
      <c r="B29" s="39" t="s">
        <v>95</v>
      </c>
      <c r="C29" s="45"/>
      <c r="D29" s="45"/>
      <c r="E29" s="4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123"/>
    </row>
    <row r="30" spans="2:18" x14ac:dyDescent="0.25">
      <c r="B30" s="39" t="s">
        <v>134</v>
      </c>
      <c r="C30" s="41"/>
      <c r="D30" s="41"/>
      <c r="E30" s="112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</row>
    <row r="31" spans="2:18" x14ac:dyDescent="0.25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</row>
    <row r="32" spans="2:18" x14ac:dyDescent="0.25">
      <c r="B32" s="212"/>
      <c r="C32" s="213"/>
      <c r="D32" s="214"/>
    </row>
    <row r="33" spans="2:4" x14ac:dyDescent="0.25">
      <c r="B33" s="406" t="s">
        <v>1313</v>
      </c>
      <c r="C33" s="407"/>
      <c r="D33" s="408"/>
    </row>
    <row r="34" spans="2:4" x14ac:dyDescent="0.25">
      <c r="B34" s="419" t="s">
        <v>37</v>
      </c>
      <c r="C34" s="420"/>
      <c r="D34" s="421"/>
    </row>
    <row r="35" spans="2:4" x14ac:dyDescent="0.25">
      <c r="B35" s="205"/>
      <c r="C35" s="206"/>
      <c r="D35" s="207"/>
    </row>
    <row r="36" spans="2:4" x14ac:dyDescent="0.25">
      <c r="B36" s="406" t="s">
        <v>1314</v>
      </c>
      <c r="C36" s="407"/>
      <c r="D36" s="408"/>
    </row>
    <row r="37" spans="2:4" x14ac:dyDescent="0.25">
      <c r="B37" s="419" t="s">
        <v>38</v>
      </c>
      <c r="C37" s="420"/>
      <c r="D37" s="421"/>
    </row>
    <row r="38" spans="2:4" x14ac:dyDescent="0.25">
      <c r="B38" s="205"/>
      <c r="C38" s="206"/>
      <c r="D38" s="207"/>
    </row>
    <row r="39" spans="2:4" x14ac:dyDescent="0.25">
      <c r="B39" s="406"/>
      <c r="C39" s="407"/>
      <c r="D39" s="408"/>
    </row>
    <row r="40" spans="2:4" x14ac:dyDescent="0.25">
      <c r="B40" s="419" t="s">
        <v>39</v>
      </c>
      <c r="C40" s="420"/>
      <c r="D40" s="421"/>
    </row>
    <row r="41" spans="2:4" x14ac:dyDescent="0.25">
      <c r="B41" s="205"/>
      <c r="C41" s="206"/>
      <c r="D41" s="207"/>
    </row>
    <row r="42" spans="2:4" x14ac:dyDescent="0.25">
      <c r="B42" s="422" t="s">
        <v>1315</v>
      </c>
      <c r="C42" s="423"/>
      <c r="D42" s="424"/>
    </row>
    <row r="43" spans="2:4" x14ac:dyDescent="0.25">
      <c r="B43" s="419" t="s">
        <v>297</v>
      </c>
      <c r="C43" s="420"/>
      <c r="D43" s="421"/>
    </row>
    <row r="44" spans="2:4" x14ac:dyDescent="0.25">
      <c r="B44" s="208"/>
      <c r="C44" s="209"/>
      <c r="D44" s="210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Zoraida Gizeh Medina Cardona</cp:lastModifiedBy>
  <cp:lastPrinted>2022-04-05T21:38:23Z</cp:lastPrinted>
  <dcterms:created xsi:type="dcterms:W3CDTF">2016-05-27T20:23:57Z</dcterms:created>
  <dcterms:modified xsi:type="dcterms:W3CDTF">2022-04-21T17:50:53Z</dcterms:modified>
</cp:coreProperties>
</file>