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240" yWindow="135" windowWidth="9135" windowHeight="4140" tabRatio="711" activeTab="2"/>
  </bookViews>
  <sheets>
    <sheet name="ACUMPAR" sheetId="11" r:id="rId1"/>
    <sheet name="ENE" sheetId="1" r:id="rId2"/>
    <sheet name="FEB" sheetId="29" r:id="rId3"/>
    <sheet name="MAR" sheetId="30" r:id="rId4"/>
    <sheet name="ACUMMAR" sheetId="51" r:id="rId5"/>
    <sheet name="ABR" sheetId="52" r:id="rId6"/>
    <sheet name="acumABR " sheetId="61" r:id="rId7"/>
    <sheet name="MAY" sheetId="32" r:id="rId8"/>
    <sheet name="ACUMAY" sheetId="63" r:id="rId9"/>
    <sheet name="JUN" sheetId="33" r:id="rId10"/>
    <sheet name="ACUMJUN (1)" sheetId="64" r:id="rId11"/>
    <sheet name="ACUMJUN" sheetId="47" r:id="rId12"/>
    <sheet name="JUL" sheetId="34" r:id="rId13"/>
    <sheet name="ACUM JUL" sheetId="58" r:id="rId14"/>
    <sheet name="AGO" sheetId="35" r:id="rId15"/>
    <sheet name="ACUMAGOSTO" sheetId="50" r:id="rId16"/>
    <sheet name="SEP" sheetId="28" r:id="rId17"/>
    <sheet name="ACUMSEP" sheetId="53" r:id="rId18"/>
    <sheet name="OCT" sheetId="37" r:id="rId19"/>
    <sheet name="ACUMOCT" sheetId="54" r:id="rId20"/>
    <sheet name="NOV" sheetId="38" r:id="rId21"/>
    <sheet name="ACUMNOV" sheetId="55" r:id="rId22"/>
    <sheet name="DIC" sheetId="36" r:id="rId23"/>
    <sheet name="ACUMTRIME 4" sheetId="62" r:id="rId24"/>
    <sheet name="ACUM2SEM" sheetId="48" r:id="rId25"/>
    <sheet name="ACUM ANUAL" sheetId="49" r:id="rId26"/>
    <sheet name="TOTALES" sheetId="46" r:id="rId27"/>
  </sheets>
  <externalReferences>
    <externalReference r:id="rId28"/>
    <externalReference r:id="rId29"/>
    <externalReference r:id="rId30"/>
    <externalReference r:id="rId31"/>
  </externalReferences>
  <definedNames>
    <definedName name="_xlnm.Database">#REF!</definedName>
    <definedName name="MODELOCEDULA">#REF!</definedName>
  </definedNames>
  <calcPr calcId="144525"/>
</workbook>
</file>

<file path=xl/calcChain.xml><?xml version="1.0" encoding="utf-8"?>
<calcChain xmlns="http://schemas.openxmlformats.org/spreadsheetml/2006/main">
  <c r="L11" i="1" l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10" i="1"/>
  <c r="M28" i="11"/>
  <c r="L28" i="11"/>
  <c r="K28" i="11"/>
  <c r="J28" i="11"/>
  <c r="I28" i="11"/>
  <c r="H28" i="11"/>
  <c r="G28" i="11"/>
  <c r="F28" i="11"/>
  <c r="E28" i="11"/>
  <c r="M27" i="11"/>
  <c r="L27" i="11"/>
  <c r="K27" i="11"/>
  <c r="J27" i="11"/>
  <c r="I27" i="11"/>
  <c r="H27" i="11"/>
  <c r="G27" i="11"/>
  <c r="F27" i="11"/>
  <c r="E27" i="11"/>
  <c r="M26" i="11"/>
  <c r="L26" i="11"/>
  <c r="K26" i="11"/>
  <c r="J26" i="11"/>
  <c r="I26" i="11"/>
  <c r="H26" i="11"/>
  <c r="G26" i="11"/>
  <c r="F26" i="11"/>
  <c r="E26" i="11"/>
  <c r="M25" i="11"/>
  <c r="L25" i="11"/>
  <c r="K25" i="11"/>
  <c r="J25" i="11"/>
  <c r="I25" i="11"/>
  <c r="H25" i="11"/>
  <c r="G25" i="11"/>
  <c r="F25" i="11"/>
  <c r="E25" i="11"/>
  <c r="M24" i="11"/>
  <c r="L24" i="11"/>
  <c r="K24" i="11"/>
  <c r="J24" i="11"/>
  <c r="I24" i="11"/>
  <c r="H24" i="11"/>
  <c r="G24" i="11"/>
  <c r="F24" i="11"/>
  <c r="E24" i="11"/>
  <c r="M23" i="11"/>
  <c r="L23" i="11"/>
  <c r="K23" i="11"/>
  <c r="J23" i="11"/>
  <c r="I23" i="11"/>
  <c r="H23" i="11"/>
  <c r="G23" i="11"/>
  <c r="F23" i="11"/>
  <c r="E23" i="11"/>
  <c r="M22" i="11"/>
  <c r="L22" i="11"/>
  <c r="K22" i="11"/>
  <c r="J22" i="11"/>
  <c r="I22" i="11"/>
  <c r="H22" i="11"/>
  <c r="G22" i="11"/>
  <c r="F22" i="11"/>
  <c r="E22" i="11"/>
  <c r="M21" i="11"/>
  <c r="L21" i="11"/>
  <c r="K21" i="11"/>
  <c r="J21" i="11"/>
  <c r="I21" i="11"/>
  <c r="H21" i="11"/>
  <c r="G21" i="11"/>
  <c r="F21" i="11"/>
  <c r="E21" i="11"/>
  <c r="M20" i="11"/>
  <c r="L20" i="11"/>
  <c r="K20" i="11"/>
  <c r="J20" i="11"/>
  <c r="I20" i="11"/>
  <c r="H20" i="11"/>
  <c r="G20" i="11"/>
  <c r="F20" i="11"/>
  <c r="E20" i="11"/>
  <c r="M19" i="11"/>
  <c r="L19" i="11"/>
  <c r="K19" i="11"/>
  <c r="J19" i="11"/>
  <c r="I19" i="11"/>
  <c r="H19" i="11"/>
  <c r="G19" i="11"/>
  <c r="F19" i="11"/>
  <c r="E19" i="11"/>
  <c r="M18" i="11"/>
  <c r="L18" i="11"/>
  <c r="K18" i="11"/>
  <c r="J18" i="11"/>
  <c r="I18" i="11"/>
  <c r="H18" i="11"/>
  <c r="G18" i="11"/>
  <c r="F18" i="11"/>
  <c r="E18" i="11"/>
  <c r="M17" i="11"/>
  <c r="L17" i="11"/>
  <c r="K17" i="11"/>
  <c r="J17" i="11"/>
  <c r="I17" i="11"/>
  <c r="H17" i="11"/>
  <c r="G17" i="11"/>
  <c r="F17" i="11"/>
  <c r="E17" i="11"/>
  <c r="K67" i="1"/>
  <c r="J67" i="1"/>
  <c r="I67" i="1"/>
  <c r="H67" i="1"/>
  <c r="G67" i="1"/>
  <c r="F67" i="1"/>
  <c r="E67" i="1"/>
  <c r="D67" i="1"/>
  <c r="K66" i="1"/>
  <c r="J66" i="1"/>
  <c r="I66" i="1"/>
  <c r="H66" i="1"/>
  <c r="G66" i="1"/>
  <c r="F66" i="1"/>
  <c r="E66" i="1"/>
  <c r="D66" i="1"/>
  <c r="K65" i="1"/>
  <c r="J65" i="1"/>
  <c r="I65" i="1"/>
  <c r="H65" i="1"/>
  <c r="G65" i="1"/>
  <c r="F65" i="1"/>
  <c r="E65" i="1"/>
  <c r="D65" i="1"/>
  <c r="K64" i="1"/>
  <c r="J64" i="1"/>
  <c r="I64" i="1"/>
  <c r="H64" i="1"/>
  <c r="G64" i="1"/>
  <c r="F64" i="1"/>
  <c r="E64" i="1"/>
  <c r="D64" i="1"/>
  <c r="K63" i="1"/>
  <c r="J63" i="1"/>
  <c r="I63" i="1"/>
  <c r="H63" i="1"/>
  <c r="G63" i="1"/>
  <c r="F63" i="1"/>
  <c r="E63" i="1"/>
  <c r="D63" i="1"/>
  <c r="K62" i="1"/>
  <c r="J62" i="1"/>
  <c r="I62" i="1"/>
  <c r="H62" i="1"/>
  <c r="G62" i="1"/>
  <c r="F62" i="1"/>
  <c r="E62" i="1"/>
  <c r="D62" i="1"/>
  <c r="K61" i="1"/>
  <c r="J61" i="1"/>
  <c r="I61" i="1"/>
  <c r="H61" i="1"/>
  <c r="G61" i="1"/>
  <c r="F61" i="1"/>
  <c r="E61" i="1"/>
  <c r="D61" i="1"/>
  <c r="K60" i="1"/>
  <c r="J60" i="1"/>
  <c r="I60" i="1"/>
  <c r="H60" i="1"/>
  <c r="G60" i="1"/>
  <c r="F60" i="1"/>
  <c r="E60" i="1"/>
  <c r="D60" i="1"/>
  <c r="K59" i="1"/>
  <c r="J59" i="1"/>
  <c r="I59" i="1"/>
  <c r="H59" i="1"/>
  <c r="G59" i="1"/>
  <c r="F59" i="1"/>
  <c r="E59" i="1"/>
  <c r="D59" i="1"/>
  <c r="K58" i="1"/>
  <c r="J58" i="1"/>
  <c r="I58" i="1"/>
  <c r="H58" i="1"/>
  <c r="G58" i="1"/>
  <c r="F58" i="1"/>
  <c r="E58" i="1"/>
  <c r="D58" i="1"/>
  <c r="K57" i="1"/>
  <c r="J57" i="1"/>
  <c r="I57" i="1"/>
  <c r="H57" i="1"/>
  <c r="G57" i="1"/>
  <c r="F57" i="1"/>
  <c r="E57" i="1"/>
  <c r="D57" i="1"/>
  <c r="K56" i="1"/>
  <c r="J56" i="1"/>
  <c r="I56" i="1"/>
  <c r="H56" i="1"/>
  <c r="G56" i="1"/>
  <c r="F56" i="1"/>
  <c r="E56" i="1"/>
  <c r="D56" i="1"/>
  <c r="K55" i="1"/>
  <c r="J55" i="1"/>
  <c r="I55" i="1"/>
  <c r="H55" i="1"/>
  <c r="G55" i="1"/>
  <c r="F55" i="1"/>
  <c r="E55" i="1"/>
  <c r="D55" i="1"/>
  <c r="K54" i="1"/>
  <c r="J54" i="1"/>
  <c r="I54" i="1"/>
  <c r="H54" i="1"/>
  <c r="G54" i="1"/>
  <c r="F54" i="1"/>
  <c r="E54" i="1"/>
  <c r="D54" i="1"/>
  <c r="K53" i="1"/>
  <c r="J53" i="1"/>
  <c r="I53" i="1"/>
  <c r="H53" i="1"/>
  <c r="G53" i="1"/>
  <c r="F53" i="1"/>
  <c r="E53" i="1"/>
  <c r="D53" i="1"/>
  <c r="K52" i="1"/>
  <c r="J52" i="1"/>
  <c r="I52" i="1"/>
  <c r="H52" i="1"/>
  <c r="G52" i="1"/>
  <c r="F52" i="1"/>
  <c r="E52" i="1"/>
  <c r="D52" i="1"/>
  <c r="K51" i="1"/>
  <c r="J51" i="1"/>
  <c r="I51" i="1"/>
  <c r="H51" i="1"/>
  <c r="G51" i="1"/>
  <c r="F51" i="1"/>
  <c r="E51" i="1"/>
  <c r="D51" i="1"/>
  <c r="K50" i="1"/>
  <c r="J50" i="1"/>
  <c r="I50" i="1"/>
  <c r="H50" i="1"/>
  <c r="G50" i="1"/>
  <c r="F50" i="1"/>
  <c r="E50" i="1"/>
  <c r="D50" i="1"/>
  <c r="K49" i="1"/>
  <c r="J49" i="1"/>
  <c r="I49" i="1"/>
  <c r="H49" i="1"/>
  <c r="G49" i="1"/>
  <c r="F49" i="1"/>
  <c r="E49" i="1"/>
  <c r="D49" i="1"/>
  <c r="K48" i="1"/>
  <c r="J48" i="1"/>
  <c r="I48" i="1"/>
  <c r="H48" i="1"/>
  <c r="G48" i="1"/>
  <c r="F48" i="1"/>
  <c r="E48" i="1"/>
  <c r="D48" i="1"/>
  <c r="K47" i="1"/>
  <c r="J47" i="1"/>
  <c r="I47" i="1"/>
  <c r="H47" i="1"/>
  <c r="G47" i="1"/>
  <c r="F47" i="1"/>
  <c r="E47" i="1"/>
  <c r="D47" i="1"/>
  <c r="K46" i="1"/>
  <c r="J46" i="1"/>
  <c r="I46" i="1"/>
  <c r="H46" i="1"/>
  <c r="G46" i="1"/>
  <c r="F46" i="1"/>
  <c r="E46" i="1"/>
  <c r="D46" i="1"/>
  <c r="K45" i="1"/>
  <c r="J45" i="1"/>
  <c r="I45" i="1"/>
  <c r="H45" i="1"/>
  <c r="G45" i="1"/>
  <c r="F45" i="1"/>
  <c r="E45" i="1"/>
  <c r="D45" i="1"/>
  <c r="K44" i="1"/>
  <c r="J44" i="1"/>
  <c r="I44" i="1"/>
  <c r="H44" i="1"/>
  <c r="G44" i="1"/>
  <c r="F44" i="1"/>
  <c r="E44" i="1"/>
  <c r="D44" i="1"/>
  <c r="K43" i="1"/>
  <c r="J43" i="1"/>
  <c r="I43" i="1"/>
  <c r="H43" i="1"/>
  <c r="G43" i="1"/>
  <c r="F43" i="1"/>
  <c r="E43" i="1"/>
  <c r="D43" i="1"/>
  <c r="K42" i="1"/>
  <c r="J42" i="1"/>
  <c r="I42" i="1"/>
  <c r="H42" i="1"/>
  <c r="G42" i="1"/>
  <c r="F42" i="1"/>
  <c r="E42" i="1"/>
  <c r="D42" i="1"/>
  <c r="K41" i="1"/>
  <c r="J41" i="1"/>
  <c r="I41" i="1"/>
  <c r="H41" i="1"/>
  <c r="G41" i="1"/>
  <c r="F41" i="1"/>
  <c r="E41" i="1"/>
  <c r="D41" i="1"/>
  <c r="K40" i="1"/>
  <c r="J40" i="1"/>
  <c r="I40" i="1"/>
  <c r="H40" i="1"/>
  <c r="G40" i="1"/>
  <c r="F40" i="1"/>
  <c r="E40" i="1"/>
  <c r="D40" i="1"/>
  <c r="K39" i="1"/>
  <c r="J39" i="1"/>
  <c r="I39" i="1"/>
  <c r="H39" i="1"/>
  <c r="G39" i="1"/>
  <c r="F39" i="1"/>
  <c r="E39" i="1"/>
  <c r="D39" i="1"/>
  <c r="K38" i="1"/>
  <c r="J38" i="1"/>
  <c r="I38" i="1"/>
  <c r="H38" i="1"/>
  <c r="G38" i="1"/>
  <c r="F38" i="1"/>
  <c r="E38" i="1"/>
  <c r="D38" i="1"/>
  <c r="K37" i="1"/>
  <c r="J37" i="1"/>
  <c r="I37" i="1"/>
  <c r="H37" i="1"/>
  <c r="G37" i="1"/>
  <c r="F37" i="1"/>
  <c r="E37" i="1"/>
  <c r="D37" i="1"/>
  <c r="K36" i="1"/>
  <c r="J36" i="1"/>
  <c r="I36" i="1"/>
  <c r="H36" i="1"/>
  <c r="G36" i="1"/>
  <c r="F36" i="1"/>
  <c r="E36" i="1"/>
  <c r="D36" i="1"/>
  <c r="K35" i="1"/>
  <c r="J35" i="1"/>
  <c r="I35" i="1"/>
  <c r="H35" i="1"/>
  <c r="G35" i="1"/>
  <c r="F35" i="1"/>
  <c r="E35" i="1"/>
  <c r="D35" i="1"/>
  <c r="K34" i="1"/>
  <c r="J34" i="1"/>
  <c r="I34" i="1"/>
  <c r="H34" i="1"/>
  <c r="G34" i="1"/>
  <c r="F34" i="1"/>
  <c r="E34" i="1"/>
  <c r="D34" i="1"/>
  <c r="K33" i="1"/>
  <c r="J33" i="1"/>
  <c r="I33" i="1"/>
  <c r="H33" i="1"/>
  <c r="G33" i="1"/>
  <c r="F33" i="1"/>
  <c r="E33" i="1"/>
  <c r="D33" i="1"/>
  <c r="K32" i="1"/>
  <c r="J32" i="1"/>
  <c r="I32" i="1"/>
  <c r="H32" i="1"/>
  <c r="G32" i="1"/>
  <c r="F32" i="1"/>
  <c r="E32" i="1"/>
  <c r="D32" i="1"/>
  <c r="K31" i="1"/>
  <c r="J31" i="1"/>
  <c r="I31" i="1"/>
  <c r="H31" i="1"/>
  <c r="G31" i="1"/>
  <c r="F31" i="1"/>
  <c r="E31" i="1"/>
  <c r="D31" i="1"/>
  <c r="K30" i="1"/>
  <c r="J30" i="1"/>
  <c r="I30" i="1"/>
  <c r="H30" i="1"/>
  <c r="G30" i="1"/>
  <c r="F30" i="1"/>
  <c r="E30" i="1"/>
  <c r="D30" i="1"/>
  <c r="K29" i="1"/>
  <c r="J29" i="1"/>
  <c r="I29" i="1"/>
  <c r="H29" i="1"/>
  <c r="G29" i="1"/>
  <c r="F29" i="1"/>
  <c r="E29" i="1"/>
  <c r="D29" i="1"/>
  <c r="K28" i="1"/>
  <c r="J28" i="1"/>
  <c r="I28" i="1"/>
  <c r="H28" i="1"/>
  <c r="G28" i="1"/>
  <c r="F28" i="1"/>
  <c r="E28" i="1"/>
  <c r="D28" i="1"/>
  <c r="K27" i="1"/>
  <c r="J27" i="1"/>
  <c r="I27" i="1"/>
  <c r="H27" i="1"/>
  <c r="G27" i="1"/>
  <c r="F27" i="1"/>
  <c r="E27" i="1"/>
  <c r="D27" i="1"/>
  <c r="K26" i="1"/>
  <c r="J26" i="1"/>
  <c r="I26" i="1"/>
  <c r="H26" i="1"/>
  <c r="G26" i="1"/>
  <c r="F26" i="1"/>
  <c r="E26" i="1"/>
  <c r="D26" i="1"/>
  <c r="K25" i="1"/>
  <c r="J25" i="1"/>
  <c r="I25" i="1"/>
  <c r="H25" i="1"/>
  <c r="G25" i="1"/>
  <c r="F25" i="1"/>
  <c r="E25" i="1"/>
  <c r="D25" i="1"/>
  <c r="K24" i="1"/>
  <c r="J24" i="1"/>
  <c r="I24" i="1"/>
  <c r="H24" i="1"/>
  <c r="G24" i="1"/>
  <c r="F24" i="1"/>
  <c r="E24" i="1"/>
  <c r="D24" i="1"/>
  <c r="K23" i="1"/>
  <c r="J23" i="1"/>
  <c r="I23" i="1"/>
  <c r="H23" i="1"/>
  <c r="G23" i="1"/>
  <c r="F23" i="1"/>
  <c r="E23" i="1"/>
  <c r="D23" i="1"/>
  <c r="K22" i="1"/>
  <c r="J22" i="1"/>
  <c r="I22" i="1"/>
  <c r="H22" i="1"/>
  <c r="G22" i="1"/>
  <c r="F22" i="1"/>
  <c r="E22" i="1"/>
  <c r="D22" i="1"/>
  <c r="K21" i="1"/>
  <c r="J21" i="1"/>
  <c r="I21" i="1"/>
  <c r="H21" i="1"/>
  <c r="G21" i="1"/>
  <c r="F21" i="1"/>
  <c r="E21" i="1"/>
  <c r="D21" i="1"/>
  <c r="K20" i="1"/>
  <c r="J20" i="1"/>
  <c r="I20" i="1"/>
  <c r="H20" i="1"/>
  <c r="G20" i="1"/>
  <c r="F20" i="1"/>
  <c r="E20" i="1"/>
  <c r="D20" i="1"/>
  <c r="K19" i="1"/>
  <c r="J19" i="1"/>
  <c r="I19" i="1"/>
  <c r="H19" i="1"/>
  <c r="G19" i="1"/>
  <c r="F19" i="1"/>
  <c r="E19" i="1"/>
  <c r="D19" i="1"/>
  <c r="K18" i="1"/>
  <c r="J18" i="1"/>
  <c r="I18" i="1"/>
  <c r="H18" i="1"/>
  <c r="G18" i="1"/>
  <c r="F18" i="1"/>
  <c r="E18" i="1"/>
  <c r="D18" i="1"/>
  <c r="K17" i="1"/>
  <c r="J17" i="1"/>
  <c r="I17" i="1"/>
  <c r="H17" i="1"/>
  <c r="G17" i="1"/>
  <c r="F17" i="1"/>
  <c r="E17" i="1"/>
  <c r="D17" i="1"/>
  <c r="K16" i="1"/>
  <c r="J16" i="1"/>
  <c r="I16" i="1"/>
  <c r="H16" i="1"/>
  <c r="G16" i="1"/>
  <c r="F16" i="1"/>
  <c r="E16" i="1"/>
  <c r="D16" i="1"/>
  <c r="K15" i="1"/>
  <c r="J15" i="1"/>
  <c r="I15" i="1"/>
  <c r="H15" i="1"/>
  <c r="G15" i="1"/>
  <c r="F15" i="1"/>
  <c r="E15" i="1"/>
  <c r="D15" i="1"/>
  <c r="K14" i="1"/>
  <c r="J14" i="1"/>
  <c r="I14" i="1"/>
  <c r="H14" i="1"/>
  <c r="G14" i="1"/>
  <c r="F14" i="1"/>
  <c r="E14" i="1"/>
  <c r="D14" i="1"/>
  <c r="K13" i="1"/>
  <c r="J13" i="1"/>
  <c r="I13" i="1"/>
  <c r="H13" i="1"/>
  <c r="G13" i="1"/>
  <c r="F13" i="1"/>
  <c r="E13" i="1"/>
  <c r="D13" i="1"/>
  <c r="K12" i="1"/>
  <c r="J12" i="1"/>
  <c r="I12" i="1"/>
  <c r="H12" i="1"/>
  <c r="G12" i="1"/>
  <c r="F12" i="1"/>
  <c r="E12" i="1"/>
  <c r="D12" i="1"/>
  <c r="K11" i="1"/>
  <c r="J11" i="1"/>
  <c r="I11" i="1"/>
  <c r="H11" i="1"/>
  <c r="G11" i="1"/>
  <c r="F11" i="1"/>
  <c r="E11" i="1"/>
  <c r="D11" i="1"/>
  <c r="K10" i="1"/>
  <c r="J10" i="1"/>
  <c r="I10" i="1"/>
  <c r="H10" i="1"/>
  <c r="G10" i="1"/>
  <c r="F10" i="1"/>
  <c r="E10" i="1"/>
  <c r="D10" i="1"/>
  <c r="L67" i="29"/>
  <c r="K67" i="29"/>
  <c r="J67" i="29"/>
  <c r="I67" i="29"/>
  <c r="H67" i="29"/>
  <c r="G67" i="29"/>
  <c r="F67" i="29"/>
  <c r="E67" i="29"/>
  <c r="D67" i="29"/>
  <c r="L66" i="29"/>
  <c r="K66" i="29"/>
  <c r="J66" i="29"/>
  <c r="I66" i="29"/>
  <c r="H66" i="29"/>
  <c r="G66" i="29"/>
  <c r="F66" i="29"/>
  <c r="E66" i="29"/>
  <c r="D66" i="29"/>
  <c r="L65" i="29"/>
  <c r="K65" i="29"/>
  <c r="J65" i="29"/>
  <c r="I65" i="29"/>
  <c r="H65" i="29"/>
  <c r="G65" i="29"/>
  <c r="F65" i="29"/>
  <c r="E65" i="29"/>
  <c r="D65" i="29"/>
  <c r="L64" i="29"/>
  <c r="K64" i="29"/>
  <c r="J64" i="29"/>
  <c r="I64" i="29"/>
  <c r="H64" i="29"/>
  <c r="G64" i="29"/>
  <c r="F64" i="29"/>
  <c r="E64" i="29"/>
  <c r="D64" i="29"/>
  <c r="L63" i="29"/>
  <c r="K63" i="29"/>
  <c r="J63" i="29"/>
  <c r="I63" i="29"/>
  <c r="H63" i="29"/>
  <c r="G63" i="29"/>
  <c r="F63" i="29"/>
  <c r="E63" i="29"/>
  <c r="D63" i="29"/>
  <c r="L62" i="29"/>
  <c r="K62" i="29"/>
  <c r="J62" i="29"/>
  <c r="I62" i="29"/>
  <c r="H62" i="29"/>
  <c r="G62" i="29"/>
  <c r="F62" i="29"/>
  <c r="E62" i="29"/>
  <c r="D62" i="29"/>
  <c r="L61" i="29"/>
  <c r="K61" i="29"/>
  <c r="J61" i="29"/>
  <c r="I61" i="29"/>
  <c r="H61" i="29"/>
  <c r="G61" i="29"/>
  <c r="F61" i="29"/>
  <c r="E61" i="29"/>
  <c r="D61" i="29"/>
  <c r="L60" i="29"/>
  <c r="K60" i="29"/>
  <c r="J60" i="29"/>
  <c r="I60" i="29"/>
  <c r="H60" i="29"/>
  <c r="G60" i="29"/>
  <c r="F60" i="29"/>
  <c r="E60" i="29"/>
  <c r="D60" i="29"/>
  <c r="L59" i="29"/>
  <c r="K59" i="29"/>
  <c r="J59" i="29"/>
  <c r="I59" i="29"/>
  <c r="H59" i="29"/>
  <c r="G59" i="29"/>
  <c r="F59" i="29"/>
  <c r="E59" i="29"/>
  <c r="D59" i="29"/>
  <c r="L58" i="29"/>
  <c r="K58" i="29"/>
  <c r="J58" i="29"/>
  <c r="I58" i="29"/>
  <c r="H58" i="29"/>
  <c r="G58" i="29"/>
  <c r="F58" i="29"/>
  <c r="E58" i="29"/>
  <c r="D58" i="29"/>
  <c r="L57" i="29"/>
  <c r="K57" i="29"/>
  <c r="J57" i="29"/>
  <c r="I57" i="29"/>
  <c r="H57" i="29"/>
  <c r="G57" i="29"/>
  <c r="F57" i="29"/>
  <c r="E57" i="29"/>
  <c r="D57" i="29"/>
  <c r="L56" i="29"/>
  <c r="K56" i="29"/>
  <c r="J56" i="29"/>
  <c r="I56" i="29"/>
  <c r="H56" i="29"/>
  <c r="G56" i="29"/>
  <c r="F56" i="29"/>
  <c r="E56" i="29"/>
  <c r="D56" i="29"/>
  <c r="L55" i="29"/>
  <c r="K55" i="29"/>
  <c r="J55" i="29"/>
  <c r="I55" i="29"/>
  <c r="H55" i="29"/>
  <c r="G55" i="29"/>
  <c r="F55" i="29"/>
  <c r="E55" i="29"/>
  <c r="D55" i="29"/>
  <c r="L54" i="29"/>
  <c r="K54" i="29"/>
  <c r="J54" i="29"/>
  <c r="I54" i="29"/>
  <c r="H54" i="29"/>
  <c r="G54" i="29"/>
  <c r="F54" i="29"/>
  <c r="E54" i="29"/>
  <c r="D54" i="29"/>
  <c r="L53" i="29"/>
  <c r="K53" i="29"/>
  <c r="J53" i="29"/>
  <c r="I53" i="29"/>
  <c r="H53" i="29"/>
  <c r="G53" i="29"/>
  <c r="F53" i="29"/>
  <c r="E53" i="29"/>
  <c r="D53" i="29"/>
  <c r="L52" i="29"/>
  <c r="K52" i="29"/>
  <c r="J52" i="29"/>
  <c r="I52" i="29"/>
  <c r="H52" i="29"/>
  <c r="G52" i="29"/>
  <c r="F52" i="29"/>
  <c r="E52" i="29"/>
  <c r="D52" i="29"/>
  <c r="L51" i="29"/>
  <c r="K51" i="29"/>
  <c r="J51" i="29"/>
  <c r="I51" i="29"/>
  <c r="H51" i="29"/>
  <c r="G51" i="29"/>
  <c r="F51" i="29"/>
  <c r="E51" i="29"/>
  <c r="D51" i="29"/>
  <c r="L50" i="29"/>
  <c r="K50" i="29"/>
  <c r="J50" i="29"/>
  <c r="I50" i="29"/>
  <c r="H50" i="29"/>
  <c r="G50" i="29"/>
  <c r="F50" i="29"/>
  <c r="E50" i="29"/>
  <c r="D50" i="29"/>
  <c r="L49" i="29"/>
  <c r="K49" i="29"/>
  <c r="J49" i="29"/>
  <c r="I49" i="29"/>
  <c r="H49" i="29"/>
  <c r="G49" i="29"/>
  <c r="F49" i="29"/>
  <c r="E49" i="29"/>
  <c r="D49" i="29"/>
  <c r="L48" i="29"/>
  <c r="K48" i="29"/>
  <c r="J48" i="29"/>
  <c r="I48" i="29"/>
  <c r="H48" i="29"/>
  <c r="G48" i="29"/>
  <c r="F48" i="29"/>
  <c r="E48" i="29"/>
  <c r="D48" i="29"/>
  <c r="L47" i="29"/>
  <c r="K47" i="29"/>
  <c r="J47" i="29"/>
  <c r="I47" i="29"/>
  <c r="H47" i="29"/>
  <c r="G47" i="29"/>
  <c r="F47" i="29"/>
  <c r="E47" i="29"/>
  <c r="D47" i="29"/>
  <c r="L46" i="29"/>
  <c r="K46" i="29"/>
  <c r="J46" i="29"/>
  <c r="I46" i="29"/>
  <c r="H46" i="29"/>
  <c r="G46" i="29"/>
  <c r="F46" i="29"/>
  <c r="E46" i="29"/>
  <c r="D46" i="29"/>
  <c r="L45" i="29"/>
  <c r="K45" i="29"/>
  <c r="J45" i="29"/>
  <c r="I45" i="29"/>
  <c r="H45" i="29"/>
  <c r="G45" i="29"/>
  <c r="F45" i="29"/>
  <c r="E45" i="29"/>
  <c r="D45" i="29"/>
  <c r="L44" i="29"/>
  <c r="K44" i="29"/>
  <c r="J44" i="29"/>
  <c r="I44" i="29"/>
  <c r="H44" i="29"/>
  <c r="G44" i="29"/>
  <c r="F44" i="29"/>
  <c r="E44" i="29"/>
  <c r="D44" i="29"/>
  <c r="L43" i="29"/>
  <c r="K43" i="29"/>
  <c r="J43" i="29"/>
  <c r="I43" i="29"/>
  <c r="H43" i="29"/>
  <c r="G43" i="29"/>
  <c r="F43" i="29"/>
  <c r="E43" i="29"/>
  <c r="D43" i="29"/>
  <c r="L42" i="29"/>
  <c r="K42" i="29"/>
  <c r="J42" i="29"/>
  <c r="I42" i="29"/>
  <c r="H42" i="29"/>
  <c r="G42" i="29"/>
  <c r="F42" i="29"/>
  <c r="E42" i="29"/>
  <c r="D42" i="29"/>
  <c r="L41" i="29"/>
  <c r="K41" i="29"/>
  <c r="J41" i="29"/>
  <c r="I41" i="29"/>
  <c r="H41" i="29"/>
  <c r="G41" i="29"/>
  <c r="F41" i="29"/>
  <c r="E41" i="29"/>
  <c r="D41" i="29"/>
  <c r="L40" i="29"/>
  <c r="K40" i="29"/>
  <c r="J40" i="29"/>
  <c r="I40" i="29"/>
  <c r="H40" i="29"/>
  <c r="G40" i="29"/>
  <c r="F40" i="29"/>
  <c r="E40" i="29"/>
  <c r="D40" i="29"/>
  <c r="L39" i="29"/>
  <c r="K39" i="29"/>
  <c r="J39" i="29"/>
  <c r="I39" i="29"/>
  <c r="H39" i="29"/>
  <c r="G39" i="29"/>
  <c r="F39" i="29"/>
  <c r="E39" i="29"/>
  <c r="D39" i="29"/>
  <c r="L38" i="29"/>
  <c r="K38" i="29"/>
  <c r="J38" i="29"/>
  <c r="I38" i="29"/>
  <c r="H38" i="29"/>
  <c r="G38" i="29"/>
  <c r="F38" i="29"/>
  <c r="E38" i="29"/>
  <c r="D38" i="29"/>
  <c r="L37" i="29"/>
  <c r="K37" i="29"/>
  <c r="J37" i="29"/>
  <c r="I37" i="29"/>
  <c r="H37" i="29"/>
  <c r="G37" i="29"/>
  <c r="F37" i="29"/>
  <c r="E37" i="29"/>
  <c r="D37" i="29"/>
  <c r="L36" i="29"/>
  <c r="K36" i="29"/>
  <c r="J36" i="29"/>
  <c r="I36" i="29"/>
  <c r="H36" i="29"/>
  <c r="G36" i="29"/>
  <c r="F36" i="29"/>
  <c r="E36" i="29"/>
  <c r="D36" i="29"/>
  <c r="L35" i="29"/>
  <c r="K35" i="29"/>
  <c r="J35" i="29"/>
  <c r="I35" i="29"/>
  <c r="H35" i="29"/>
  <c r="G35" i="29"/>
  <c r="F35" i="29"/>
  <c r="E35" i="29"/>
  <c r="D35" i="29"/>
  <c r="L34" i="29"/>
  <c r="K34" i="29"/>
  <c r="J34" i="29"/>
  <c r="I34" i="29"/>
  <c r="H34" i="29"/>
  <c r="G34" i="29"/>
  <c r="F34" i="29"/>
  <c r="E34" i="29"/>
  <c r="D34" i="29"/>
  <c r="L33" i="29"/>
  <c r="K33" i="29"/>
  <c r="J33" i="29"/>
  <c r="I33" i="29"/>
  <c r="H33" i="29"/>
  <c r="G33" i="29"/>
  <c r="F33" i="29"/>
  <c r="E33" i="29"/>
  <c r="D33" i="29"/>
  <c r="L32" i="29"/>
  <c r="K32" i="29"/>
  <c r="J32" i="29"/>
  <c r="I32" i="29"/>
  <c r="H32" i="29"/>
  <c r="G32" i="29"/>
  <c r="F32" i="29"/>
  <c r="E32" i="29"/>
  <c r="D32" i="29"/>
  <c r="L31" i="29"/>
  <c r="K31" i="29"/>
  <c r="J31" i="29"/>
  <c r="I31" i="29"/>
  <c r="H31" i="29"/>
  <c r="G31" i="29"/>
  <c r="F31" i="29"/>
  <c r="E31" i="29"/>
  <c r="D31" i="29"/>
  <c r="L30" i="29"/>
  <c r="K30" i="29"/>
  <c r="J30" i="29"/>
  <c r="I30" i="29"/>
  <c r="H30" i="29"/>
  <c r="G30" i="29"/>
  <c r="F30" i="29"/>
  <c r="E30" i="29"/>
  <c r="D30" i="29"/>
  <c r="L29" i="29"/>
  <c r="K29" i="29"/>
  <c r="J29" i="29"/>
  <c r="I29" i="29"/>
  <c r="H29" i="29"/>
  <c r="G29" i="29"/>
  <c r="F29" i="29"/>
  <c r="E29" i="29"/>
  <c r="D29" i="29"/>
  <c r="L28" i="29"/>
  <c r="K28" i="29"/>
  <c r="J28" i="29"/>
  <c r="I28" i="29"/>
  <c r="H28" i="29"/>
  <c r="G28" i="29"/>
  <c r="F28" i="29"/>
  <c r="E28" i="29"/>
  <c r="D28" i="29"/>
  <c r="L27" i="29"/>
  <c r="K27" i="29"/>
  <c r="J27" i="29"/>
  <c r="I27" i="29"/>
  <c r="H27" i="29"/>
  <c r="G27" i="29"/>
  <c r="F27" i="29"/>
  <c r="E27" i="29"/>
  <c r="D27" i="29"/>
  <c r="L26" i="29"/>
  <c r="K26" i="29"/>
  <c r="J26" i="29"/>
  <c r="I26" i="29"/>
  <c r="H26" i="29"/>
  <c r="G26" i="29"/>
  <c r="F26" i="29"/>
  <c r="E26" i="29"/>
  <c r="D26" i="29"/>
  <c r="L25" i="29"/>
  <c r="K25" i="29"/>
  <c r="J25" i="29"/>
  <c r="I25" i="29"/>
  <c r="H25" i="29"/>
  <c r="G25" i="29"/>
  <c r="F25" i="29"/>
  <c r="E25" i="29"/>
  <c r="D25" i="29"/>
  <c r="L24" i="29"/>
  <c r="K24" i="29"/>
  <c r="J24" i="29"/>
  <c r="I24" i="29"/>
  <c r="H24" i="29"/>
  <c r="G24" i="29"/>
  <c r="F24" i="29"/>
  <c r="E24" i="29"/>
  <c r="D24" i="29"/>
  <c r="L23" i="29"/>
  <c r="K23" i="29"/>
  <c r="J23" i="29"/>
  <c r="I23" i="29"/>
  <c r="H23" i="29"/>
  <c r="G23" i="29"/>
  <c r="F23" i="29"/>
  <c r="E23" i="29"/>
  <c r="D23" i="29"/>
  <c r="L22" i="29"/>
  <c r="K22" i="29"/>
  <c r="J22" i="29"/>
  <c r="I22" i="29"/>
  <c r="H22" i="29"/>
  <c r="G22" i="29"/>
  <c r="F22" i="29"/>
  <c r="E22" i="29"/>
  <c r="D22" i="29"/>
  <c r="L21" i="29"/>
  <c r="K21" i="29"/>
  <c r="J21" i="29"/>
  <c r="I21" i="29"/>
  <c r="I21" i="51" s="1"/>
  <c r="H21" i="29"/>
  <c r="G21" i="29"/>
  <c r="F21" i="29"/>
  <c r="E21" i="29"/>
  <c r="D21" i="29"/>
  <c r="L20" i="29"/>
  <c r="K20" i="29"/>
  <c r="J20" i="29"/>
  <c r="I20" i="29"/>
  <c r="H20" i="29"/>
  <c r="G20" i="29"/>
  <c r="F20" i="29"/>
  <c r="E20" i="29"/>
  <c r="D20" i="29"/>
  <c r="L19" i="29"/>
  <c r="K19" i="29"/>
  <c r="J19" i="29"/>
  <c r="I19" i="29"/>
  <c r="H19" i="29"/>
  <c r="G19" i="29"/>
  <c r="F19" i="29"/>
  <c r="E19" i="29"/>
  <c r="D19" i="29"/>
  <c r="L18" i="29"/>
  <c r="K18" i="29"/>
  <c r="J18" i="29"/>
  <c r="I18" i="29"/>
  <c r="H18" i="29"/>
  <c r="G18" i="29"/>
  <c r="F18" i="29"/>
  <c r="E18" i="29"/>
  <c r="D18" i="29"/>
  <c r="L17" i="29"/>
  <c r="K17" i="29"/>
  <c r="J17" i="29"/>
  <c r="I17" i="29"/>
  <c r="H17" i="29"/>
  <c r="G17" i="29"/>
  <c r="F17" i="29"/>
  <c r="E17" i="29"/>
  <c r="D17" i="29"/>
  <c r="L16" i="29"/>
  <c r="K16" i="29"/>
  <c r="J16" i="29"/>
  <c r="I16" i="29"/>
  <c r="H16" i="29"/>
  <c r="G16" i="29"/>
  <c r="F16" i="29"/>
  <c r="E16" i="29"/>
  <c r="D16" i="29"/>
  <c r="L15" i="29"/>
  <c r="K15" i="29"/>
  <c r="J15" i="29"/>
  <c r="I15" i="29"/>
  <c r="H15" i="29"/>
  <c r="G15" i="29"/>
  <c r="F15" i="29"/>
  <c r="E15" i="29"/>
  <c r="D15" i="29"/>
  <c r="L14" i="29"/>
  <c r="K14" i="29"/>
  <c r="J14" i="29"/>
  <c r="I14" i="29"/>
  <c r="H14" i="29"/>
  <c r="G14" i="29"/>
  <c r="F14" i="29"/>
  <c r="E14" i="29"/>
  <c r="D14" i="29"/>
  <c r="L13" i="29"/>
  <c r="K13" i="29"/>
  <c r="J13" i="29"/>
  <c r="I13" i="29"/>
  <c r="H13" i="29"/>
  <c r="G13" i="29"/>
  <c r="F13" i="29"/>
  <c r="E13" i="29"/>
  <c r="D13" i="29"/>
  <c r="L12" i="29"/>
  <c r="K12" i="29"/>
  <c r="J12" i="29"/>
  <c r="I12" i="29"/>
  <c r="H12" i="29"/>
  <c r="G12" i="29"/>
  <c r="F12" i="29"/>
  <c r="E12" i="29"/>
  <c r="D12" i="29"/>
  <c r="L11" i="29"/>
  <c r="K11" i="29"/>
  <c r="J11" i="29"/>
  <c r="I11" i="29"/>
  <c r="H11" i="29"/>
  <c r="G11" i="29"/>
  <c r="F11" i="29"/>
  <c r="E11" i="29"/>
  <c r="D11" i="29"/>
  <c r="L10" i="29"/>
  <c r="K10" i="29"/>
  <c r="J10" i="29"/>
  <c r="I10" i="29"/>
  <c r="H10" i="29"/>
  <c r="G10" i="29"/>
  <c r="F10" i="29"/>
  <c r="E10" i="29"/>
  <c r="D10" i="29"/>
  <c r="L67" i="30"/>
  <c r="K67" i="30"/>
  <c r="J67" i="30"/>
  <c r="I67" i="30"/>
  <c r="H67" i="30"/>
  <c r="G67" i="30"/>
  <c r="F67" i="30"/>
  <c r="E67" i="30"/>
  <c r="D67" i="30"/>
  <c r="L66" i="30"/>
  <c r="K66" i="30"/>
  <c r="J66" i="30"/>
  <c r="I66" i="30"/>
  <c r="H66" i="30"/>
  <c r="G66" i="30"/>
  <c r="F66" i="30"/>
  <c r="E66" i="30"/>
  <c r="D66" i="30"/>
  <c r="L65" i="30"/>
  <c r="K65" i="30"/>
  <c r="J65" i="30"/>
  <c r="I65" i="30"/>
  <c r="H65" i="30"/>
  <c r="G65" i="30"/>
  <c r="F65" i="30"/>
  <c r="E65" i="30"/>
  <c r="D65" i="30"/>
  <c r="L64" i="30"/>
  <c r="K64" i="30"/>
  <c r="J64" i="30"/>
  <c r="I64" i="30"/>
  <c r="H64" i="30"/>
  <c r="G64" i="30"/>
  <c r="F64" i="30"/>
  <c r="E64" i="30"/>
  <c r="D64" i="30"/>
  <c r="L63" i="30"/>
  <c r="K63" i="30"/>
  <c r="J63" i="30"/>
  <c r="I63" i="30"/>
  <c r="H63" i="30"/>
  <c r="G63" i="30"/>
  <c r="F63" i="30"/>
  <c r="E63" i="30"/>
  <c r="D63" i="30"/>
  <c r="L62" i="30"/>
  <c r="K62" i="30"/>
  <c r="J62" i="30"/>
  <c r="I62" i="30"/>
  <c r="H62" i="30"/>
  <c r="G62" i="30"/>
  <c r="F62" i="30"/>
  <c r="E62" i="30"/>
  <c r="D62" i="30"/>
  <c r="L61" i="30"/>
  <c r="K61" i="30"/>
  <c r="J61" i="30"/>
  <c r="I61" i="30"/>
  <c r="H61" i="30"/>
  <c r="G61" i="30"/>
  <c r="F61" i="30"/>
  <c r="E61" i="30"/>
  <c r="D61" i="30"/>
  <c r="L60" i="30"/>
  <c r="K60" i="30"/>
  <c r="J60" i="30"/>
  <c r="I60" i="30"/>
  <c r="H60" i="30"/>
  <c r="G60" i="30"/>
  <c r="F60" i="30"/>
  <c r="E60" i="30"/>
  <c r="D60" i="30"/>
  <c r="L59" i="30"/>
  <c r="K59" i="30"/>
  <c r="J59" i="30"/>
  <c r="I59" i="30"/>
  <c r="H59" i="30"/>
  <c r="G59" i="30"/>
  <c r="F59" i="30"/>
  <c r="E59" i="30"/>
  <c r="D59" i="30"/>
  <c r="L58" i="30"/>
  <c r="K58" i="30"/>
  <c r="J58" i="30"/>
  <c r="I58" i="30"/>
  <c r="H58" i="30"/>
  <c r="G58" i="30"/>
  <c r="F58" i="30"/>
  <c r="E58" i="30"/>
  <c r="D58" i="30"/>
  <c r="L57" i="30"/>
  <c r="K57" i="30"/>
  <c r="J57" i="30"/>
  <c r="I57" i="30"/>
  <c r="H57" i="30"/>
  <c r="G57" i="30"/>
  <c r="F57" i="30"/>
  <c r="E57" i="30"/>
  <c r="D57" i="30"/>
  <c r="L56" i="30"/>
  <c r="K56" i="30"/>
  <c r="J56" i="30"/>
  <c r="I56" i="30"/>
  <c r="H56" i="30"/>
  <c r="G56" i="30"/>
  <c r="F56" i="30"/>
  <c r="E56" i="30"/>
  <c r="D56" i="30"/>
  <c r="L55" i="30"/>
  <c r="K55" i="30"/>
  <c r="J55" i="30"/>
  <c r="I55" i="30"/>
  <c r="H55" i="30"/>
  <c r="G55" i="30"/>
  <c r="F55" i="30"/>
  <c r="E55" i="30"/>
  <c r="D55" i="30"/>
  <c r="L54" i="30"/>
  <c r="K54" i="30"/>
  <c r="J54" i="30"/>
  <c r="I54" i="30"/>
  <c r="H54" i="30"/>
  <c r="G54" i="30"/>
  <c r="F54" i="30"/>
  <c r="E54" i="30"/>
  <c r="D54" i="30"/>
  <c r="L53" i="30"/>
  <c r="K53" i="30"/>
  <c r="J53" i="30"/>
  <c r="I53" i="30"/>
  <c r="H53" i="30"/>
  <c r="G53" i="30"/>
  <c r="F53" i="30"/>
  <c r="E53" i="30"/>
  <c r="D53" i="30"/>
  <c r="L52" i="30"/>
  <c r="K52" i="30"/>
  <c r="J52" i="30"/>
  <c r="I52" i="30"/>
  <c r="H52" i="30"/>
  <c r="G52" i="30"/>
  <c r="F52" i="30"/>
  <c r="E52" i="30"/>
  <c r="D52" i="30"/>
  <c r="L51" i="30"/>
  <c r="K51" i="30"/>
  <c r="J51" i="30"/>
  <c r="I51" i="30"/>
  <c r="H51" i="30"/>
  <c r="G51" i="30"/>
  <c r="F51" i="30"/>
  <c r="E51" i="30"/>
  <c r="D51" i="30"/>
  <c r="L50" i="30"/>
  <c r="K50" i="30"/>
  <c r="J50" i="30"/>
  <c r="I50" i="30"/>
  <c r="H50" i="30"/>
  <c r="G50" i="30"/>
  <c r="F50" i="30"/>
  <c r="E50" i="30"/>
  <c r="D50" i="30"/>
  <c r="L49" i="30"/>
  <c r="K49" i="30"/>
  <c r="J49" i="30"/>
  <c r="I49" i="30"/>
  <c r="H49" i="30"/>
  <c r="G49" i="30"/>
  <c r="G49" i="51" s="1"/>
  <c r="G49" i="61" s="1"/>
  <c r="F49" i="30"/>
  <c r="E49" i="30"/>
  <c r="D49" i="30"/>
  <c r="L48" i="30"/>
  <c r="K48" i="30"/>
  <c r="J48" i="30"/>
  <c r="I48" i="30"/>
  <c r="H48" i="30"/>
  <c r="G48" i="30"/>
  <c r="F48" i="30"/>
  <c r="E48" i="30"/>
  <c r="D48" i="30"/>
  <c r="L47" i="30"/>
  <c r="K47" i="30"/>
  <c r="J47" i="30"/>
  <c r="I47" i="30"/>
  <c r="H47" i="30"/>
  <c r="G47" i="30"/>
  <c r="F47" i="30"/>
  <c r="E47" i="30"/>
  <c r="D47" i="30"/>
  <c r="L46" i="30"/>
  <c r="K46" i="30"/>
  <c r="J46" i="30"/>
  <c r="I46" i="30"/>
  <c r="H46" i="30"/>
  <c r="G46" i="30"/>
  <c r="F46" i="30"/>
  <c r="E46" i="30"/>
  <c r="D46" i="30"/>
  <c r="L45" i="30"/>
  <c r="K45" i="30"/>
  <c r="J45" i="30"/>
  <c r="I45" i="30"/>
  <c r="H45" i="30"/>
  <c r="G45" i="30"/>
  <c r="F45" i="30"/>
  <c r="E45" i="30"/>
  <c r="D45" i="30"/>
  <c r="L44" i="30"/>
  <c r="K44" i="30"/>
  <c r="J44" i="30"/>
  <c r="I44" i="30"/>
  <c r="H44" i="30"/>
  <c r="G44" i="30"/>
  <c r="F44" i="30"/>
  <c r="E44" i="30"/>
  <c r="D44" i="30"/>
  <c r="L43" i="30"/>
  <c r="K43" i="30"/>
  <c r="J43" i="30"/>
  <c r="I43" i="30"/>
  <c r="H43" i="30"/>
  <c r="G43" i="30"/>
  <c r="F43" i="30"/>
  <c r="E43" i="30"/>
  <c r="D43" i="30"/>
  <c r="L42" i="30"/>
  <c r="K42" i="30"/>
  <c r="J42" i="30"/>
  <c r="I42" i="30"/>
  <c r="H42" i="30"/>
  <c r="G42" i="30"/>
  <c r="F42" i="30"/>
  <c r="E42" i="30"/>
  <c r="D42" i="30"/>
  <c r="L41" i="30"/>
  <c r="K41" i="30"/>
  <c r="J41" i="30"/>
  <c r="I41" i="30"/>
  <c r="H41" i="30"/>
  <c r="G41" i="30"/>
  <c r="F41" i="30"/>
  <c r="E41" i="30"/>
  <c r="D41" i="30"/>
  <c r="L40" i="30"/>
  <c r="K40" i="30"/>
  <c r="J40" i="30"/>
  <c r="I40" i="30"/>
  <c r="H40" i="30"/>
  <c r="G40" i="30"/>
  <c r="F40" i="30"/>
  <c r="E40" i="30"/>
  <c r="D40" i="30"/>
  <c r="L39" i="30"/>
  <c r="K39" i="30"/>
  <c r="J39" i="30"/>
  <c r="I39" i="30"/>
  <c r="H39" i="30"/>
  <c r="G39" i="30"/>
  <c r="F39" i="30"/>
  <c r="E39" i="30"/>
  <c r="D39" i="30"/>
  <c r="L38" i="30"/>
  <c r="K38" i="30"/>
  <c r="J38" i="30"/>
  <c r="I38" i="30"/>
  <c r="H38" i="30"/>
  <c r="G38" i="30"/>
  <c r="F38" i="30"/>
  <c r="E38" i="30"/>
  <c r="D38" i="30"/>
  <c r="L37" i="30"/>
  <c r="K37" i="30"/>
  <c r="J37" i="30"/>
  <c r="I37" i="30"/>
  <c r="H37" i="30"/>
  <c r="G37" i="30"/>
  <c r="F37" i="30"/>
  <c r="E37" i="30"/>
  <c r="D37" i="30"/>
  <c r="L36" i="30"/>
  <c r="K36" i="30"/>
  <c r="J36" i="30"/>
  <c r="I36" i="30"/>
  <c r="H36" i="30"/>
  <c r="G36" i="30"/>
  <c r="F36" i="30"/>
  <c r="E36" i="30"/>
  <c r="D36" i="30"/>
  <c r="L35" i="30"/>
  <c r="K35" i="30"/>
  <c r="J35" i="30"/>
  <c r="I35" i="30"/>
  <c r="H35" i="30"/>
  <c r="G35" i="30"/>
  <c r="F35" i="30"/>
  <c r="E35" i="30"/>
  <c r="D35" i="30"/>
  <c r="L34" i="30"/>
  <c r="K34" i="30"/>
  <c r="J34" i="30"/>
  <c r="I34" i="30"/>
  <c r="H34" i="30"/>
  <c r="G34" i="30"/>
  <c r="F34" i="30"/>
  <c r="E34" i="30"/>
  <c r="D34" i="30"/>
  <c r="L33" i="30"/>
  <c r="K33" i="30"/>
  <c r="J33" i="30"/>
  <c r="I33" i="30"/>
  <c r="H33" i="30"/>
  <c r="G33" i="30"/>
  <c r="F33" i="30"/>
  <c r="E33" i="30"/>
  <c r="D33" i="30"/>
  <c r="L32" i="30"/>
  <c r="K32" i="30"/>
  <c r="J32" i="30"/>
  <c r="I32" i="30"/>
  <c r="H32" i="30"/>
  <c r="G32" i="30"/>
  <c r="F32" i="30"/>
  <c r="E32" i="30"/>
  <c r="D32" i="30"/>
  <c r="L31" i="30"/>
  <c r="K31" i="30"/>
  <c r="J31" i="30"/>
  <c r="I31" i="30"/>
  <c r="H31" i="30"/>
  <c r="G31" i="30"/>
  <c r="F31" i="30"/>
  <c r="E31" i="30"/>
  <c r="D31" i="30"/>
  <c r="L30" i="30"/>
  <c r="K30" i="30"/>
  <c r="J30" i="30"/>
  <c r="I30" i="30"/>
  <c r="H30" i="30"/>
  <c r="G30" i="30"/>
  <c r="F30" i="30"/>
  <c r="E30" i="30"/>
  <c r="D30" i="30"/>
  <c r="L29" i="30"/>
  <c r="K29" i="30"/>
  <c r="J29" i="30"/>
  <c r="I29" i="30"/>
  <c r="H29" i="30"/>
  <c r="G29" i="30"/>
  <c r="F29" i="30"/>
  <c r="E29" i="30"/>
  <c r="D29" i="30"/>
  <c r="L28" i="30"/>
  <c r="K28" i="30"/>
  <c r="J28" i="30"/>
  <c r="I28" i="30"/>
  <c r="H28" i="30"/>
  <c r="G28" i="30"/>
  <c r="F28" i="30"/>
  <c r="E28" i="30"/>
  <c r="D28" i="30"/>
  <c r="L27" i="30"/>
  <c r="K27" i="30"/>
  <c r="J27" i="30"/>
  <c r="I27" i="30"/>
  <c r="H27" i="30"/>
  <c r="G27" i="30"/>
  <c r="F27" i="30"/>
  <c r="E27" i="30"/>
  <c r="D27" i="30"/>
  <c r="L26" i="30"/>
  <c r="K26" i="30"/>
  <c r="J26" i="30"/>
  <c r="I26" i="30"/>
  <c r="H26" i="30"/>
  <c r="G26" i="30"/>
  <c r="F26" i="30"/>
  <c r="E26" i="30"/>
  <c r="D26" i="30"/>
  <c r="L25" i="30"/>
  <c r="K25" i="30"/>
  <c r="J25" i="30"/>
  <c r="I25" i="30"/>
  <c r="H25" i="30"/>
  <c r="G25" i="30"/>
  <c r="F25" i="30"/>
  <c r="E25" i="30"/>
  <c r="D25" i="30"/>
  <c r="L24" i="30"/>
  <c r="K24" i="30"/>
  <c r="J24" i="30"/>
  <c r="I24" i="30"/>
  <c r="H24" i="30"/>
  <c r="G24" i="30"/>
  <c r="F24" i="30"/>
  <c r="E24" i="30"/>
  <c r="D24" i="30"/>
  <c r="L23" i="30"/>
  <c r="K23" i="30"/>
  <c r="J23" i="30"/>
  <c r="I23" i="30"/>
  <c r="H23" i="30"/>
  <c r="G23" i="30"/>
  <c r="F23" i="30"/>
  <c r="E23" i="30"/>
  <c r="D23" i="30"/>
  <c r="L22" i="30"/>
  <c r="K22" i="30"/>
  <c r="J22" i="30"/>
  <c r="I22" i="30"/>
  <c r="H22" i="30"/>
  <c r="G22" i="30"/>
  <c r="F22" i="30"/>
  <c r="E22" i="30"/>
  <c r="D22" i="30"/>
  <c r="L21" i="30"/>
  <c r="K21" i="30"/>
  <c r="J21" i="30"/>
  <c r="I21" i="30"/>
  <c r="H21" i="30"/>
  <c r="G21" i="30"/>
  <c r="F21" i="30"/>
  <c r="E21" i="30"/>
  <c r="D21" i="30"/>
  <c r="L20" i="30"/>
  <c r="K20" i="30"/>
  <c r="J20" i="30"/>
  <c r="I20" i="30"/>
  <c r="H20" i="30"/>
  <c r="G20" i="30"/>
  <c r="F20" i="30"/>
  <c r="E20" i="30"/>
  <c r="D20" i="30"/>
  <c r="D20" i="51" s="1"/>
  <c r="D20" i="61" s="1"/>
  <c r="L19" i="30"/>
  <c r="K19" i="30"/>
  <c r="J19" i="30"/>
  <c r="I19" i="30"/>
  <c r="H19" i="30"/>
  <c r="G19" i="30"/>
  <c r="F19" i="30"/>
  <c r="E19" i="30"/>
  <c r="E19" i="51" s="1"/>
  <c r="E19" i="61" s="1"/>
  <c r="D19" i="30"/>
  <c r="L18" i="30"/>
  <c r="K18" i="30"/>
  <c r="J18" i="30"/>
  <c r="I18" i="30"/>
  <c r="H18" i="30"/>
  <c r="G18" i="30"/>
  <c r="F18" i="30"/>
  <c r="E18" i="30"/>
  <c r="D18" i="30"/>
  <c r="L17" i="30"/>
  <c r="K17" i="30"/>
  <c r="J17" i="30"/>
  <c r="I17" i="30"/>
  <c r="H17" i="30"/>
  <c r="G17" i="30"/>
  <c r="G17" i="51" s="1"/>
  <c r="G17" i="61" s="1"/>
  <c r="F17" i="30"/>
  <c r="E17" i="30"/>
  <c r="D17" i="30"/>
  <c r="L16" i="30"/>
  <c r="K16" i="30"/>
  <c r="J16" i="30"/>
  <c r="I16" i="30"/>
  <c r="H16" i="30"/>
  <c r="G16" i="30"/>
  <c r="F16" i="30"/>
  <c r="E16" i="30"/>
  <c r="D16" i="30"/>
  <c r="L15" i="30"/>
  <c r="K15" i="30"/>
  <c r="J15" i="30"/>
  <c r="I15" i="30"/>
  <c r="H15" i="30"/>
  <c r="G15" i="30"/>
  <c r="F15" i="30"/>
  <c r="E15" i="30"/>
  <c r="D15" i="30"/>
  <c r="L14" i="30"/>
  <c r="K14" i="30"/>
  <c r="J14" i="30"/>
  <c r="J14" i="51" s="1"/>
  <c r="J14" i="61" s="1"/>
  <c r="I14" i="30"/>
  <c r="H14" i="30"/>
  <c r="G14" i="30"/>
  <c r="F14" i="30"/>
  <c r="E14" i="30"/>
  <c r="D14" i="30"/>
  <c r="L13" i="30"/>
  <c r="K13" i="30"/>
  <c r="K13" i="51" s="1"/>
  <c r="K13" i="61" s="1"/>
  <c r="J13" i="30"/>
  <c r="I13" i="30"/>
  <c r="H13" i="30"/>
  <c r="G13" i="30"/>
  <c r="F13" i="30"/>
  <c r="E13" i="30"/>
  <c r="D13" i="30"/>
  <c r="L12" i="30"/>
  <c r="L12" i="51" s="1"/>
  <c r="L12" i="61" s="1"/>
  <c r="L12" i="63" s="1"/>
  <c r="K12" i="30"/>
  <c r="J12" i="30"/>
  <c r="I12" i="30"/>
  <c r="H12" i="30"/>
  <c r="G12" i="30"/>
  <c r="F12" i="30"/>
  <c r="E12" i="30"/>
  <c r="D12" i="30"/>
  <c r="D12" i="51" s="1"/>
  <c r="D12" i="61" s="1"/>
  <c r="L11" i="30"/>
  <c r="K11" i="30"/>
  <c r="J11" i="30"/>
  <c r="I11" i="30"/>
  <c r="H11" i="30"/>
  <c r="G11" i="30"/>
  <c r="F11" i="30"/>
  <c r="E11" i="30"/>
  <c r="E11" i="51" s="1"/>
  <c r="E11" i="61" s="1"/>
  <c r="D11" i="30"/>
  <c r="L10" i="30"/>
  <c r="K10" i="30"/>
  <c r="J10" i="30"/>
  <c r="I10" i="30"/>
  <c r="H10" i="30"/>
  <c r="G10" i="30"/>
  <c r="F10" i="30"/>
  <c r="E10" i="30"/>
  <c r="D10" i="30"/>
  <c r="L67" i="52"/>
  <c r="K67" i="52"/>
  <c r="J67" i="52"/>
  <c r="I67" i="52"/>
  <c r="H67" i="52"/>
  <c r="G67" i="52"/>
  <c r="F67" i="52"/>
  <c r="E67" i="52"/>
  <c r="D67" i="52"/>
  <c r="L66" i="52"/>
  <c r="K66" i="52"/>
  <c r="J66" i="52"/>
  <c r="I66" i="52"/>
  <c r="H66" i="52"/>
  <c r="G66" i="52"/>
  <c r="F66" i="52"/>
  <c r="E66" i="52"/>
  <c r="D66" i="52"/>
  <c r="L65" i="52"/>
  <c r="K65" i="52"/>
  <c r="J65" i="52"/>
  <c r="I65" i="52"/>
  <c r="H65" i="52"/>
  <c r="G65" i="52"/>
  <c r="F65" i="52"/>
  <c r="E65" i="52"/>
  <c r="D65" i="52"/>
  <c r="L64" i="52"/>
  <c r="K64" i="52"/>
  <c r="J64" i="52"/>
  <c r="I64" i="52"/>
  <c r="H64" i="52"/>
  <c r="G64" i="52"/>
  <c r="F64" i="52"/>
  <c r="E64" i="52"/>
  <c r="D64" i="52"/>
  <c r="L63" i="52"/>
  <c r="K63" i="52"/>
  <c r="J63" i="52"/>
  <c r="I63" i="52"/>
  <c r="H63" i="52"/>
  <c r="G63" i="52"/>
  <c r="F63" i="52"/>
  <c r="E63" i="52"/>
  <c r="D63" i="52"/>
  <c r="L62" i="52"/>
  <c r="K62" i="52"/>
  <c r="J62" i="52"/>
  <c r="I62" i="52"/>
  <c r="H62" i="52"/>
  <c r="G62" i="52"/>
  <c r="F62" i="52"/>
  <c r="E62" i="52"/>
  <c r="D62" i="52"/>
  <c r="L61" i="52"/>
  <c r="K61" i="52"/>
  <c r="J61" i="52"/>
  <c r="I61" i="52"/>
  <c r="H61" i="52"/>
  <c r="G61" i="52"/>
  <c r="F61" i="52"/>
  <c r="E61" i="52"/>
  <c r="D61" i="52"/>
  <c r="L60" i="52"/>
  <c r="K60" i="52"/>
  <c r="J60" i="52"/>
  <c r="I60" i="52"/>
  <c r="H60" i="52"/>
  <c r="G60" i="52"/>
  <c r="F60" i="52"/>
  <c r="E60" i="52"/>
  <c r="D60" i="52"/>
  <c r="L59" i="52"/>
  <c r="K59" i="52"/>
  <c r="J59" i="52"/>
  <c r="I59" i="52"/>
  <c r="H59" i="52"/>
  <c r="G59" i="52"/>
  <c r="G59" i="64" s="1"/>
  <c r="F59" i="52"/>
  <c r="E59" i="52"/>
  <c r="D59" i="52"/>
  <c r="L58" i="52"/>
  <c r="K58" i="52"/>
  <c r="J58" i="52"/>
  <c r="I58" i="52"/>
  <c r="H58" i="52"/>
  <c r="G58" i="52"/>
  <c r="F58" i="52"/>
  <c r="E58" i="52"/>
  <c r="D58" i="52"/>
  <c r="L57" i="52"/>
  <c r="K57" i="52"/>
  <c r="J57" i="52"/>
  <c r="I57" i="52"/>
  <c r="H57" i="52"/>
  <c r="G57" i="52"/>
  <c r="F57" i="52"/>
  <c r="E57" i="52"/>
  <c r="D57" i="52"/>
  <c r="L56" i="52"/>
  <c r="K56" i="52"/>
  <c r="J56" i="52"/>
  <c r="I56" i="52"/>
  <c r="H56" i="52"/>
  <c r="G56" i="52"/>
  <c r="F56" i="52"/>
  <c r="E56" i="52"/>
  <c r="D56" i="52"/>
  <c r="L55" i="52"/>
  <c r="K55" i="52"/>
  <c r="J55" i="52"/>
  <c r="I55" i="52"/>
  <c r="H55" i="52"/>
  <c r="G55" i="52"/>
  <c r="F55" i="52"/>
  <c r="E55" i="52"/>
  <c r="D55" i="52"/>
  <c r="L54" i="52"/>
  <c r="K54" i="52"/>
  <c r="J54" i="52"/>
  <c r="I54" i="52"/>
  <c r="H54" i="52"/>
  <c r="G54" i="52"/>
  <c r="F54" i="52"/>
  <c r="E54" i="52"/>
  <c r="D54" i="52"/>
  <c r="L53" i="52"/>
  <c r="K53" i="52"/>
  <c r="J53" i="52"/>
  <c r="I53" i="52"/>
  <c r="H53" i="52"/>
  <c r="G53" i="52"/>
  <c r="F53" i="52"/>
  <c r="E53" i="52"/>
  <c r="D53" i="52"/>
  <c r="L52" i="52"/>
  <c r="K52" i="52"/>
  <c r="J52" i="52"/>
  <c r="I52" i="52"/>
  <c r="H52" i="52"/>
  <c r="G52" i="52"/>
  <c r="F52" i="52"/>
  <c r="E52" i="52"/>
  <c r="D52" i="52"/>
  <c r="L51" i="52"/>
  <c r="K51" i="52"/>
  <c r="J51" i="52"/>
  <c r="I51" i="52"/>
  <c r="H51" i="52"/>
  <c r="G51" i="52"/>
  <c r="G51" i="64" s="1"/>
  <c r="F51" i="52"/>
  <c r="E51" i="52"/>
  <c r="D51" i="52"/>
  <c r="L50" i="52"/>
  <c r="K50" i="52"/>
  <c r="J50" i="52"/>
  <c r="I50" i="52"/>
  <c r="H50" i="52"/>
  <c r="G50" i="52"/>
  <c r="F50" i="52"/>
  <c r="E50" i="52"/>
  <c r="D50" i="52"/>
  <c r="L49" i="52"/>
  <c r="K49" i="52"/>
  <c r="J49" i="52"/>
  <c r="I49" i="52"/>
  <c r="I49" i="64" s="1"/>
  <c r="H49" i="52"/>
  <c r="G49" i="52"/>
  <c r="F49" i="52"/>
  <c r="E49" i="52"/>
  <c r="D49" i="52"/>
  <c r="L48" i="52"/>
  <c r="K48" i="52"/>
  <c r="J48" i="52"/>
  <c r="I48" i="52"/>
  <c r="H48" i="52"/>
  <c r="G48" i="52"/>
  <c r="F48" i="52"/>
  <c r="E48" i="52"/>
  <c r="D48" i="52"/>
  <c r="L47" i="52"/>
  <c r="K47" i="52"/>
  <c r="J47" i="52"/>
  <c r="I47" i="52"/>
  <c r="H47" i="52"/>
  <c r="G47" i="52"/>
  <c r="F47" i="52"/>
  <c r="E47" i="52"/>
  <c r="D47" i="52"/>
  <c r="L46" i="52"/>
  <c r="K46" i="52"/>
  <c r="J46" i="52"/>
  <c r="I46" i="52"/>
  <c r="H46" i="52"/>
  <c r="G46" i="52"/>
  <c r="F46" i="52"/>
  <c r="E46" i="52"/>
  <c r="D46" i="52"/>
  <c r="L45" i="52"/>
  <c r="K45" i="52"/>
  <c r="J45" i="52"/>
  <c r="I45" i="52"/>
  <c r="H45" i="52"/>
  <c r="G45" i="52"/>
  <c r="F45" i="52"/>
  <c r="E45" i="52"/>
  <c r="D45" i="52"/>
  <c r="L44" i="52"/>
  <c r="K44" i="52"/>
  <c r="J44" i="52"/>
  <c r="I44" i="52"/>
  <c r="H44" i="52"/>
  <c r="G44" i="52"/>
  <c r="F44" i="52"/>
  <c r="E44" i="52"/>
  <c r="D44" i="52"/>
  <c r="L43" i="52"/>
  <c r="K43" i="52"/>
  <c r="J43" i="52"/>
  <c r="I43" i="52"/>
  <c r="H43" i="52"/>
  <c r="G43" i="52"/>
  <c r="F43" i="52"/>
  <c r="E43" i="52"/>
  <c r="D43" i="52"/>
  <c r="L42" i="52"/>
  <c r="K42" i="52"/>
  <c r="J42" i="52"/>
  <c r="I42" i="52"/>
  <c r="H42" i="52"/>
  <c r="G42" i="52"/>
  <c r="F42" i="52"/>
  <c r="E42" i="52"/>
  <c r="D42" i="52"/>
  <c r="L41" i="52"/>
  <c r="K41" i="52"/>
  <c r="J41" i="52"/>
  <c r="I41" i="52"/>
  <c r="I41" i="64" s="1"/>
  <c r="H41" i="52"/>
  <c r="G41" i="52"/>
  <c r="F41" i="52"/>
  <c r="E41" i="52"/>
  <c r="D41" i="52"/>
  <c r="L40" i="52"/>
  <c r="K40" i="52"/>
  <c r="J40" i="52"/>
  <c r="I40" i="52"/>
  <c r="H40" i="52"/>
  <c r="G40" i="52"/>
  <c r="F40" i="52"/>
  <c r="E40" i="52"/>
  <c r="D40" i="52"/>
  <c r="L39" i="52"/>
  <c r="K39" i="52"/>
  <c r="J39" i="52"/>
  <c r="I39" i="52"/>
  <c r="H39" i="52"/>
  <c r="G39" i="52"/>
  <c r="F39" i="52"/>
  <c r="E39" i="52"/>
  <c r="D39" i="52"/>
  <c r="L38" i="52"/>
  <c r="K38" i="52"/>
  <c r="J38" i="52"/>
  <c r="I38" i="52"/>
  <c r="H38" i="52"/>
  <c r="G38" i="52"/>
  <c r="F38" i="52"/>
  <c r="E38" i="52"/>
  <c r="D38" i="52"/>
  <c r="L37" i="52"/>
  <c r="K37" i="52"/>
  <c r="J37" i="52"/>
  <c r="I37" i="52"/>
  <c r="H37" i="52"/>
  <c r="G37" i="52"/>
  <c r="F37" i="52"/>
  <c r="E37" i="52"/>
  <c r="D37" i="52"/>
  <c r="L36" i="52"/>
  <c r="K36" i="52"/>
  <c r="J36" i="52"/>
  <c r="I36" i="52"/>
  <c r="H36" i="52"/>
  <c r="G36" i="52"/>
  <c r="F36" i="52"/>
  <c r="E36" i="52"/>
  <c r="D36" i="52"/>
  <c r="L35" i="52"/>
  <c r="K35" i="52"/>
  <c r="J35" i="52"/>
  <c r="I35" i="52"/>
  <c r="H35" i="52"/>
  <c r="G35" i="52"/>
  <c r="F35" i="52"/>
  <c r="E35" i="52"/>
  <c r="D35" i="52"/>
  <c r="L34" i="52"/>
  <c r="K34" i="52"/>
  <c r="J34" i="52"/>
  <c r="I34" i="52"/>
  <c r="H34" i="52"/>
  <c r="G34" i="52"/>
  <c r="F34" i="52"/>
  <c r="E34" i="52"/>
  <c r="D34" i="52"/>
  <c r="L33" i="52"/>
  <c r="K33" i="52"/>
  <c r="J33" i="52"/>
  <c r="I33" i="52"/>
  <c r="I33" i="64" s="1"/>
  <c r="H33" i="52"/>
  <c r="G33" i="52"/>
  <c r="F33" i="52"/>
  <c r="E33" i="52"/>
  <c r="D33" i="52"/>
  <c r="L32" i="52"/>
  <c r="K32" i="52"/>
  <c r="J32" i="52"/>
  <c r="I32" i="52"/>
  <c r="H32" i="52"/>
  <c r="G32" i="52"/>
  <c r="F32" i="52"/>
  <c r="E32" i="52"/>
  <c r="D32" i="52"/>
  <c r="L31" i="52"/>
  <c r="K31" i="52"/>
  <c r="J31" i="52"/>
  <c r="I31" i="52"/>
  <c r="H31" i="52"/>
  <c r="G31" i="52"/>
  <c r="F31" i="52"/>
  <c r="E31" i="52"/>
  <c r="D31" i="52"/>
  <c r="L30" i="52"/>
  <c r="K30" i="52"/>
  <c r="J30" i="52"/>
  <c r="I30" i="52"/>
  <c r="H30" i="52"/>
  <c r="G30" i="52"/>
  <c r="F30" i="52"/>
  <c r="E30" i="52"/>
  <c r="D30" i="52"/>
  <c r="L29" i="52"/>
  <c r="K29" i="52"/>
  <c r="J29" i="52"/>
  <c r="I29" i="52"/>
  <c r="H29" i="52"/>
  <c r="G29" i="52"/>
  <c r="F29" i="52"/>
  <c r="E29" i="52"/>
  <c r="D29" i="52"/>
  <c r="L28" i="52"/>
  <c r="K28" i="52"/>
  <c r="J28" i="52"/>
  <c r="I28" i="52"/>
  <c r="H28" i="52"/>
  <c r="G28" i="52"/>
  <c r="F28" i="52"/>
  <c r="E28" i="52"/>
  <c r="D28" i="52"/>
  <c r="L27" i="52"/>
  <c r="K27" i="52"/>
  <c r="J27" i="52"/>
  <c r="I27" i="52"/>
  <c r="H27" i="52"/>
  <c r="G27" i="52"/>
  <c r="F27" i="52"/>
  <c r="E27" i="52"/>
  <c r="D27" i="52"/>
  <c r="L26" i="52"/>
  <c r="K26" i="52"/>
  <c r="J26" i="52"/>
  <c r="I26" i="52"/>
  <c r="H26" i="52"/>
  <c r="G26" i="52"/>
  <c r="F26" i="52"/>
  <c r="E26" i="52"/>
  <c r="D26" i="52"/>
  <c r="L25" i="52"/>
  <c r="K25" i="52"/>
  <c r="J25" i="52"/>
  <c r="I25" i="52"/>
  <c r="I25" i="64" s="1"/>
  <c r="H25" i="52"/>
  <c r="G25" i="52"/>
  <c r="F25" i="52"/>
  <c r="E25" i="52"/>
  <c r="D25" i="52"/>
  <c r="L24" i="52"/>
  <c r="K24" i="52"/>
  <c r="J24" i="52"/>
  <c r="I24" i="52"/>
  <c r="H24" i="52"/>
  <c r="G24" i="52"/>
  <c r="F24" i="52"/>
  <c r="E24" i="52"/>
  <c r="D24" i="52"/>
  <c r="L23" i="52"/>
  <c r="K23" i="52"/>
  <c r="J23" i="52"/>
  <c r="I23" i="52"/>
  <c r="H23" i="52"/>
  <c r="G23" i="52"/>
  <c r="F23" i="52"/>
  <c r="E23" i="52"/>
  <c r="D23" i="52"/>
  <c r="L22" i="52"/>
  <c r="K22" i="52"/>
  <c r="J22" i="52"/>
  <c r="I22" i="52"/>
  <c r="H22" i="52"/>
  <c r="G22" i="52"/>
  <c r="F22" i="52"/>
  <c r="E22" i="52"/>
  <c r="D22" i="52"/>
  <c r="L21" i="52"/>
  <c r="K21" i="52"/>
  <c r="J21" i="52"/>
  <c r="I21" i="52"/>
  <c r="H21" i="52"/>
  <c r="G21" i="52"/>
  <c r="F21" i="52"/>
  <c r="E21" i="52"/>
  <c r="D21" i="52"/>
  <c r="L20" i="52"/>
  <c r="K20" i="52"/>
  <c r="J20" i="52"/>
  <c r="I20" i="52"/>
  <c r="H20" i="52"/>
  <c r="G20" i="52"/>
  <c r="F20" i="52"/>
  <c r="E20" i="52"/>
  <c r="D20" i="52"/>
  <c r="L19" i="52"/>
  <c r="K19" i="52"/>
  <c r="J19" i="52"/>
  <c r="I19" i="52"/>
  <c r="H19" i="52"/>
  <c r="G19" i="52"/>
  <c r="F19" i="52"/>
  <c r="E19" i="52"/>
  <c r="D19" i="52"/>
  <c r="L18" i="52"/>
  <c r="K18" i="52"/>
  <c r="J18" i="52"/>
  <c r="I18" i="52"/>
  <c r="H18" i="52"/>
  <c r="G18" i="52"/>
  <c r="F18" i="52"/>
  <c r="E18" i="52"/>
  <c r="D18" i="52"/>
  <c r="L17" i="52"/>
  <c r="K17" i="52"/>
  <c r="J17" i="52"/>
  <c r="I17" i="52"/>
  <c r="I17" i="64" s="1"/>
  <c r="H17" i="52"/>
  <c r="G17" i="52"/>
  <c r="F17" i="52"/>
  <c r="E17" i="52"/>
  <c r="D17" i="52"/>
  <c r="L16" i="52"/>
  <c r="K16" i="52"/>
  <c r="J16" i="52"/>
  <c r="I16" i="52"/>
  <c r="H16" i="52"/>
  <c r="G16" i="52"/>
  <c r="F16" i="52"/>
  <c r="E16" i="52"/>
  <c r="D16" i="52"/>
  <c r="L15" i="52"/>
  <c r="K15" i="52"/>
  <c r="J15" i="52"/>
  <c r="I15" i="52"/>
  <c r="H15" i="52"/>
  <c r="G15" i="52"/>
  <c r="F15" i="52"/>
  <c r="E15" i="52"/>
  <c r="D15" i="52"/>
  <c r="L14" i="52"/>
  <c r="K14" i="52"/>
  <c r="J14" i="52"/>
  <c r="I14" i="52"/>
  <c r="H14" i="52"/>
  <c r="G14" i="52"/>
  <c r="F14" i="52"/>
  <c r="E14" i="52"/>
  <c r="D14" i="52"/>
  <c r="L13" i="52"/>
  <c r="K13" i="52"/>
  <c r="J13" i="52"/>
  <c r="I13" i="52"/>
  <c r="H13" i="52"/>
  <c r="G13" i="52"/>
  <c r="F13" i="52"/>
  <c r="E13" i="52"/>
  <c r="D13" i="52"/>
  <c r="L12" i="52"/>
  <c r="K12" i="52"/>
  <c r="J12" i="52"/>
  <c r="I12" i="52"/>
  <c r="H12" i="52"/>
  <c r="G12" i="52"/>
  <c r="F12" i="52"/>
  <c r="E12" i="52"/>
  <c r="D12" i="52"/>
  <c r="L11" i="52"/>
  <c r="K11" i="52"/>
  <c r="J11" i="52"/>
  <c r="I11" i="52"/>
  <c r="H11" i="52"/>
  <c r="G11" i="52"/>
  <c r="F11" i="52"/>
  <c r="E11" i="52"/>
  <c r="D11" i="52"/>
  <c r="L10" i="52"/>
  <c r="K10" i="52"/>
  <c r="J10" i="52"/>
  <c r="I10" i="52"/>
  <c r="H10" i="52"/>
  <c r="G10" i="52"/>
  <c r="F10" i="52"/>
  <c r="E10" i="52"/>
  <c r="D10" i="52"/>
  <c r="L67" i="32"/>
  <c r="K67" i="32"/>
  <c r="J67" i="32"/>
  <c r="I67" i="32"/>
  <c r="H67" i="32"/>
  <c r="G67" i="32"/>
  <c r="F67" i="32"/>
  <c r="E67" i="32"/>
  <c r="D67" i="32"/>
  <c r="L66" i="32"/>
  <c r="K66" i="32"/>
  <c r="J66" i="32"/>
  <c r="J66" i="64" s="1"/>
  <c r="I66" i="32"/>
  <c r="H66" i="32"/>
  <c r="G66" i="32"/>
  <c r="F66" i="32"/>
  <c r="E66" i="32"/>
  <c r="D66" i="32"/>
  <c r="L65" i="32"/>
  <c r="K65" i="32"/>
  <c r="J65" i="32"/>
  <c r="I65" i="32"/>
  <c r="H65" i="32"/>
  <c r="G65" i="32"/>
  <c r="F65" i="32"/>
  <c r="E65" i="32"/>
  <c r="D65" i="32"/>
  <c r="L64" i="32"/>
  <c r="K64" i="32"/>
  <c r="J64" i="32"/>
  <c r="I64" i="32"/>
  <c r="H64" i="32"/>
  <c r="G64" i="32"/>
  <c r="F64" i="32"/>
  <c r="E64" i="32"/>
  <c r="D64" i="32"/>
  <c r="D64" i="64" s="1"/>
  <c r="L63" i="32"/>
  <c r="K63" i="32"/>
  <c r="J63" i="32"/>
  <c r="I63" i="32"/>
  <c r="H63" i="32"/>
  <c r="G63" i="32"/>
  <c r="F63" i="32"/>
  <c r="E63" i="32"/>
  <c r="D63" i="32"/>
  <c r="L62" i="32"/>
  <c r="K62" i="32"/>
  <c r="J62" i="32"/>
  <c r="I62" i="32"/>
  <c r="H62" i="32"/>
  <c r="G62" i="32"/>
  <c r="F62" i="32"/>
  <c r="E62" i="32"/>
  <c r="D62" i="32"/>
  <c r="L61" i="32"/>
  <c r="K61" i="32"/>
  <c r="J61" i="32"/>
  <c r="I61" i="32"/>
  <c r="H61" i="32"/>
  <c r="G61" i="32"/>
  <c r="F61" i="32"/>
  <c r="E61" i="32"/>
  <c r="D61" i="32"/>
  <c r="L60" i="32"/>
  <c r="K60" i="32"/>
  <c r="J60" i="32"/>
  <c r="I60" i="32"/>
  <c r="H60" i="32"/>
  <c r="G60" i="32"/>
  <c r="F60" i="32"/>
  <c r="E60" i="32"/>
  <c r="D60" i="32"/>
  <c r="L59" i="32"/>
  <c r="K59" i="32"/>
  <c r="J59" i="32"/>
  <c r="I59" i="32"/>
  <c r="H59" i="32"/>
  <c r="G59" i="32"/>
  <c r="F59" i="32"/>
  <c r="E59" i="32"/>
  <c r="D59" i="32"/>
  <c r="L58" i="32"/>
  <c r="K58" i="32"/>
  <c r="J58" i="32"/>
  <c r="J58" i="64" s="1"/>
  <c r="I58" i="32"/>
  <c r="H58" i="32"/>
  <c r="G58" i="32"/>
  <c r="F58" i="32"/>
  <c r="E58" i="32"/>
  <c r="D58" i="32"/>
  <c r="L57" i="32"/>
  <c r="K57" i="32"/>
  <c r="J57" i="32"/>
  <c r="I57" i="32"/>
  <c r="H57" i="32"/>
  <c r="G57" i="32"/>
  <c r="F57" i="32"/>
  <c r="E57" i="32"/>
  <c r="D57" i="32"/>
  <c r="L56" i="32"/>
  <c r="K56" i="32"/>
  <c r="J56" i="32"/>
  <c r="I56" i="32"/>
  <c r="H56" i="32"/>
  <c r="G56" i="32"/>
  <c r="F56" i="32"/>
  <c r="E56" i="32"/>
  <c r="D56" i="32"/>
  <c r="D56" i="64" s="1"/>
  <c r="L55" i="32"/>
  <c r="K55" i="32"/>
  <c r="J55" i="32"/>
  <c r="I55" i="32"/>
  <c r="H55" i="32"/>
  <c r="G55" i="32"/>
  <c r="F55" i="32"/>
  <c r="E55" i="32"/>
  <c r="D55" i="32"/>
  <c r="L54" i="32"/>
  <c r="K54" i="32"/>
  <c r="J54" i="32"/>
  <c r="I54" i="32"/>
  <c r="H54" i="32"/>
  <c r="G54" i="32"/>
  <c r="F54" i="32"/>
  <c r="E54" i="32"/>
  <c r="D54" i="32"/>
  <c r="L53" i="32"/>
  <c r="K53" i="32"/>
  <c r="J53" i="32"/>
  <c r="I53" i="32"/>
  <c r="H53" i="32"/>
  <c r="G53" i="32"/>
  <c r="F53" i="32"/>
  <c r="E53" i="32"/>
  <c r="D53" i="32"/>
  <c r="L52" i="32"/>
  <c r="K52" i="32"/>
  <c r="J52" i="32"/>
  <c r="I52" i="32"/>
  <c r="H52" i="32"/>
  <c r="G52" i="32"/>
  <c r="F52" i="32"/>
  <c r="E52" i="32"/>
  <c r="D52" i="32"/>
  <c r="L51" i="32"/>
  <c r="K51" i="32"/>
  <c r="J51" i="32"/>
  <c r="I51" i="32"/>
  <c r="H51" i="32"/>
  <c r="G51" i="32"/>
  <c r="F51" i="32"/>
  <c r="E51" i="32"/>
  <c r="D51" i="32"/>
  <c r="L50" i="32"/>
  <c r="K50" i="32"/>
  <c r="J50" i="32"/>
  <c r="I50" i="32"/>
  <c r="H50" i="32"/>
  <c r="G50" i="32"/>
  <c r="F50" i="32"/>
  <c r="E50" i="32"/>
  <c r="D50" i="32"/>
  <c r="L49" i="32"/>
  <c r="K49" i="32"/>
  <c r="J49" i="32"/>
  <c r="I49" i="32"/>
  <c r="H49" i="32"/>
  <c r="G49" i="32"/>
  <c r="F49" i="32"/>
  <c r="E49" i="32"/>
  <c r="D49" i="32"/>
  <c r="L48" i="32"/>
  <c r="K48" i="32"/>
  <c r="J48" i="32"/>
  <c r="I48" i="32"/>
  <c r="H48" i="32"/>
  <c r="G48" i="32"/>
  <c r="F48" i="32"/>
  <c r="E48" i="32"/>
  <c r="D48" i="32"/>
  <c r="L47" i="32"/>
  <c r="K47" i="32"/>
  <c r="J47" i="32"/>
  <c r="I47" i="32"/>
  <c r="H47" i="32"/>
  <c r="G47" i="32"/>
  <c r="F47" i="32"/>
  <c r="E47" i="32"/>
  <c r="D47" i="32"/>
  <c r="L46" i="32"/>
  <c r="K46" i="32"/>
  <c r="J46" i="32"/>
  <c r="I46" i="32"/>
  <c r="H46" i="32"/>
  <c r="G46" i="32"/>
  <c r="F46" i="32"/>
  <c r="E46" i="32"/>
  <c r="D46" i="32"/>
  <c r="L45" i="32"/>
  <c r="K45" i="32"/>
  <c r="J45" i="32"/>
  <c r="I45" i="32"/>
  <c r="H45" i="32"/>
  <c r="G45" i="32"/>
  <c r="F45" i="32"/>
  <c r="E45" i="32"/>
  <c r="D45" i="32"/>
  <c r="L44" i="32"/>
  <c r="K44" i="32"/>
  <c r="J44" i="32"/>
  <c r="I44" i="32"/>
  <c r="H44" i="32"/>
  <c r="G44" i="32"/>
  <c r="F44" i="32"/>
  <c r="E44" i="32"/>
  <c r="D44" i="32"/>
  <c r="L43" i="32"/>
  <c r="K43" i="32"/>
  <c r="J43" i="32"/>
  <c r="I43" i="32"/>
  <c r="H43" i="32"/>
  <c r="G43" i="32"/>
  <c r="F43" i="32"/>
  <c r="E43" i="32"/>
  <c r="D43" i="32"/>
  <c r="L42" i="32"/>
  <c r="K42" i="32"/>
  <c r="J42" i="32"/>
  <c r="J42" i="64" s="1"/>
  <c r="I42" i="32"/>
  <c r="H42" i="32"/>
  <c r="G42" i="32"/>
  <c r="F42" i="32"/>
  <c r="E42" i="32"/>
  <c r="D42" i="32"/>
  <c r="L41" i="32"/>
  <c r="K41" i="32"/>
  <c r="J41" i="32"/>
  <c r="I41" i="32"/>
  <c r="H41" i="32"/>
  <c r="G41" i="32"/>
  <c r="F41" i="32"/>
  <c r="E41" i="32"/>
  <c r="D41" i="32"/>
  <c r="L40" i="32"/>
  <c r="K40" i="32"/>
  <c r="J40" i="32"/>
  <c r="I40" i="32"/>
  <c r="H40" i="32"/>
  <c r="G40" i="32"/>
  <c r="F40" i="32"/>
  <c r="E40" i="32"/>
  <c r="D40" i="32"/>
  <c r="L39" i="32"/>
  <c r="K39" i="32"/>
  <c r="J39" i="32"/>
  <c r="I39" i="32"/>
  <c r="H39" i="32"/>
  <c r="G39" i="32"/>
  <c r="F39" i="32"/>
  <c r="E39" i="32"/>
  <c r="D39" i="32"/>
  <c r="L38" i="32"/>
  <c r="K38" i="32"/>
  <c r="J38" i="32"/>
  <c r="I38" i="32"/>
  <c r="H38" i="32"/>
  <c r="G38" i="32"/>
  <c r="F38" i="32"/>
  <c r="E38" i="32"/>
  <c r="D38" i="32"/>
  <c r="L37" i="32"/>
  <c r="K37" i="32"/>
  <c r="J37" i="32"/>
  <c r="I37" i="32"/>
  <c r="H37" i="32"/>
  <c r="G37" i="32"/>
  <c r="F37" i="32"/>
  <c r="E37" i="32"/>
  <c r="D37" i="32"/>
  <c r="L36" i="32"/>
  <c r="K36" i="32"/>
  <c r="J36" i="32"/>
  <c r="I36" i="32"/>
  <c r="H36" i="32"/>
  <c r="G36" i="32"/>
  <c r="F36" i="32"/>
  <c r="E36" i="32"/>
  <c r="D36" i="32"/>
  <c r="L35" i="32"/>
  <c r="K35" i="32"/>
  <c r="J35" i="32"/>
  <c r="I35" i="32"/>
  <c r="H35" i="32"/>
  <c r="G35" i="32"/>
  <c r="F35" i="32"/>
  <c r="E35" i="32"/>
  <c r="D35" i="32"/>
  <c r="L34" i="32"/>
  <c r="K34" i="32"/>
  <c r="J34" i="32"/>
  <c r="I34" i="32"/>
  <c r="H34" i="32"/>
  <c r="G34" i="32"/>
  <c r="F34" i="32"/>
  <c r="E34" i="32"/>
  <c r="D34" i="32"/>
  <c r="L33" i="32"/>
  <c r="K33" i="32"/>
  <c r="J33" i="32"/>
  <c r="I33" i="32"/>
  <c r="H33" i="32"/>
  <c r="G33" i="32"/>
  <c r="F33" i="32"/>
  <c r="E33" i="32"/>
  <c r="D33" i="32"/>
  <c r="L32" i="32"/>
  <c r="K32" i="32"/>
  <c r="J32" i="32"/>
  <c r="I32" i="32"/>
  <c r="H32" i="32"/>
  <c r="G32" i="32"/>
  <c r="F32" i="32"/>
  <c r="E32" i="32"/>
  <c r="D32" i="32"/>
  <c r="D32" i="64" s="1"/>
  <c r="L31" i="32"/>
  <c r="K31" i="32"/>
  <c r="J31" i="32"/>
  <c r="I31" i="32"/>
  <c r="H31" i="32"/>
  <c r="G31" i="32"/>
  <c r="F31" i="32"/>
  <c r="E31" i="32"/>
  <c r="D31" i="32"/>
  <c r="L30" i="32"/>
  <c r="K30" i="32"/>
  <c r="J30" i="32"/>
  <c r="I30" i="32"/>
  <c r="H30" i="32"/>
  <c r="G30" i="32"/>
  <c r="F30" i="32"/>
  <c r="E30" i="32"/>
  <c r="D30" i="32"/>
  <c r="L29" i="32"/>
  <c r="K29" i="32"/>
  <c r="J29" i="32"/>
  <c r="I29" i="32"/>
  <c r="H29" i="32"/>
  <c r="G29" i="32"/>
  <c r="F29" i="32"/>
  <c r="E29" i="32"/>
  <c r="D29" i="32"/>
  <c r="L28" i="32"/>
  <c r="K28" i="32"/>
  <c r="J28" i="32"/>
  <c r="I28" i="32"/>
  <c r="H28" i="32"/>
  <c r="G28" i="32"/>
  <c r="F28" i="32"/>
  <c r="E28" i="32"/>
  <c r="D28" i="32"/>
  <c r="L27" i="32"/>
  <c r="K27" i="32"/>
  <c r="J27" i="32"/>
  <c r="I27" i="32"/>
  <c r="H27" i="32"/>
  <c r="G27" i="32"/>
  <c r="F27" i="32"/>
  <c r="E27" i="32"/>
  <c r="D27" i="32"/>
  <c r="L26" i="32"/>
  <c r="K26" i="32"/>
  <c r="J26" i="32"/>
  <c r="I26" i="32"/>
  <c r="H26" i="32"/>
  <c r="G26" i="32"/>
  <c r="F26" i="32"/>
  <c r="E26" i="32"/>
  <c r="D26" i="32"/>
  <c r="L25" i="32"/>
  <c r="K25" i="32"/>
  <c r="J25" i="32"/>
  <c r="I25" i="32"/>
  <c r="H25" i="32"/>
  <c r="G25" i="32"/>
  <c r="F25" i="32"/>
  <c r="E25" i="32"/>
  <c r="D25" i="32"/>
  <c r="L24" i="32"/>
  <c r="K24" i="32"/>
  <c r="J24" i="32"/>
  <c r="I24" i="32"/>
  <c r="H24" i="32"/>
  <c r="G24" i="32"/>
  <c r="F24" i="32"/>
  <c r="E24" i="32"/>
  <c r="D24" i="32"/>
  <c r="D24" i="64" s="1"/>
  <c r="L23" i="32"/>
  <c r="K23" i="32"/>
  <c r="J23" i="32"/>
  <c r="I23" i="32"/>
  <c r="H23" i="32"/>
  <c r="G23" i="32"/>
  <c r="F23" i="32"/>
  <c r="E23" i="32"/>
  <c r="D23" i="32"/>
  <c r="L22" i="32"/>
  <c r="K22" i="32"/>
  <c r="J22" i="32"/>
  <c r="I22" i="32"/>
  <c r="H22" i="32"/>
  <c r="G22" i="32"/>
  <c r="F22" i="32"/>
  <c r="E22" i="32"/>
  <c r="D22" i="32"/>
  <c r="L21" i="32"/>
  <c r="K21" i="32"/>
  <c r="J21" i="32"/>
  <c r="I21" i="32"/>
  <c r="H21" i="32"/>
  <c r="G21" i="32"/>
  <c r="F21" i="32"/>
  <c r="E21" i="32"/>
  <c r="D21" i="32"/>
  <c r="L20" i="32"/>
  <c r="K20" i="32"/>
  <c r="J20" i="32"/>
  <c r="I20" i="32"/>
  <c r="H20" i="32"/>
  <c r="G20" i="32"/>
  <c r="F20" i="32"/>
  <c r="E20" i="32"/>
  <c r="D20" i="32"/>
  <c r="L19" i="32"/>
  <c r="K19" i="32"/>
  <c r="J19" i="32"/>
  <c r="I19" i="32"/>
  <c r="H19" i="32"/>
  <c r="G19" i="32"/>
  <c r="F19" i="32"/>
  <c r="E19" i="32"/>
  <c r="D19" i="32"/>
  <c r="L18" i="32"/>
  <c r="K18" i="32"/>
  <c r="J18" i="32"/>
  <c r="I18" i="32"/>
  <c r="H18" i="32"/>
  <c r="G18" i="32"/>
  <c r="F18" i="32"/>
  <c r="E18" i="32"/>
  <c r="D18" i="32"/>
  <c r="L17" i="32"/>
  <c r="K17" i="32"/>
  <c r="J17" i="32"/>
  <c r="I17" i="32"/>
  <c r="H17" i="32"/>
  <c r="G17" i="32"/>
  <c r="F17" i="32"/>
  <c r="E17" i="32"/>
  <c r="D17" i="32"/>
  <c r="L16" i="32"/>
  <c r="K16" i="32"/>
  <c r="J16" i="32"/>
  <c r="I16" i="32"/>
  <c r="H16" i="32"/>
  <c r="G16" i="32"/>
  <c r="F16" i="32"/>
  <c r="E16" i="32"/>
  <c r="D16" i="32"/>
  <c r="L15" i="32"/>
  <c r="K15" i="32"/>
  <c r="J15" i="32"/>
  <c r="I15" i="32"/>
  <c r="H15" i="32"/>
  <c r="G15" i="32"/>
  <c r="F15" i="32"/>
  <c r="E15" i="32"/>
  <c r="E15" i="63" s="1"/>
  <c r="D15" i="32"/>
  <c r="L14" i="32"/>
  <c r="K14" i="32"/>
  <c r="J14" i="32"/>
  <c r="I14" i="32"/>
  <c r="H14" i="32"/>
  <c r="G14" i="32"/>
  <c r="F14" i="32"/>
  <c r="E14" i="32"/>
  <c r="D14" i="32"/>
  <c r="L13" i="32"/>
  <c r="K13" i="32"/>
  <c r="J13" i="32"/>
  <c r="I13" i="32"/>
  <c r="H13" i="32"/>
  <c r="G13" i="32"/>
  <c r="G13" i="63" s="1"/>
  <c r="F13" i="32"/>
  <c r="E13" i="32"/>
  <c r="D13" i="32"/>
  <c r="L12" i="32"/>
  <c r="K12" i="32"/>
  <c r="J12" i="32"/>
  <c r="I12" i="32"/>
  <c r="H12" i="32"/>
  <c r="H12" i="63" s="1"/>
  <c r="G12" i="32"/>
  <c r="F12" i="32"/>
  <c r="E12" i="32"/>
  <c r="D12" i="32"/>
  <c r="L11" i="32"/>
  <c r="K11" i="32"/>
  <c r="J11" i="32"/>
  <c r="I11" i="32"/>
  <c r="I11" i="63" s="1"/>
  <c r="H11" i="32"/>
  <c r="G11" i="32"/>
  <c r="F11" i="32"/>
  <c r="E11" i="32"/>
  <c r="D11" i="32"/>
  <c r="L10" i="32"/>
  <c r="K10" i="32"/>
  <c r="J10" i="32"/>
  <c r="J10" i="63" s="1"/>
  <c r="I10" i="32"/>
  <c r="H10" i="32"/>
  <c r="G10" i="32"/>
  <c r="F10" i="32"/>
  <c r="E10" i="32"/>
  <c r="D10" i="32"/>
  <c r="L67" i="33"/>
  <c r="K67" i="33"/>
  <c r="J67" i="33"/>
  <c r="I67" i="33"/>
  <c r="H67" i="33"/>
  <c r="G67" i="33"/>
  <c r="F67" i="33"/>
  <c r="E67" i="33"/>
  <c r="D67" i="33"/>
  <c r="L66" i="33"/>
  <c r="L66" i="64" s="1"/>
  <c r="K66" i="33"/>
  <c r="J66" i="33"/>
  <c r="I66" i="33"/>
  <c r="H66" i="33"/>
  <c r="G66" i="33"/>
  <c r="F66" i="33"/>
  <c r="E66" i="33"/>
  <c r="D66" i="33"/>
  <c r="D66" i="64" s="1"/>
  <c r="L65" i="33"/>
  <c r="K65" i="33"/>
  <c r="J65" i="33"/>
  <c r="I65" i="33"/>
  <c r="H65" i="33"/>
  <c r="G65" i="33"/>
  <c r="F65" i="33"/>
  <c r="E65" i="33"/>
  <c r="D65" i="33"/>
  <c r="L64" i="33"/>
  <c r="K64" i="33"/>
  <c r="J64" i="33"/>
  <c r="I64" i="33"/>
  <c r="H64" i="33"/>
  <c r="G64" i="33"/>
  <c r="F64" i="33"/>
  <c r="F64" i="64" s="1"/>
  <c r="E64" i="33"/>
  <c r="D64" i="33"/>
  <c r="L63" i="33"/>
  <c r="K63" i="33"/>
  <c r="J63" i="33"/>
  <c r="I63" i="33"/>
  <c r="H63" i="33"/>
  <c r="G63" i="33"/>
  <c r="G63" i="64" s="1"/>
  <c r="F63" i="33"/>
  <c r="E63" i="33"/>
  <c r="D63" i="33"/>
  <c r="L62" i="33"/>
  <c r="K62" i="33"/>
  <c r="J62" i="33"/>
  <c r="I62" i="33"/>
  <c r="H62" i="33"/>
  <c r="H62" i="64" s="1"/>
  <c r="G62" i="33"/>
  <c r="F62" i="33"/>
  <c r="E62" i="33"/>
  <c r="D62" i="33"/>
  <c r="L61" i="33"/>
  <c r="K61" i="33"/>
  <c r="J61" i="33"/>
  <c r="I61" i="33"/>
  <c r="I61" i="64" s="1"/>
  <c r="H61" i="33"/>
  <c r="G61" i="33"/>
  <c r="F61" i="33"/>
  <c r="E61" i="33"/>
  <c r="D61" i="33"/>
  <c r="L60" i="33"/>
  <c r="K60" i="33"/>
  <c r="J60" i="33"/>
  <c r="J60" i="64" s="1"/>
  <c r="I60" i="33"/>
  <c r="H60" i="33"/>
  <c r="G60" i="33"/>
  <c r="F60" i="33"/>
  <c r="E60" i="33"/>
  <c r="D60" i="33"/>
  <c r="L59" i="33"/>
  <c r="K59" i="33"/>
  <c r="J59" i="33"/>
  <c r="I59" i="33"/>
  <c r="H59" i="33"/>
  <c r="G59" i="33"/>
  <c r="F59" i="33"/>
  <c r="E59" i="33"/>
  <c r="D59" i="33"/>
  <c r="L58" i="33"/>
  <c r="L58" i="64" s="1"/>
  <c r="K58" i="33"/>
  <c r="J58" i="33"/>
  <c r="I58" i="33"/>
  <c r="H58" i="33"/>
  <c r="G58" i="33"/>
  <c r="F58" i="33"/>
  <c r="E58" i="33"/>
  <c r="D58" i="33"/>
  <c r="D58" i="64" s="1"/>
  <c r="L57" i="33"/>
  <c r="K57" i="33"/>
  <c r="J57" i="33"/>
  <c r="I57" i="33"/>
  <c r="H57" i="33"/>
  <c r="G57" i="33"/>
  <c r="F57" i="33"/>
  <c r="E57" i="33"/>
  <c r="D57" i="33"/>
  <c r="L56" i="33"/>
  <c r="K56" i="33"/>
  <c r="J56" i="33"/>
  <c r="I56" i="33"/>
  <c r="H56" i="33"/>
  <c r="G56" i="33"/>
  <c r="F56" i="33"/>
  <c r="E56" i="33"/>
  <c r="D56" i="33"/>
  <c r="L55" i="33"/>
  <c r="K55" i="33"/>
  <c r="J55" i="33"/>
  <c r="I55" i="33"/>
  <c r="H55" i="33"/>
  <c r="G55" i="33"/>
  <c r="G55" i="64" s="1"/>
  <c r="F55" i="33"/>
  <c r="E55" i="33"/>
  <c r="D55" i="33"/>
  <c r="L54" i="33"/>
  <c r="K54" i="33"/>
  <c r="J54" i="33"/>
  <c r="I54" i="33"/>
  <c r="H54" i="33"/>
  <c r="H54" i="64" s="1"/>
  <c r="G54" i="33"/>
  <c r="F54" i="33"/>
  <c r="E54" i="33"/>
  <c r="D54" i="33"/>
  <c r="L53" i="33"/>
  <c r="K53" i="33"/>
  <c r="J53" i="33"/>
  <c r="I53" i="33"/>
  <c r="I53" i="64" s="1"/>
  <c r="H53" i="33"/>
  <c r="G53" i="33"/>
  <c r="F53" i="33"/>
  <c r="E53" i="33"/>
  <c r="D53" i="33"/>
  <c r="L52" i="33"/>
  <c r="K52" i="33"/>
  <c r="J52" i="33"/>
  <c r="J52" i="64" s="1"/>
  <c r="I52" i="33"/>
  <c r="H52" i="33"/>
  <c r="G52" i="33"/>
  <c r="F52" i="33"/>
  <c r="E52" i="33"/>
  <c r="D52" i="33"/>
  <c r="L51" i="33"/>
  <c r="K51" i="33"/>
  <c r="K51" i="64" s="1"/>
  <c r="J51" i="33"/>
  <c r="I51" i="33"/>
  <c r="H51" i="33"/>
  <c r="G51" i="33"/>
  <c r="F51" i="33"/>
  <c r="E51" i="33"/>
  <c r="D51" i="33"/>
  <c r="L50" i="33"/>
  <c r="L50" i="64" s="1"/>
  <c r="K50" i="33"/>
  <c r="J50" i="33"/>
  <c r="I50" i="33"/>
  <c r="H50" i="33"/>
  <c r="G50" i="33"/>
  <c r="F50" i="33"/>
  <c r="E50" i="33"/>
  <c r="D50" i="33"/>
  <c r="L49" i="33"/>
  <c r="K49" i="33"/>
  <c r="J49" i="33"/>
  <c r="I49" i="33"/>
  <c r="H49" i="33"/>
  <c r="G49" i="33"/>
  <c r="F49" i="33"/>
  <c r="E49" i="33"/>
  <c r="D49" i="33"/>
  <c r="L48" i="33"/>
  <c r="K48" i="33"/>
  <c r="J48" i="33"/>
  <c r="I48" i="33"/>
  <c r="H48" i="33"/>
  <c r="G48" i="33"/>
  <c r="F48" i="33"/>
  <c r="E48" i="33"/>
  <c r="D48" i="33"/>
  <c r="L47" i="33"/>
  <c r="K47" i="33"/>
  <c r="J47" i="33"/>
  <c r="I47" i="33"/>
  <c r="H47" i="33"/>
  <c r="G47" i="33"/>
  <c r="F47" i="33"/>
  <c r="E47" i="33"/>
  <c r="D47" i="33"/>
  <c r="L46" i="33"/>
  <c r="K46" i="33"/>
  <c r="J46" i="33"/>
  <c r="I46" i="33"/>
  <c r="H46" i="33"/>
  <c r="H46" i="64" s="1"/>
  <c r="G46" i="33"/>
  <c r="F46" i="33"/>
  <c r="E46" i="33"/>
  <c r="D46" i="33"/>
  <c r="L45" i="33"/>
  <c r="K45" i="33"/>
  <c r="J45" i="33"/>
  <c r="I45" i="33"/>
  <c r="I45" i="64" s="1"/>
  <c r="H45" i="33"/>
  <c r="G45" i="33"/>
  <c r="F45" i="33"/>
  <c r="E45" i="33"/>
  <c r="D45" i="33"/>
  <c r="L44" i="33"/>
  <c r="K44" i="33"/>
  <c r="J44" i="33"/>
  <c r="J44" i="64" s="1"/>
  <c r="I44" i="33"/>
  <c r="H44" i="33"/>
  <c r="G44" i="33"/>
  <c r="F44" i="33"/>
  <c r="E44" i="33"/>
  <c r="D44" i="33"/>
  <c r="L43" i="33"/>
  <c r="K43" i="33"/>
  <c r="K43" i="64" s="1"/>
  <c r="J43" i="33"/>
  <c r="I43" i="33"/>
  <c r="H43" i="33"/>
  <c r="G43" i="33"/>
  <c r="F43" i="33"/>
  <c r="E43" i="33"/>
  <c r="D43" i="33"/>
  <c r="L42" i="33"/>
  <c r="K42" i="33"/>
  <c r="J42" i="33"/>
  <c r="I42" i="33"/>
  <c r="H42" i="33"/>
  <c r="G42" i="33"/>
  <c r="F42" i="33"/>
  <c r="E42" i="33"/>
  <c r="D42" i="33"/>
  <c r="D42" i="64" s="1"/>
  <c r="L41" i="33"/>
  <c r="K41" i="33"/>
  <c r="J41" i="33"/>
  <c r="I41" i="33"/>
  <c r="H41" i="33"/>
  <c r="G41" i="33"/>
  <c r="F41" i="33"/>
  <c r="E41" i="33"/>
  <c r="D41" i="33"/>
  <c r="L40" i="33"/>
  <c r="K40" i="33"/>
  <c r="J40" i="33"/>
  <c r="I40" i="33"/>
  <c r="H40" i="33"/>
  <c r="G40" i="33"/>
  <c r="F40" i="33"/>
  <c r="F40" i="64" s="1"/>
  <c r="E40" i="33"/>
  <c r="D40" i="33"/>
  <c r="L39" i="33"/>
  <c r="K39" i="33"/>
  <c r="J39" i="33"/>
  <c r="I39" i="33"/>
  <c r="H39" i="33"/>
  <c r="G39" i="33"/>
  <c r="G39" i="64" s="1"/>
  <c r="F39" i="33"/>
  <c r="E39" i="33"/>
  <c r="D39" i="33"/>
  <c r="L38" i="33"/>
  <c r="K38" i="33"/>
  <c r="J38" i="33"/>
  <c r="I38" i="33"/>
  <c r="H38" i="33"/>
  <c r="H38" i="64" s="1"/>
  <c r="G38" i="33"/>
  <c r="F38" i="33"/>
  <c r="E38" i="33"/>
  <c r="D38" i="33"/>
  <c r="L37" i="33"/>
  <c r="K37" i="33"/>
  <c r="J37" i="33"/>
  <c r="I37" i="33"/>
  <c r="H37" i="33"/>
  <c r="G37" i="33"/>
  <c r="F37" i="33"/>
  <c r="E37" i="33"/>
  <c r="D37" i="33"/>
  <c r="L36" i="33"/>
  <c r="K36" i="33"/>
  <c r="J36" i="33"/>
  <c r="J36" i="64" s="1"/>
  <c r="I36" i="33"/>
  <c r="H36" i="33"/>
  <c r="G36" i="33"/>
  <c r="F36" i="33"/>
  <c r="E36" i="33"/>
  <c r="D36" i="33"/>
  <c r="L35" i="33"/>
  <c r="K35" i="33"/>
  <c r="K35" i="64" s="1"/>
  <c r="J35" i="33"/>
  <c r="I35" i="33"/>
  <c r="H35" i="33"/>
  <c r="G35" i="33"/>
  <c r="F35" i="33"/>
  <c r="E35" i="33"/>
  <c r="D35" i="33"/>
  <c r="L34" i="33"/>
  <c r="K34" i="33"/>
  <c r="J34" i="33"/>
  <c r="I34" i="33"/>
  <c r="H34" i="33"/>
  <c r="G34" i="33"/>
  <c r="F34" i="33"/>
  <c r="E34" i="33"/>
  <c r="D34" i="33"/>
  <c r="L33" i="33"/>
  <c r="K33" i="33"/>
  <c r="J33" i="33"/>
  <c r="I33" i="33"/>
  <c r="H33" i="33"/>
  <c r="G33" i="33"/>
  <c r="F33" i="33"/>
  <c r="E33" i="33"/>
  <c r="D33" i="33"/>
  <c r="L32" i="33"/>
  <c r="K32" i="33"/>
  <c r="J32" i="33"/>
  <c r="I32" i="33"/>
  <c r="H32" i="33"/>
  <c r="G32" i="33"/>
  <c r="F32" i="33"/>
  <c r="E32" i="33"/>
  <c r="D32" i="33"/>
  <c r="L31" i="33"/>
  <c r="K31" i="33"/>
  <c r="J31" i="33"/>
  <c r="I31" i="33"/>
  <c r="H31" i="33"/>
  <c r="G31" i="33"/>
  <c r="F31" i="33"/>
  <c r="E31" i="33"/>
  <c r="D31" i="33"/>
  <c r="L30" i="33"/>
  <c r="K30" i="33"/>
  <c r="J30" i="33"/>
  <c r="I30" i="33"/>
  <c r="H30" i="33"/>
  <c r="G30" i="33"/>
  <c r="F30" i="33"/>
  <c r="E30" i="33"/>
  <c r="D30" i="33"/>
  <c r="L29" i="33"/>
  <c r="K29" i="33"/>
  <c r="J29" i="33"/>
  <c r="I29" i="33"/>
  <c r="H29" i="33"/>
  <c r="G29" i="33"/>
  <c r="F29" i="33"/>
  <c r="E29" i="33"/>
  <c r="D29" i="33"/>
  <c r="L28" i="33"/>
  <c r="K28" i="33"/>
  <c r="J28" i="33"/>
  <c r="I28" i="33"/>
  <c r="H28" i="33"/>
  <c r="G28" i="33"/>
  <c r="F28" i="33"/>
  <c r="E28" i="33"/>
  <c r="D28" i="33"/>
  <c r="L27" i="33"/>
  <c r="K27" i="33"/>
  <c r="J27" i="33"/>
  <c r="I27" i="33"/>
  <c r="H27" i="33"/>
  <c r="G27" i="33"/>
  <c r="F27" i="33"/>
  <c r="E27" i="33"/>
  <c r="D27" i="33"/>
  <c r="L26" i="33"/>
  <c r="K26" i="33"/>
  <c r="J26" i="33"/>
  <c r="I26" i="33"/>
  <c r="H26" i="33"/>
  <c r="G26" i="33"/>
  <c r="F26" i="33"/>
  <c r="E26" i="33"/>
  <c r="D26" i="33"/>
  <c r="D26" i="64" s="1"/>
  <c r="L25" i="33"/>
  <c r="K25" i="33"/>
  <c r="J25" i="33"/>
  <c r="I25" i="33"/>
  <c r="H25" i="33"/>
  <c r="G25" i="33"/>
  <c r="F25" i="33"/>
  <c r="E25" i="33"/>
  <c r="D25" i="33"/>
  <c r="L24" i="33"/>
  <c r="K24" i="33"/>
  <c r="J24" i="33"/>
  <c r="I24" i="33"/>
  <c r="H24" i="33"/>
  <c r="G24" i="33"/>
  <c r="F24" i="33"/>
  <c r="E24" i="33"/>
  <c r="D24" i="33"/>
  <c r="L23" i="33"/>
  <c r="K23" i="33"/>
  <c r="J23" i="33"/>
  <c r="I23" i="33"/>
  <c r="H23" i="33"/>
  <c r="G23" i="33"/>
  <c r="F23" i="33"/>
  <c r="E23" i="33"/>
  <c r="D23" i="33"/>
  <c r="L22" i="33"/>
  <c r="K22" i="33"/>
  <c r="J22" i="33"/>
  <c r="I22" i="33"/>
  <c r="H22" i="33"/>
  <c r="G22" i="33"/>
  <c r="F22" i="33"/>
  <c r="E22" i="33"/>
  <c r="D22" i="33"/>
  <c r="L21" i="33"/>
  <c r="K21" i="33"/>
  <c r="J21" i="33"/>
  <c r="I21" i="33"/>
  <c r="H21" i="33"/>
  <c r="G21" i="33"/>
  <c r="F21" i="33"/>
  <c r="E21" i="33"/>
  <c r="D21" i="33"/>
  <c r="L20" i="33"/>
  <c r="K20" i="33"/>
  <c r="J20" i="33"/>
  <c r="I20" i="33"/>
  <c r="H20" i="33"/>
  <c r="G20" i="33"/>
  <c r="F20" i="33"/>
  <c r="E20" i="33"/>
  <c r="D20" i="33"/>
  <c r="L19" i="33"/>
  <c r="K19" i="33"/>
  <c r="J19" i="33"/>
  <c r="I19" i="33"/>
  <c r="H19" i="33"/>
  <c r="G19" i="33"/>
  <c r="F19" i="33"/>
  <c r="E19" i="33"/>
  <c r="D19" i="33"/>
  <c r="L18" i="33"/>
  <c r="K18" i="33"/>
  <c r="J18" i="33"/>
  <c r="I18" i="33"/>
  <c r="H18" i="33"/>
  <c r="G18" i="33"/>
  <c r="F18" i="33"/>
  <c r="E18" i="33"/>
  <c r="D18" i="33"/>
  <c r="D18" i="64" s="1"/>
  <c r="L17" i="33"/>
  <c r="K17" i="33"/>
  <c r="J17" i="33"/>
  <c r="I17" i="33"/>
  <c r="H17" i="33"/>
  <c r="G17" i="33"/>
  <c r="F17" i="33"/>
  <c r="E17" i="33"/>
  <c r="D17" i="33"/>
  <c r="L16" i="33"/>
  <c r="K16" i="33"/>
  <c r="J16" i="33"/>
  <c r="I16" i="33"/>
  <c r="H16" i="33"/>
  <c r="G16" i="33"/>
  <c r="F16" i="33"/>
  <c r="F68" i="33" s="1"/>
  <c r="E16" i="33"/>
  <c r="D16" i="33"/>
  <c r="L15" i="33"/>
  <c r="K15" i="33"/>
  <c r="J15" i="33"/>
  <c r="I15" i="33"/>
  <c r="H15" i="33"/>
  <c r="G15" i="33"/>
  <c r="G68" i="33" s="1"/>
  <c r="F15" i="33"/>
  <c r="E15" i="33"/>
  <c r="D15" i="33"/>
  <c r="L14" i="33"/>
  <c r="K14" i="33"/>
  <c r="J14" i="33"/>
  <c r="I14" i="33"/>
  <c r="H14" i="33"/>
  <c r="H68" i="33" s="1"/>
  <c r="G14" i="33"/>
  <c r="F14" i="33"/>
  <c r="E14" i="33"/>
  <c r="D14" i="33"/>
  <c r="L13" i="33"/>
  <c r="K13" i="33"/>
  <c r="J13" i="33"/>
  <c r="I13" i="33"/>
  <c r="I68" i="33" s="1"/>
  <c r="H13" i="33"/>
  <c r="G13" i="33"/>
  <c r="F13" i="33"/>
  <c r="E13" i="33"/>
  <c r="D13" i="33"/>
  <c r="L12" i="33"/>
  <c r="K12" i="33"/>
  <c r="J12" i="33"/>
  <c r="J68" i="33" s="1"/>
  <c r="I12" i="33"/>
  <c r="H12" i="33"/>
  <c r="G12" i="33"/>
  <c r="F12" i="33"/>
  <c r="E12" i="33"/>
  <c r="D12" i="33"/>
  <c r="L11" i="33"/>
  <c r="K11" i="33"/>
  <c r="K68" i="33" s="1"/>
  <c r="J11" i="33"/>
  <c r="I11" i="33"/>
  <c r="H11" i="33"/>
  <c r="G11" i="33"/>
  <c r="F11" i="33"/>
  <c r="E11" i="33"/>
  <c r="D11" i="33"/>
  <c r="L10" i="33"/>
  <c r="L68" i="33" s="1"/>
  <c r="K10" i="33"/>
  <c r="J10" i="33"/>
  <c r="I10" i="33"/>
  <c r="H10" i="33"/>
  <c r="G10" i="33"/>
  <c r="F10" i="33"/>
  <c r="E10" i="33"/>
  <c r="D10" i="33"/>
  <c r="D10" i="64" s="1"/>
  <c r="L67" i="34"/>
  <c r="K67" i="34"/>
  <c r="J67" i="34"/>
  <c r="I67" i="34"/>
  <c r="H67" i="34"/>
  <c r="G67" i="34"/>
  <c r="F67" i="34"/>
  <c r="E67" i="34"/>
  <c r="D67" i="34"/>
  <c r="L66" i="34"/>
  <c r="K66" i="34"/>
  <c r="J66" i="34"/>
  <c r="I66" i="34"/>
  <c r="H66" i="34"/>
  <c r="G66" i="34"/>
  <c r="F66" i="34"/>
  <c r="F66" i="48" s="1"/>
  <c r="E66" i="34"/>
  <c r="D66" i="34"/>
  <c r="L65" i="34"/>
  <c r="K65" i="34"/>
  <c r="J65" i="34"/>
  <c r="I65" i="34"/>
  <c r="H65" i="34"/>
  <c r="G65" i="34"/>
  <c r="G65" i="48" s="1"/>
  <c r="F65" i="34"/>
  <c r="E65" i="34"/>
  <c r="D65" i="34"/>
  <c r="L64" i="34"/>
  <c r="K64" i="34"/>
  <c r="J64" i="34"/>
  <c r="I64" i="34"/>
  <c r="H64" i="34"/>
  <c r="H64" i="48" s="1"/>
  <c r="G64" i="34"/>
  <c r="F64" i="34"/>
  <c r="E64" i="34"/>
  <c r="D64" i="34"/>
  <c r="L63" i="34"/>
  <c r="K63" i="34"/>
  <c r="J63" i="34"/>
  <c r="I63" i="34"/>
  <c r="I63" i="48" s="1"/>
  <c r="H63" i="34"/>
  <c r="G63" i="34"/>
  <c r="F63" i="34"/>
  <c r="E63" i="34"/>
  <c r="D63" i="34"/>
  <c r="L62" i="34"/>
  <c r="K62" i="34"/>
  <c r="J62" i="34"/>
  <c r="J62" i="48" s="1"/>
  <c r="I62" i="34"/>
  <c r="H62" i="34"/>
  <c r="G62" i="34"/>
  <c r="F62" i="34"/>
  <c r="E62" i="34"/>
  <c r="D62" i="34"/>
  <c r="L61" i="34"/>
  <c r="K61" i="34"/>
  <c r="K61" i="48" s="1"/>
  <c r="J61" i="34"/>
  <c r="I61" i="34"/>
  <c r="H61" i="34"/>
  <c r="G61" i="34"/>
  <c r="F61" i="34"/>
  <c r="E61" i="34"/>
  <c r="D61" i="34"/>
  <c r="L60" i="34"/>
  <c r="L60" i="48" s="1"/>
  <c r="K60" i="34"/>
  <c r="J60" i="34"/>
  <c r="I60" i="34"/>
  <c r="H60" i="34"/>
  <c r="G60" i="34"/>
  <c r="F60" i="34"/>
  <c r="E60" i="34"/>
  <c r="D60" i="34"/>
  <c r="D60" i="48" s="1"/>
  <c r="L59" i="34"/>
  <c r="K59" i="34"/>
  <c r="J59" i="34"/>
  <c r="I59" i="34"/>
  <c r="H59" i="34"/>
  <c r="G59" i="34"/>
  <c r="F59" i="34"/>
  <c r="E59" i="34"/>
  <c r="E59" i="48" s="1"/>
  <c r="D59" i="34"/>
  <c r="L58" i="34"/>
  <c r="K58" i="34"/>
  <c r="J58" i="34"/>
  <c r="I58" i="34"/>
  <c r="H58" i="34"/>
  <c r="G58" i="34"/>
  <c r="F58" i="34"/>
  <c r="F58" i="48" s="1"/>
  <c r="E58" i="34"/>
  <c r="D58" i="34"/>
  <c r="L57" i="34"/>
  <c r="K57" i="34"/>
  <c r="J57" i="34"/>
  <c r="I57" i="34"/>
  <c r="H57" i="34"/>
  <c r="G57" i="34"/>
  <c r="G57" i="48" s="1"/>
  <c r="F57" i="34"/>
  <c r="E57" i="34"/>
  <c r="D57" i="34"/>
  <c r="L56" i="34"/>
  <c r="K56" i="34"/>
  <c r="J56" i="34"/>
  <c r="I56" i="34"/>
  <c r="H56" i="34"/>
  <c r="H56" i="48" s="1"/>
  <c r="G56" i="34"/>
  <c r="F56" i="34"/>
  <c r="E56" i="34"/>
  <c r="D56" i="34"/>
  <c r="L55" i="34"/>
  <c r="K55" i="34"/>
  <c r="J55" i="34"/>
  <c r="I55" i="34"/>
  <c r="I55" i="48" s="1"/>
  <c r="H55" i="34"/>
  <c r="G55" i="34"/>
  <c r="F55" i="34"/>
  <c r="E55" i="34"/>
  <c r="D55" i="34"/>
  <c r="L54" i="34"/>
  <c r="K54" i="34"/>
  <c r="J54" i="34"/>
  <c r="J54" i="48" s="1"/>
  <c r="I54" i="34"/>
  <c r="H54" i="34"/>
  <c r="G54" i="34"/>
  <c r="F54" i="34"/>
  <c r="E54" i="34"/>
  <c r="D54" i="34"/>
  <c r="L53" i="34"/>
  <c r="K53" i="34"/>
  <c r="K53" i="48" s="1"/>
  <c r="J53" i="34"/>
  <c r="I53" i="34"/>
  <c r="H53" i="34"/>
  <c r="G53" i="34"/>
  <c r="F53" i="34"/>
  <c r="E53" i="34"/>
  <c r="D53" i="34"/>
  <c r="L52" i="34"/>
  <c r="K52" i="34"/>
  <c r="J52" i="34"/>
  <c r="I52" i="34"/>
  <c r="H52" i="34"/>
  <c r="G52" i="34"/>
  <c r="F52" i="34"/>
  <c r="E52" i="34"/>
  <c r="D52" i="34"/>
  <c r="D52" i="48" s="1"/>
  <c r="L51" i="34"/>
  <c r="K51" i="34"/>
  <c r="J51" i="34"/>
  <c r="I51" i="34"/>
  <c r="H51" i="34"/>
  <c r="G51" i="34"/>
  <c r="F51" i="34"/>
  <c r="E51" i="34"/>
  <c r="E51" i="48" s="1"/>
  <c r="D51" i="34"/>
  <c r="L50" i="34"/>
  <c r="K50" i="34"/>
  <c r="J50" i="34"/>
  <c r="I50" i="34"/>
  <c r="H50" i="34"/>
  <c r="G50" i="34"/>
  <c r="F50" i="34"/>
  <c r="F50" i="48" s="1"/>
  <c r="E50" i="34"/>
  <c r="D50" i="34"/>
  <c r="L49" i="34"/>
  <c r="K49" i="34"/>
  <c r="J49" i="34"/>
  <c r="I49" i="34"/>
  <c r="H49" i="34"/>
  <c r="G49" i="34"/>
  <c r="G49" i="48" s="1"/>
  <c r="F49" i="34"/>
  <c r="E49" i="34"/>
  <c r="D49" i="34"/>
  <c r="L48" i="34"/>
  <c r="K48" i="34"/>
  <c r="J48" i="34"/>
  <c r="I48" i="34"/>
  <c r="H48" i="34"/>
  <c r="G48" i="34"/>
  <c r="F48" i="34"/>
  <c r="E48" i="34"/>
  <c r="D48" i="34"/>
  <c r="L47" i="34"/>
  <c r="K47" i="34"/>
  <c r="J47" i="34"/>
  <c r="I47" i="34"/>
  <c r="I47" i="48" s="1"/>
  <c r="H47" i="34"/>
  <c r="G47" i="34"/>
  <c r="F47" i="34"/>
  <c r="E47" i="34"/>
  <c r="D47" i="34"/>
  <c r="L46" i="34"/>
  <c r="K46" i="34"/>
  <c r="J46" i="34"/>
  <c r="J46" i="48" s="1"/>
  <c r="I46" i="34"/>
  <c r="H46" i="34"/>
  <c r="G46" i="34"/>
  <c r="F46" i="34"/>
  <c r="E46" i="34"/>
  <c r="D46" i="34"/>
  <c r="L45" i="34"/>
  <c r="K45" i="34"/>
  <c r="K45" i="48" s="1"/>
  <c r="J45" i="34"/>
  <c r="I45" i="34"/>
  <c r="H45" i="34"/>
  <c r="G45" i="34"/>
  <c r="F45" i="34"/>
  <c r="E45" i="34"/>
  <c r="D45" i="34"/>
  <c r="L44" i="34"/>
  <c r="L44" i="48" s="1"/>
  <c r="K44" i="34"/>
  <c r="J44" i="34"/>
  <c r="I44" i="34"/>
  <c r="H44" i="34"/>
  <c r="G44" i="34"/>
  <c r="F44" i="34"/>
  <c r="E44" i="34"/>
  <c r="D44" i="34"/>
  <c r="D44" i="48" s="1"/>
  <c r="L43" i="34"/>
  <c r="K43" i="34"/>
  <c r="J43" i="34"/>
  <c r="I43" i="34"/>
  <c r="H43" i="34"/>
  <c r="G43" i="34"/>
  <c r="F43" i="34"/>
  <c r="E43" i="34"/>
  <c r="E43" i="48" s="1"/>
  <c r="D43" i="34"/>
  <c r="L42" i="34"/>
  <c r="K42" i="34"/>
  <c r="J42" i="34"/>
  <c r="I42" i="34"/>
  <c r="H42" i="34"/>
  <c r="G42" i="34"/>
  <c r="F42" i="34"/>
  <c r="E42" i="34"/>
  <c r="D42" i="34"/>
  <c r="L41" i="34"/>
  <c r="K41" i="34"/>
  <c r="J41" i="34"/>
  <c r="I41" i="34"/>
  <c r="H41" i="34"/>
  <c r="G41" i="34"/>
  <c r="G41" i="48" s="1"/>
  <c r="F41" i="34"/>
  <c r="E41" i="34"/>
  <c r="D41" i="34"/>
  <c r="L40" i="34"/>
  <c r="K40" i="34"/>
  <c r="J40" i="34"/>
  <c r="I40" i="34"/>
  <c r="H40" i="34"/>
  <c r="G40" i="34"/>
  <c r="F40" i="34"/>
  <c r="E40" i="34"/>
  <c r="D40" i="34"/>
  <c r="L39" i="34"/>
  <c r="K39" i="34"/>
  <c r="J39" i="34"/>
  <c r="I39" i="34"/>
  <c r="I39" i="48" s="1"/>
  <c r="H39" i="34"/>
  <c r="G39" i="34"/>
  <c r="F39" i="34"/>
  <c r="E39" i="34"/>
  <c r="D39" i="34"/>
  <c r="L38" i="34"/>
  <c r="K38" i="34"/>
  <c r="J38" i="34"/>
  <c r="I38" i="34"/>
  <c r="H38" i="34"/>
  <c r="G38" i="34"/>
  <c r="F38" i="34"/>
  <c r="E38" i="34"/>
  <c r="D38" i="34"/>
  <c r="L37" i="34"/>
  <c r="K37" i="34"/>
  <c r="K37" i="48" s="1"/>
  <c r="J37" i="34"/>
  <c r="I37" i="34"/>
  <c r="H37" i="34"/>
  <c r="G37" i="34"/>
  <c r="F37" i="34"/>
  <c r="E37" i="34"/>
  <c r="D37" i="34"/>
  <c r="L36" i="34"/>
  <c r="L36" i="48" s="1"/>
  <c r="K36" i="34"/>
  <c r="J36" i="34"/>
  <c r="I36" i="34"/>
  <c r="H36" i="34"/>
  <c r="G36" i="34"/>
  <c r="F36" i="34"/>
  <c r="E36" i="34"/>
  <c r="D36" i="34"/>
  <c r="L35" i="34"/>
  <c r="K35" i="34"/>
  <c r="J35" i="34"/>
  <c r="I35" i="34"/>
  <c r="H35" i="34"/>
  <c r="G35" i="34"/>
  <c r="F35" i="34"/>
  <c r="E35" i="34"/>
  <c r="E35" i="48" s="1"/>
  <c r="D35" i="34"/>
  <c r="L34" i="34"/>
  <c r="K34" i="34"/>
  <c r="J34" i="34"/>
  <c r="I34" i="34"/>
  <c r="H34" i="34"/>
  <c r="G34" i="34"/>
  <c r="F34" i="34"/>
  <c r="E34" i="34"/>
  <c r="D34" i="34"/>
  <c r="L33" i="34"/>
  <c r="K33" i="34"/>
  <c r="J33" i="34"/>
  <c r="I33" i="34"/>
  <c r="H33" i="34"/>
  <c r="G33" i="34"/>
  <c r="G33" i="48" s="1"/>
  <c r="F33" i="34"/>
  <c r="E33" i="34"/>
  <c r="D33" i="34"/>
  <c r="L32" i="34"/>
  <c r="K32" i="34"/>
  <c r="J32" i="34"/>
  <c r="I32" i="34"/>
  <c r="H32" i="34"/>
  <c r="G32" i="34"/>
  <c r="F32" i="34"/>
  <c r="E32" i="34"/>
  <c r="D32" i="34"/>
  <c r="L31" i="34"/>
  <c r="K31" i="34"/>
  <c r="J31" i="34"/>
  <c r="I31" i="34"/>
  <c r="I31" i="48" s="1"/>
  <c r="H31" i="34"/>
  <c r="G31" i="34"/>
  <c r="F31" i="34"/>
  <c r="E31" i="34"/>
  <c r="D31" i="34"/>
  <c r="L30" i="34"/>
  <c r="K30" i="34"/>
  <c r="J30" i="34"/>
  <c r="J30" i="48" s="1"/>
  <c r="I30" i="34"/>
  <c r="H30" i="34"/>
  <c r="G30" i="34"/>
  <c r="F30" i="34"/>
  <c r="E30" i="34"/>
  <c r="D30" i="34"/>
  <c r="L29" i="34"/>
  <c r="K29" i="34"/>
  <c r="K29" i="48" s="1"/>
  <c r="J29" i="34"/>
  <c r="I29" i="34"/>
  <c r="H29" i="34"/>
  <c r="G29" i="34"/>
  <c r="F29" i="34"/>
  <c r="E29" i="34"/>
  <c r="D29" i="34"/>
  <c r="L28" i="34"/>
  <c r="L28" i="48" s="1"/>
  <c r="K28" i="34"/>
  <c r="J28" i="34"/>
  <c r="I28" i="34"/>
  <c r="H28" i="34"/>
  <c r="G28" i="34"/>
  <c r="F28" i="34"/>
  <c r="E28" i="34"/>
  <c r="D28" i="34"/>
  <c r="D28" i="48" s="1"/>
  <c r="L27" i="34"/>
  <c r="K27" i="34"/>
  <c r="J27" i="34"/>
  <c r="I27" i="34"/>
  <c r="H27" i="34"/>
  <c r="G27" i="34"/>
  <c r="F27" i="34"/>
  <c r="E27" i="34"/>
  <c r="E27" i="48" s="1"/>
  <c r="D27" i="34"/>
  <c r="L26" i="34"/>
  <c r="K26" i="34"/>
  <c r="J26" i="34"/>
  <c r="I26" i="34"/>
  <c r="H26" i="34"/>
  <c r="G26" i="34"/>
  <c r="F26" i="34"/>
  <c r="E26" i="34"/>
  <c r="D26" i="34"/>
  <c r="L25" i="34"/>
  <c r="K25" i="34"/>
  <c r="J25" i="34"/>
  <c r="I25" i="34"/>
  <c r="H25" i="34"/>
  <c r="G25" i="34"/>
  <c r="G25" i="48" s="1"/>
  <c r="F25" i="34"/>
  <c r="E25" i="34"/>
  <c r="D25" i="34"/>
  <c r="L24" i="34"/>
  <c r="K24" i="34"/>
  <c r="J24" i="34"/>
  <c r="I24" i="34"/>
  <c r="H24" i="34"/>
  <c r="H24" i="48" s="1"/>
  <c r="G24" i="34"/>
  <c r="F24" i="34"/>
  <c r="E24" i="34"/>
  <c r="D24" i="34"/>
  <c r="L23" i="34"/>
  <c r="K23" i="34"/>
  <c r="J23" i="34"/>
  <c r="I23" i="34"/>
  <c r="I23" i="48" s="1"/>
  <c r="H23" i="34"/>
  <c r="G23" i="34"/>
  <c r="F23" i="34"/>
  <c r="E23" i="34"/>
  <c r="D23" i="34"/>
  <c r="L22" i="34"/>
  <c r="K22" i="34"/>
  <c r="J22" i="34"/>
  <c r="J22" i="48" s="1"/>
  <c r="I22" i="34"/>
  <c r="H22" i="34"/>
  <c r="G22" i="34"/>
  <c r="F22" i="34"/>
  <c r="E22" i="34"/>
  <c r="D22" i="34"/>
  <c r="L21" i="34"/>
  <c r="K21" i="34"/>
  <c r="K21" i="48" s="1"/>
  <c r="J21" i="34"/>
  <c r="I21" i="34"/>
  <c r="H21" i="34"/>
  <c r="G21" i="34"/>
  <c r="F21" i="34"/>
  <c r="E21" i="34"/>
  <c r="D21" i="34"/>
  <c r="L20" i="34"/>
  <c r="L20" i="48" s="1"/>
  <c r="K20" i="34"/>
  <c r="J20" i="34"/>
  <c r="I20" i="34"/>
  <c r="H20" i="34"/>
  <c r="G20" i="34"/>
  <c r="F20" i="34"/>
  <c r="E20" i="34"/>
  <c r="D20" i="34"/>
  <c r="D20" i="48" s="1"/>
  <c r="L19" i="34"/>
  <c r="K19" i="34"/>
  <c r="J19" i="34"/>
  <c r="I19" i="34"/>
  <c r="H19" i="34"/>
  <c r="G19" i="34"/>
  <c r="F19" i="34"/>
  <c r="E19" i="34"/>
  <c r="E19" i="48" s="1"/>
  <c r="D19" i="34"/>
  <c r="L18" i="34"/>
  <c r="K18" i="34"/>
  <c r="J18" i="34"/>
  <c r="I18" i="34"/>
  <c r="H18" i="34"/>
  <c r="G18" i="34"/>
  <c r="F18" i="34"/>
  <c r="E18" i="34"/>
  <c r="D18" i="34"/>
  <c r="L17" i="34"/>
  <c r="K17" i="34"/>
  <c r="J17" i="34"/>
  <c r="I17" i="34"/>
  <c r="H17" i="34"/>
  <c r="G17" i="34"/>
  <c r="F17" i="34"/>
  <c r="E17" i="34"/>
  <c r="D17" i="34"/>
  <c r="L16" i="34"/>
  <c r="K16" i="34"/>
  <c r="J16" i="34"/>
  <c r="I16" i="34"/>
  <c r="H16" i="34"/>
  <c r="H68" i="34" s="1"/>
  <c r="G16" i="34"/>
  <c r="F16" i="34"/>
  <c r="E16" i="34"/>
  <c r="D16" i="34"/>
  <c r="L15" i="34"/>
  <c r="K15" i="34"/>
  <c r="J15" i="34"/>
  <c r="I15" i="34"/>
  <c r="I68" i="34" s="1"/>
  <c r="H15" i="34"/>
  <c r="G15" i="34"/>
  <c r="F15" i="34"/>
  <c r="E15" i="34"/>
  <c r="D15" i="34"/>
  <c r="L14" i="34"/>
  <c r="K14" i="34"/>
  <c r="J14" i="34"/>
  <c r="I14" i="34"/>
  <c r="H14" i="34"/>
  <c r="G14" i="34"/>
  <c r="F14" i="34"/>
  <c r="E14" i="34"/>
  <c r="D14" i="34"/>
  <c r="L13" i="34"/>
  <c r="K13" i="34"/>
  <c r="J13" i="34"/>
  <c r="I13" i="34"/>
  <c r="H13" i="34"/>
  <c r="G13" i="34"/>
  <c r="F13" i="34"/>
  <c r="E13" i="34"/>
  <c r="D13" i="34"/>
  <c r="L12" i="34"/>
  <c r="L12" i="48" s="1"/>
  <c r="K12" i="34"/>
  <c r="J12" i="34"/>
  <c r="I12" i="34"/>
  <c r="H12" i="34"/>
  <c r="G12" i="34"/>
  <c r="F12" i="34"/>
  <c r="E12" i="34"/>
  <c r="D12" i="34"/>
  <c r="D12" i="48" s="1"/>
  <c r="L11" i="34"/>
  <c r="K11" i="34"/>
  <c r="J11" i="34"/>
  <c r="I11" i="34"/>
  <c r="H11" i="34"/>
  <c r="G11" i="34"/>
  <c r="F11" i="34"/>
  <c r="E11" i="34"/>
  <c r="E11" i="48" s="1"/>
  <c r="D11" i="34"/>
  <c r="L10" i="34"/>
  <c r="K10" i="34"/>
  <c r="J10" i="34"/>
  <c r="I10" i="34"/>
  <c r="H10" i="34"/>
  <c r="G10" i="34"/>
  <c r="F10" i="34"/>
  <c r="E10" i="34"/>
  <c r="D10" i="34"/>
  <c r="L67" i="35"/>
  <c r="K67" i="35"/>
  <c r="J67" i="35"/>
  <c r="I67" i="35"/>
  <c r="H67" i="35"/>
  <c r="G67" i="35"/>
  <c r="G67" i="48" s="1"/>
  <c r="F67" i="35"/>
  <c r="E67" i="35"/>
  <c r="D67" i="35"/>
  <c r="L66" i="35"/>
  <c r="K66" i="35"/>
  <c r="J66" i="35"/>
  <c r="I66" i="35"/>
  <c r="H66" i="35"/>
  <c r="H66" i="48" s="1"/>
  <c r="G66" i="35"/>
  <c r="F66" i="35"/>
  <c r="E66" i="35"/>
  <c r="D66" i="35"/>
  <c r="L65" i="35"/>
  <c r="K65" i="35"/>
  <c r="J65" i="35"/>
  <c r="I65" i="35"/>
  <c r="I65" i="48" s="1"/>
  <c r="H65" i="35"/>
  <c r="G65" i="35"/>
  <c r="F65" i="35"/>
  <c r="E65" i="35"/>
  <c r="D65" i="35"/>
  <c r="L64" i="35"/>
  <c r="K64" i="35"/>
  <c r="J64" i="35"/>
  <c r="J64" i="48" s="1"/>
  <c r="I64" i="35"/>
  <c r="H64" i="35"/>
  <c r="G64" i="35"/>
  <c r="F64" i="35"/>
  <c r="E64" i="35"/>
  <c r="D64" i="35"/>
  <c r="L63" i="35"/>
  <c r="K63" i="35"/>
  <c r="K63" i="48" s="1"/>
  <c r="J63" i="35"/>
  <c r="I63" i="35"/>
  <c r="H63" i="35"/>
  <c r="G63" i="35"/>
  <c r="F63" i="35"/>
  <c r="E63" i="35"/>
  <c r="D63" i="35"/>
  <c r="L62" i="35"/>
  <c r="L62" i="48" s="1"/>
  <c r="K62" i="35"/>
  <c r="J62" i="35"/>
  <c r="I62" i="35"/>
  <c r="H62" i="35"/>
  <c r="G62" i="35"/>
  <c r="F62" i="35"/>
  <c r="E62" i="35"/>
  <c r="D62" i="35"/>
  <c r="L61" i="35"/>
  <c r="K61" i="35"/>
  <c r="J61" i="35"/>
  <c r="I61" i="35"/>
  <c r="H61" i="35"/>
  <c r="G61" i="35"/>
  <c r="F61" i="35"/>
  <c r="E61" i="35"/>
  <c r="D61" i="35"/>
  <c r="L60" i="35"/>
  <c r="K60" i="35"/>
  <c r="J60" i="35"/>
  <c r="I60" i="35"/>
  <c r="H60" i="35"/>
  <c r="G60" i="35"/>
  <c r="F60" i="35"/>
  <c r="E60" i="35"/>
  <c r="D60" i="35"/>
  <c r="L59" i="35"/>
  <c r="K59" i="35"/>
  <c r="J59" i="35"/>
  <c r="I59" i="35"/>
  <c r="H59" i="35"/>
  <c r="G59" i="35"/>
  <c r="F59" i="35"/>
  <c r="E59" i="35"/>
  <c r="D59" i="35"/>
  <c r="L58" i="35"/>
  <c r="K58" i="35"/>
  <c r="J58" i="35"/>
  <c r="I58" i="35"/>
  <c r="H58" i="35"/>
  <c r="G58" i="35"/>
  <c r="F58" i="35"/>
  <c r="E58" i="35"/>
  <c r="D58" i="35"/>
  <c r="L57" i="35"/>
  <c r="K57" i="35"/>
  <c r="J57" i="35"/>
  <c r="I57" i="35"/>
  <c r="H57" i="35"/>
  <c r="G57" i="35"/>
  <c r="F57" i="35"/>
  <c r="E57" i="35"/>
  <c r="D57" i="35"/>
  <c r="L56" i="35"/>
  <c r="K56" i="35"/>
  <c r="J56" i="35"/>
  <c r="I56" i="35"/>
  <c r="H56" i="35"/>
  <c r="G56" i="35"/>
  <c r="F56" i="35"/>
  <c r="E56" i="35"/>
  <c r="D56" i="35"/>
  <c r="L55" i="35"/>
  <c r="K55" i="35"/>
  <c r="K55" i="48" s="1"/>
  <c r="J55" i="35"/>
  <c r="I55" i="35"/>
  <c r="H55" i="35"/>
  <c r="G55" i="35"/>
  <c r="F55" i="35"/>
  <c r="E55" i="35"/>
  <c r="D55" i="35"/>
  <c r="L54" i="35"/>
  <c r="K54" i="35"/>
  <c r="J54" i="35"/>
  <c r="I54" i="35"/>
  <c r="H54" i="35"/>
  <c r="G54" i="35"/>
  <c r="F54" i="35"/>
  <c r="E54" i="35"/>
  <c r="D54" i="35"/>
  <c r="L53" i="35"/>
  <c r="K53" i="35"/>
  <c r="J53" i="35"/>
  <c r="I53" i="35"/>
  <c r="H53" i="35"/>
  <c r="G53" i="35"/>
  <c r="F53" i="35"/>
  <c r="E53" i="35"/>
  <c r="E53" i="48" s="1"/>
  <c r="D53" i="35"/>
  <c r="L52" i="35"/>
  <c r="K52" i="35"/>
  <c r="J52" i="35"/>
  <c r="I52" i="35"/>
  <c r="H52" i="35"/>
  <c r="G52" i="35"/>
  <c r="F52" i="35"/>
  <c r="E52" i="35"/>
  <c r="D52" i="35"/>
  <c r="L51" i="35"/>
  <c r="K51" i="35"/>
  <c r="J51" i="35"/>
  <c r="I51" i="35"/>
  <c r="H51" i="35"/>
  <c r="G51" i="35"/>
  <c r="F51" i="35"/>
  <c r="E51" i="35"/>
  <c r="D51" i="35"/>
  <c r="L50" i="35"/>
  <c r="K50" i="35"/>
  <c r="J50" i="35"/>
  <c r="I50" i="35"/>
  <c r="H50" i="35"/>
  <c r="G50" i="35"/>
  <c r="F50" i="35"/>
  <c r="E50" i="35"/>
  <c r="D50" i="35"/>
  <c r="L49" i="35"/>
  <c r="K49" i="35"/>
  <c r="J49" i="35"/>
  <c r="I49" i="35"/>
  <c r="M49" i="35" s="1"/>
  <c r="K49" i="46" s="1"/>
  <c r="H49" i="35"/>
  <c r="G49" i="35"/>
  <c r="F49" i="35"/>
  <c r="E49" i="35"/>
  <c r="D49" i="35"/>
  <c r="L48" i="35"/>
  <c r="K48" i="35"/>
  <c r="J48" i="35"/>
  <c r="M48" i="35" s="1"/>
  <c r="K48" i="46" s="1"/>
  <c r="I48" i="35"/>
  <c r="H48" i="35"/>
  <c r="G48" i="35"/>
  <c r="F48" i="35"/>
  <c r="E48" i="35"/>
  <c r="D48" i="35"/>
  <c r="L47" i="35"/>
  <c r="K47" i="35"/>
  <c r="J47" i="35"/>
  <c r="I47" i="35"/>
  <c r="H47" i="35"/>
  <c r="G47" i="35"/>
  <c r="F47" i="35"/>
  <c r="E47" i="35"/>
  <c r="D47" i="35"/>
  <c r="L46" i="35"/>
  <c r="K46" i="35"/>
  <c r="J46" i="35"/>
  <c r="I46" i="35"/>
  <c r="H46" i="35"/>
  <c r="G46" i="35"/>
  <c r="F46" i="35"/>
  <c r="E46" i="35"/>
  <c r="D46" i="35"/>
  <c r="M46" i="35" s="1"/>
  <c r="K46" i="46" s="1"/>
  <c r="L45" i="35"/>
  <c r="K45" i="35"/>
  <c r="J45" i="35"/>
  <c r="I45" i="35"/>
  <c r="H45" i="35"/>
  <c r="G45" i="35"/>
  <c r="F45" i="35"/>
  <c r="E45" i="35"/>
  <c r="M45" i="35" s="1"/>
  <c r="K45" i="46" s="1"/>
  <c r="D45" i="35"/>
  <c r="L44" i="35"/>
  <c r="K44" i="35"/>
  <c r="J44" i="35"/>
  <c r="I44" i="35"/>
  <c r="H44" i="35"/>
  <c r="G44" i="35"/>
  <c r="F44" i="35"/>
  <c r="M44" i="35" s="1"/>
  <c r="K44" i="46" s="1"/>
  <c r="E44" i="35"/>
  <c r="D44" i="35"/>
  <c r="L43" i="35"/>
  <c r="K43" i="35"/>
  <c r="J43" i="35"/>
  <c r="I43" i="35"/>
  <c r="H43" i="35"/>
  <c r="G43" i="35"/>
  <c r="F43" i="35"/>
  <c r="E43" i="35"/>
  <c r="D43" i="35"/>
  <c r="L42" i="35"/>
  <c r="K42" i="35"/>
  <c r="J42" i="35"/>
  <c r="I42" i="35"/>
  <c r="H42" i="35"/>
  <c r="M42" i="35" s="1"/>
  <c r="K42" i="46" s="1"/>
  <c r="G42" i="35"/>
  <c r="F42" i="35"/>
  <c r="E42" i="35"/>
  <c r="D42" i="35"/>
  <c r="L41" i="35"/>
  <c r="K41" i="35"/>
  <c r="J41" i="35"/>
  <c r="I41" i="35"/>
  <c r="H41" i="35"/>
  <c r="G41" i="35"/>
  <c r="F41" i="35"/>
  <c r="E41" i="35"/>
  <c r="D41" i="35"/>
  <c r="L40" i="35"/>
  <c r="K40" i="35"/>
  <c r="J40" i="35"/>
  <c r="M40" i="35" s="1"/>
  <c r="K40" i="46" s="1"/>
  <c r="I40" i="35"/>
  <c r="H40" i="35"/>
  <c r="G40" i="35"/>
  <c r="F40" i="35"/>
  <c r="E40" i="35"/>
  <c r="D40" i="35"/>
  <c r="L39" i="35"/>
  <c r="K39" i="35"/>
  <c r="M39" i="35" s="1"/>
  <c r="K39" i="46" s="1"/>
  <c r="J39" i="35"/>
  <c r="I39" i="35"/>
  <c r="H39" i="35"/>
  <c r="G39" i="35"/>
  <c r="F39" i="35"/>
  <c r="E39" i="35"/>
  <c r="D39" i="35"/>
  <c r="L38" i="35"/>
  <c r="K38" i="35"/>
  <c r="J38" i="35"/>
  <c r="I38" i="35"/>
  <c r="H38" i="35"/>
  <c r="G38" i="35"/>
  <c r="F38" i="35"/>
  <c r="E38" i="35"/>
  <c r="D38" i="35"/>
  <c r="M38" i="35" s="1"/>
  <c r="K38" i="46" s="1"/>
  <c r="L37" i="35"/>
  <c r="K37" i="35"/>
  <c r="J37" i="35"/>
  <c r="I37" i="35"/>
  <c r="H37" i="35"/>
  <c r="G37" i="35"/>
  <c r="F37" i="35"/>
  <c r="E37" i="35"/>
  <c r="M37" i="35" s="1"/>
  <c r="K37" i="46" s="1"/>
  <c r="D37" i="35"/>
  <c r="L36" i="35"/>
  <c r="K36" i="35"/>
  <c r="J36" i="35"/>
  <c r="I36" i="35"/>
  <c r="H36" i="35"/>
  <c r="G36" i="35"/>
  <c r="F36" i="35"/>
  <c r="E36" i="35"/>
  <c r="D36" i="35"/>
  <c r="L35" i="35"/>
  <c r="K35" i="35"/>
  <c r="J35" i="35"/>
  <c r="I35" i="35"/>
  <c r="H35" i="35"/>
  <c r="G35" i="35"/>
  <c r="F35" i="35"/>
  <c r="E35" i="35"/>
  <c r="D35" i="35"/>
  <c r="L34" i="35"/>
  <c r="K34" i="35"/>
  <c r="J34" i="35"/>
  <c r="I34" i="35"/>
  <c r="H34" i="35"/>
  <c r="M34" i="35" s="1"/>
  <c r="K34" i="46" s="1"/>
  <c r="G34" i="35"/>
  <c r="F34" i="35"/>
  <c r="E34" i="35"/>
  <c r="D34" i="35"/>
  <c r="L33" i="35"/>
  <c r="K33" i="35"/>
  <c r="J33" i="35"/>
  <c r="I33" i="35"/>
  <c r="H33" i="35"/>
  <c r="G33" i="35"/>
  <c r="F33" i="35"/>
  <c r="E33" i="35"/>
  <c r="D33" i="35"/>
  <c r="L32" i="35"/>
  <c r="K32" i="35"/>
  <c r="J32" i="35"/>
  <c r="I32" i="35"/>
  <c r="H32" i="35"/>
  <c r="G32" i="35"/>
  <c r="F32" i="35"/>
  <c r="E32" i="35"/>
  <c r="D32" i="35"/>
  <c r="L31" i="35"/>
  <c r="K31" i="35"/>
  <c r="K31" i="48" s="1"/>
  <c r="J31" i="35"/>
  <c r="I31" i="35"/>
  <c r="H31" i="35"/>
  <c r="G31" i="35"/>
  <c r="F31" i="35"/>
  <c r="E31" i="35"/>
  <c r="D31" i="35"/>
  <c r="L30" i="35"/>
  <c r="K30" i="35"/>
  <c r="J30" i="35"/>
  <c r="I30" i="35"/>
  <c r="H30" i="35"/>
  <c r="G30" i="35"/>
  <c r="F30" i="35"/>
  <c r="E30" i="35"/>
  <c r="D30" i="35"/>
  <c r="L29" i="35"/>
  <c r="K29" i="35"/>
  <c r="J29" i="35"/>
  <c r="I29" i="35"/>
  <c r="H29" i="35"/>
  <c r="G29" i="35"/>
  <c r="F29" i="35"/>
  <c r="E29" i="35"/>
  <c r="M29" i="35" s="1"/>
  <c r="K29" i="46" s="1"/>
  <c r="D29" i="35"/>
  <c r="L28" i="35"/>
  <c r="K28" i="35"/>
  <c r="J28" i="35"/>
  <c r="I28" i="35"/>
  <c r="H28" i="35"/>
  <c r="G28" i="35"/>
  <c r="F28" i="35"/>
  <c r="E28" i="35"/>
  <c r="D28" i="35"/>
  <c r="L27" i="35"/>
  <c r="K27" i="35"/>
  <c r="J27" i="35"/>
  <c r="I27" i="35"/>
  <c r="H27" i="35"/>
  <c r="G27" i="35"/>
  <c r="M27" i="35" s="1"/>
  <c r="K27" i="46" s="1"/>
  <c r="F27" i="35"/>
  <c r="E27" i="35"/>
  <c r="D27" i="35"/>
  <c r="L26" i="35"/>
  <c r="K26" i="35"/>
  <c r="J26" i="35"/>
  <c r="I26" i="35"/>
  <c r="H26" i="35"/>
  <c r="M26" i="35" s="1"/>
  <c r="K26" i="46" s="1"/>
  <c r="G26" i="35"/>
  <c r="F26" i="35"/>
  <c r="E26" i="35"/>
  <c r="D26" i="35"/>
  <c r="L25" i="35"/>
  <c r="K25" i="35"/>
  <c r="J25" i="35"/>
  <c r="I25" i="35"/>
  <c r="M25" i="35" s="1"/>
  <c r="K25" i="46" s="1"/>
  <c r="H25" i="35"/>
  <c r="G25" i="35"/>
  <c r="F25" i="35"/>
  <c r="E25" i="35"/>
  <c r="D25" i="35"/>
  <c r="L24" i="35"/>
  <c r="K24" i="35"/>
  <c r="J24" i="35"/>
  <c r="I24" i="35"/>
  <c r="H24" i="35"/>
  <c r="G24" i="35"/>
  <c r="F24" i="35"/>
  <c r="E24" i="35"/>
  <c r="D24" i="35"/>
  <c r="L23" i="35"/>
  <c r="K23" i="35"/>
  <c r="M23" i="35" s="1"/>
  <c r="K23" i="46" s="1"/>
  <c r="J23" i="35"/>
  <c r="I23" i="35"/>
  <c r="H23" i="35"/>
  <c r="G23" i="35"/>
  <c r="F23" i="35"/>
  <c r="E23" i="35"/>
  <c r="D23" i="35"/>
  <c r="L22" i="35"/>
  <c r="K22" i="35"/>
  <c r="J22" i="35"/>
  <c r="I22" i="35"/>
  <c r="H22" i="35"/>
  <c r="G22" i="35"/>
  <c r="F22" i="35"/>
  <c r="E22" i="35"/>
  <c r="D22" i="35"/>
  <c r="M22" i="35" s="1"/>
  <c r="K22" i="46" s="1"/>
  <c r="L21" i="35"/>
  <c r="K21" i="35"/>
  <c r="J21" i="35"/>
  <c r="I21" i="35"/>
  <c r="H21" i="35"/>
  <c r="G21" i="35"/>
  <c r="F21" i="35"/>
  <c r="E21" i="35"/>
  <c r="M21" i="35" s="1"/>
  <c r="K21" i="46" s="1"/>
  <c r="D21" i="35"/>
  <c r="L20" i="35"/>
  <c r="K20" i="35"/>
  <c r="J20" i="35"/>
  <c r="I20" i="35"/>
  <c r="H20" i="35"/>
  <c r="G20" i="35"/>
  <c r="F20" i="35"/>
  <c r="E20" i="35"/>
  <c r="D20" i="35"/>
  <c r="L19" i="35"/>
  <c r="K19" i="35"/>
  <c r="J19" i="35"/>
  <c r="I19" i="35"/>
  <c r="H19" i="35"/>
  <c r="G19" i="35"/>
  <c r="M19" i="35" s="1"/>
  <c r="K19" i="46" s="1"/>
  <c r="F19" i="35"/>
  <c r="E19" i="35"/>
  <c r="D19" i="35"/>
  <c r="L18" i="35"/>
  <c r="K18" i="35"/>
  <c r="J18" i="35"/>
  <c r="I18" i="35"/>
  <c r="H18" i="35"/>
  <c r="M18" i="35" s="1"/>
  <c r="K18" i="46" s="1"/>
  <c r="G18" i="35"/>
  <c r="F18" i="35"/>
  <c r="E18" i="35"/>
  <c r="D18" i="35"/>
  <c r="L17" i="35"/>
  <c r="K17" i="35"/>
  <c r="J17" i="35"/>
  <c r="I17" i="35"/>
  <c r="I68" i="35" s="1"/>
  <c r="H17" i="35"/>
  <c r="G17" i="35"/>
  <c r="F17" i="35"/>
  <c r="E17" i="35"/>
  <c r="D17" i="35"/>
  <c r="L16" i="35"/>
  <c r="K16" i="35"/>
  <c r="J16" i="35"/>
  <c r="J68" i="35" s="1"/>
  <c r="I16" i="35"/>
  <c r="H16" i="35"/>
  <c r="G16" i="35"/>
  <c r="F16" i="35"/>
  <c r="E16" i="35"/>
  <c r="D16" i="35"/>
  <c r="L15" i="35"/>
  <c r="K15" i="35"/>
  <c r="K68" i="35" s="1"/>
  <c r="J15" i="35"/>
  <c r="I15" i="35"/>
  <c r="H15" i="35"/>
  <c r="G15" i="35"/>
  <c r="F15" i="35"/>
  <c r="E15" i="35"/>
  <c r="D15" i="35"/>
  <c r="L14" i="35"/>
  <c r="L68" i="35" s="1"/>
  <c r="K14" i="35"/>
  <c r="J14" i="35"/>
  <c r="I14" i="35"/>
  <c r="H14" i="35"/>
  <c r="G14" i="35"/>
  <c r="F14" i="35"/>
  <c r="E14" i="35"/>
  <c r="D14" i="35"/>
  <c r="D68" i="35" s="1"/>
  <c r="L13" i="35"/>
  <c r="K13" i="35"/>
  <c r="J13" i="35"/>
  <c r="I13" i="35"/>
  <c r="H13" i="35"/>
  <c r="G13" i="35"/>
  <c r="F13" i="35"/>
  <c r="E13" i="35"/>
  <c r="M13" i="35" s="1"/>
  <c r="K13" i="46" s="1"/>
  <c r="D13" i="35"/>
  <c r="L12" i="35"/>
  <c r="K12" i="35"/>
  <c r="J12" i="35"/>
  <c r="I12" i="35"/>
  <c r="H12" i="35"/>
  <c r="G12" i="35"/>
  <c r="F12" i="35"/>
  <c r="F68" i="35" s="1"/>
  <c r="E12" i="35"/>
  <c r="D12" i="35"/>
  <c r="L11" i="35"/>
  <c r="K11" i="35"/>
  <c r="J11" i="35"/>
  <c r="I11" i="35"/>
  <c r="H11" i="35"/>
  <c r="G11" i="35"/>
  <c r="M11" i="35" s="1"/>
  <c r="K11" i="46" s="1"/>
  <c r="F11" i="35"/>
  <c r="E11" i="35"/>
  <c r="D11" i="35"/>
  <c r="L10" i="35"/>
  <c r="K10" i="35"/>
  <c r="J10" i="35"/>
  <c r="I10" i="35"/>
  <c r="H10" i="35"/>
  <c r="G10" i="35"/>
  <c r="F10" i="35"/>
  <c r="E10" i="35"/>
  <c r="D10" i="35"/>
  <c r="L70" i="28"/>
  <c r="K70" i="28"/>
  <c r="J70" i="28"/>
  <c r="I70" i="28"/>
  <c r="H70" i="28"/>
  <c r="G70" i="28"/>
  <c r="F70" i="28"/>
  <c r="E70" i="28"/>
  <c r="D70" i="28"/>
  <c r="L67" i="28"/>
  <c r="K67" i="28"/>
  <c r="J67" i="28"/>
  <c r="I67" i="28"/>
  <c r="H67" i="28"/>
  <c r="G67" i="28"/>
  <c r="F67" i="28"/>
  <c r="E67" i="28"/>
  <c r="D67" i="28"/>
  <c r="L66" i="28"/>
  <c r="K66" i="28"/>
  <c r="J66" i="28"/>
  <c r="I66" i="28"/>
  <c r="H66" i="28"/>
  <c r="G66" i="28"/>
  <c r="F66" i="28"/>
  <c r="E66" i="28"/>
  <c r="D66" i="28"/>
  <c r="L65" i="28"/>
  <c r="K65" i="28"/>
  <c r="J65" i="28"/>
  <c r="I65" i="28"/>
  <c r="H65" i="28"/>
  <c r="G65" i="28"/>
  <c r="F65" i="28"/>
  <c r="E65" i="28"/>
  <c r="D65" i="28"/>
  <c r="L64" i="28"/>
  <c r="K64" i="28"/>
  <c r="J64" i="28"/>
  <c r="I64" i="28"/>
  <c r="H64" i="28"/>
  <c r="G64" i="28"/>
  <c r="F64" i="28"/>
  <c r="E64" i="28"/>
  <c r="D64" i="28"/>
  <c r="L63" i="28"/>
  <c r="K63" i="28"/>
  <c r="J63" i="28"/>
  <c r="I63" i="28"/>
  <c r="H63" i="28"/>
  <c r="G63" i="28"/>
  <c r="F63" i="28"/>
  <c r="E63" i="28"/>
  <c r="D63" i="28"/>
  <c r="L62" i="28"/>
  <c r="K62" i="28"/>
  <c r="J62" i="28"/>
  <c r="I62" i="28"/>
  <c r="H62" i="28"/>
  <c r="G62" i="28"/>
  <c r="F62" i="28"/>
  <c r="E62" i="28"/>
  <c r="D62" i="28"/>
  <c r="L61" i="28"/>
  <c r="K61" i="28"/>
  <c r="J61" i="28"/>
  <c r="I61" i="28"/>
  <c r="H61" i="28"/>
  <c r="G61" i="28"/>
  <c r="F61" i="28"/>
  <c r="E61" i="28"/>
  <c r="D61" i="28"/>
  <c r="L60" i="28"/>
  <c r="K60" i="28"/>
  <c r="J60" i="28"/>
  <c r="I60" i="28"/>
  <c r="H60" i="28"/>
  <c r="G60" i="28"/>
  <c r="F60" i="28"/>
  <c r="E60" i="28"/>
  <c r="D60" i="28"/>
  <c r="L59" i="28"/>
  <c r="K59" i="28"/>
  <c r="J59" i="28"/>
  <c r="I59" i="28"/>
  <c r="H59" i="28"/>
  <c r="G59" i="28"/>
  <c r="F59" i="28"/>
  <c r="E59" i="28"/>
  <c r="D59" i="28"/>
  <c r="L58" i="28"/>
  <c r="K58" i="28"/>
  <c r="J58" i="28"/>
  <c r="I58" i="28"/>
  <c r="H58" i="28"/>
  <c r="G58" i="28"/>
  <c r="F58" i="28"/>
  <c r="E58" i="28"/>
  <c r="D58" i="28"/>
  <c r="L57" i="28"/>
  <c r="K57" i="28"/>
  <c r="J57" i="28"/>
  <c r="I57" i="28"/>
  <c r="H57" i="28"/>
  <c r="G57" i="28"/>
  <c r="F57" i="28"/>
  <c r="E57" i="28"/>
  <c r="D57" i="28"/>
  <c r="L56" i="28"/>
  <c r="K56" i="28"/>
  <c r="J56" i="28"/>
  <c r="I56" i="28"/>
  <c r="H56" i="28"/>
  <c r="G56" i="28"/>
  <c r="F56" i="28"/>
  <c r="E56" i="28"/>
  <c r="D56" i="28"/>
  <c r="L55" i="28"/>
  <c r="K55" i="28"/>
  <c r="J55" i="28"/>
  <c r="I55" i="28"/>
  <c r="H55" i="28"/>
  <c r="G55" i="28"/>
  <c r="F55" i="28"/>
  <c r="E55" i="28"/>
  <c r="D55" i="28"/>
  <c r="L54" i="28"/>
  <c r="K54" i="28"/>
  <c r="J54" i="28"/>
  <c r="I54" i="28"/>
  <c r="H54" i="28"/>
  <c r="G54" i="28"/>
  <c r="F54" i="28"/>
  <c r="E54" i="28"/>
  <c r="D54" i="28"/>
  <c r="L53" i="28"/>
  <c r="K53" i="28"/>
  <c r="J53" i="28"/>
  <c r="I53" i="28"/>
  <c r="H53" i="28"/>
  <c r="G53" i="28"/>
  <c r="F53" i="28"/>
  <c r="E53" i="28"/>
  <c r="D53" i="28"/>
  <c r="L52" i="28"/>
  <c r="K52" i="28"/>
  <c r="J52" i="28"/>
  <c r="I52" i="28"/>
  <c r="H52" i="28"/>
  <c r="G52" i="28"/>
  <c r="F52" i="28"/>
  <c r="E52" i="28"/>
  <c r="D52" i="28"/>
  <c r="L51" i="28"/>
  <c r="K51" i="28"/>
  <c r="J51" i="28"/>
  <c r="I51" i="28"/>
  <c r="H51" i="28"/>
  <c r="G51" i="28"/>
  <c r="F51" i="28"/>
  <c r="E51" i="28"/>
  <c r="D51" i="28"/>
  <c r="L50" i="28"/>
  <c r="K50" i="28"/>
  <c r="J50" i="28"/>
  <c r="I50" i="28"/>
  <c r="H50" i="28"/>
  <c r="G50" i="28"/>
  <c r="F50" i="28"/>
  <c r="E50" i="28"/>
  <c r="D50" i="28"/>
  <c r="L49" i="28"/>
  <c r="K49" i="28"/>
  <c r="J49" i="28"/>
  <c r="I49" i="28"/>
  <c r="H49" i="28"/>
  <c r="G49" i="28"/>
  <c r="F49" i="28"/>
  <c r="E49" i="28"/>
  <c r="D49" i="28"/>
  <c r="L48" i="28"/>
  <c r="K48" i="28"/>
  <c r="J48" i="28"/>
  <c r="I48" i="28"/>
  <c r="H48" i="28"/>
  <c r="G48" i="28"/>
  <c r="F48" i="28"/>
  <c r="E48" i="28"/>
  <c r="D48" i="28"/>
  <c r="L47" i="28"/>
  <c r="K47" i="28"/>
  <c r="J47" i="28"/>
  <c r="I47" i="28"/>
  <c r="H47" i="28"/>
  <c r="G47" i="28"/>
  <c r="F47" i="28"/>
  <c r="E47" i="28"/>
  <c r="D47" i="28"/>
  <c r="L46" i="28"/>
  <c r="K46" i="28"/>
  <c r="J46" i="28"/>
  <c r="I46" i="28"/>
  <c r="H46" i="28"/>
  <c r="G46" i="28"/>
  <c r="F46" i="28"/>
  <c r="E46" i="28"/>
  <c r="D46" i="28"/>
  <c r="L45" i="28"/>
  <c r="K45" i="28"/>
  <c r="J45" i="28"/>
  <c r="I45" i="28"/>
  <c r="H45" i="28"/>
  <c r="G45" i="28"/>
  <c r="F45" i="28"/>
  <c r="E45" i="28"/>
  <c r="D45" i="28"/>
  <c r="L44" i="28"/>
  <c r="K44" i="28"/>
  <c r="J44" i="28"/>
  <c r="I44" i="28"/>
  <c r="H44" i="28"/>
  <c r="G44" i="28"/>
  <c r="F44" i="28"/>
  <c r="E44" i="28"/>
  <c r="D44" i="28"/>
  <c r="L43" i="28"/>
  <c r="K43" i="28"/>
  <c r="J43" i="28"/>
  <c r="I43" i="28"/>
  <c r="H43" i="28"/>
  <c r="G43" i="28"/>
  <c r="F43" i="28"/>
  <c r="E43" i="28"/>
  <c r="D43" i="28"/>
  <c r="L42" i="28"/>
  <c r="K42" i="28"/>
  <c r="J42" i="28"/>
  <c r="I42" i="28"/>
  <c r="H42" i="28"/>
  <c r="G42" i="28"/>
  <c r="F42" i="28"/>
  <c r="E42" i="28"/>
  <c r="D42" i="28"/>
  <c r="L41" i="28"/>
  <c r="K41" i="28"/>
  <c r="J41" i="28"/>
  <c r="I41" i="28"/>
  <c r="H41" i="28"/>
  <c r="G41" i="28"/>
  <c r="F41" i="28"/>
  <c r="E41" i="28"/>
  <c r="D41" i="28"/>
  <c r="L40" i="28"/>
  <c r="K40" i="28"/>
  <c r="J40" i="28"/>
  <c r="I40" i="28"/>
  <c r="H40" i="28"/>
  <c r="G40" i="28"/>
  <c r="F40" i="28"/>
  <c r="E40" i="28"/>
  <c r="D40" i="28"/>
  <c r="L39" i="28"/>
  <c r="K39" i="28"/>
  <c r="J39" i="28"/>
  <c r="I39" i="28"/>
  <c r="H39" i="28"/>
  <c r="G39" i="28"/>
  <c r="F39" i="28"/>
  <c r="E39" i="28"/>
  <c r="D39" i="28"/>
  <c r="L38" i="28"/>
  <c r="K38" i="28"/>
  <c r="J38" i="28"/>
  <c r="I38" i="28"/>
  <c r="H38" i="28"/>
  <c r="G38" i="28"/>
  <c r="F38" i="28"/>
  <c r="E38" i="28"/>
  <c r="D38" i="28"/>
  <c r="L37" i="28"/>
  <c r="K37" i="28"/>
  <c r="J37" i="28"/>
  <c r="I37" i="28"/>
  <c r="H37" i="28"/>
  <c r="G37" i="28"/>
  <c r="F37" i="28"/>
  <c r="E37" i="28"/>
  <c r="D37" i="28"/>
  <c r="L36" i="28"/>
  <c r="K36" i="28"/>
  <c r="J36" i="28"/>
  <c r="I36" i="28"/>
  <c r="H36" i="28"/>
  <c r="G36" i="28"/>
  <c r="F36" i="28"/>
  <c r="E36" i="28"/>
  <c r="D36" i="28"/>
  <c r="L35" i="28"/>
  <c r="K35" i="28"/>
  <c r="J35" i="28"/>
  <c r="I35" i="28"/>
  <c r="H35" i="28"/>
  <c r="G35" i="28"/>
  <c r="F35" i="28"/>
  <c r="E35" i="28"/>
  <c r="D35" i="28"/>
  <c r="L34" i="28"/>
  <c r="K34" i="28"/>
  <c r="J34" i="28"/>
  <c r="I34" i="28"/>
  <c r="H34" i="28"/>
  <c r="G34" i="28"/>
  <c r="F34" i="28"/>
  <c r="E34" i="28"/>
  <c r="D34" i="28"/>
  <c r="L33" i="28"/>
  <c r="K33" i="28"/>
  <c r="J33" i="28"/>
  <c r="I33" i="28"/>
  <c r="H33" i="28"/>
  <c r="G33" i="28"/>
  <c r="F33" i="28"/>
  <c r="E33" i="28"/>
  <c r="D33" i="28"/>
  <c r="L32" i="28"/>
  <c r="K32" i="28"/>
  <c r="J32" i="28"/>
  <c r="I32" i="28"/>
  <c r="H32" i="28"/>
  <c r="G32" i="28"/>
  <c r="F32" i="28"/>
  <c r="E32" i="28"/>
  <c r="D32" i="28"/>
  <c r="L31" i="28"/>
  <c r="K31" i="28"/>
  <c r="J31" i="28"/>
  <c r="I31" i="28"/>
  <c r="H31" i="28"/>
  <c r="G31" i="28"/>
  <c r="F31" i="28"/>
  <c r="E31" i="28"/>
  <c r="D31" i="28"/>
  <c r="L30" i="28"/>
  <c r="K30" i="28"/>
  <c r="J30" i="28"/>
  <c r="I30" i="28"/>
  <c r="H30" i="28"/>
  <c r="G30" i="28"/>
  <c r="F30" i="28"/>
  <c r="E30" i="28"/>
  <c r="D30" i="28"/>
  <c r="L29" i="28"/>
  <c r="K29" i="28"/>
  <c r="J29" i="28"/>
  <c r="I29" i="28"/>
  <c r="H29" i="28"/>
  <c r="G29" i="28"/>
  <c r="F29" i="28"/>
  <c r="E29" i="28"/>
  <c r="D29" i="28"/>
  <c r="L28" i="28"/>
  <c r="K28" i="28"/>
  <c r="J28" i="28"/>
  <c r="I28" i="28"/>
  <c r="H28" i="28"/>
  <c r="G28" i="28"/>
  <c r="F28" i="28"/>
  <c r="E28" i="28"/>
  <c r="D28" i="28"/>
  <c r="L27" i="28"/>
  <c r="K27" i="28"/>
  <c r="J27" i="28"/>
  <c r="I27" i="28"/>
  <c r="H27" i="28"/>
  <c r="G27" i="28"/>
  <c r="F27" i="28"/>
  <c r="E27" i="28"/>
  <c r="D27" i="28"/>
  <c r="L26" i="28"/>
  <c r="K26" i="28"/>
  <c r="J26" i="28"/>
  <c r="I26" i="28"/>
  <c r="H26" i="28"/>
  <c r="G26" i="28"/>
  <c r="F26" i="28"/>
  <c r="E26" i="28"/>
  <c r="D26" i="28"/>
  <c r="L25" i="28"/>
  <c r="K25" i="28"/>
  <c r="J25" i="28"/>
  <c r="I25" i="28"/>
  <c r="H25" i="28"/>
  <c r="G25" i="28"/>
  <c r="F25" i="28"/>
  <c r="E25" i="28"/>
  <c r="D25" i="28"/>
  <c r="L24" i="28"/>
  <c r="K24" i="28"/>
  <c r="J24" i="28"/>
  <c r="I24" i="28"/>
  <c r="H24" i="28"/>
  <c r="G24" i="28"/>
  <c r="F24" i="28"/>
  <c r="E24" i="28"/>
  <c r="D24" i="28"/>
  <c r="L23" i="28"/>
  <c r="K23" i="28"/>
  <c r="J23" i="28"/>
  <c r="I23" i="28"/>
  <c r="H23" i="28"/>
  <c r="G23" i="28"/>
  <c r="F23" i="28"/>
  <c r="E23" i="28"/>
  <c r="D23" i="28"/>
  <c r="L22" i="28"/>
  <c r="K22" i="28"/>
  <c r="J22" i="28"/>
  <c r="I22" i="28"/>
  <c r="H22" i="28"/>
  <c r="G22" i="28"/>
  <c r="F22" i="28"/>
  <c r="E22" i="28"/>
  <c r="D22" i="28"/>
  <c r="L21" i="28"/>
  <c r="K21" i="28"/>
  <c r="J21" i="28"/>
  <c r="I21" i="28"/>
  <c r="H21" i="28"/>
  <c r="G21" i="28"/>
  <c r="F21" i="28"/>
  <c r="E21" i="28"/>
  <c r="D21" i="28"/>
  <c r="L20" i="28"/>
  <c r="K20" i="28"/>
  <c r="J20" i="28"/>
  <c r="I20" i="28"/>
  <c r="H20" i="28"/>
  <c r="G20" i="28"/>
  <c r="F20" i="28"/>
  <c r="E20" i="28"/>
  <c r="D20" i="28"/>
  <c r="L19" i="28"/>
  <c r="K19" i="28"/>
  <c r="J19" i="28"/>
  <c r="I19" i="28"/>
  <c r="H19" i="28"/>
  <c r="G19" i="28"/>
  <c r="F19" i="28"/>
  <c r="E19" i="28"/>
  <c r="D19" i="28"/>
  <c r="L18" i="28"/>
  <c r="K18" i="28"/>
  <c r="J18" i="28"/>
  <c r="I18" i="28"/>
  <c r="H18" i="28"/>
  <c r="G18" i="28"/>
  <c r="F18" i="28"/>
  <c r="E18" i="28"/>
  <c r="D18" i="28"/>
  <c r="L17" i="28"/>
  <c r="K17" i="28"/>
  <c r="J17" i="28"/>
  <c r="I17" i="28"/>
  <c r="H17" i="28"/>
  <c r="G17" i="28"/>
  <c r="F17" i="28"/>
  <c r="E17" i="28"/>
  <c r="D17" i="28"/>
  <c r="L16" i="28"/>
  <c r="K16" i="28"/>
  <c r="J16" i="28"/>
  <c r="I16" i="28"/>
  <c r="H16" i="28"/>
  <c r="G16" i="28"/>
  <c r="F16" i="28"/>
  <c r="E16" i="28"/>
  <c r="D16" i="28"/>
  <c r="L15" i="28"/>
  <c r="K15" i="28"/>
  <c r="J15" i="28"/>
  <c r="I15" i="28"/>
  <c r="H15" i="28"/>
  <c r="G15" i="28"/>
  <c r="F15" i="28"/>
  <c r="E15" i="28"/>
  <c r="D15" i="28"/>
  <c r="L14" i="28"/>
  <c r="K14" i="28"/>
  <c r="J14" i="28"/>
  <c r="I14" i="28"/>
  <c r="H14" i="28"/>
  <c r="G14" i="28"/>
  <c r="F14" i="28"/>
  <c r="E14" i="28"/>
  <c r="D14" i="28"/>
  <c r="L13" i="28"/>
  <c r="K13" i="28"/>
  <c r="J13" i="28"/>
  <c r="I13" i="28"/>
  <c r="H13" i="28"/>
  <c r="G13" i="28"/>
  <c r="F13" i="28"/>
  <c r="E13" i="28"/>
  <c r="D13" i="28"/>
  <c r="L12" i="28"/>
  <c r="K12" i="28"/>
  <c r="J12" i="28"/>
  <c r="I12" i="28"/>
  <c r="H12" i="28"/>
  <c r="G12" i="28"/>
  <c r="F12" i="28"/>
  <c r="E12" i="28"/>
  <c r="D12" i="28"/>
  <c r="L11" i="28"/>
  <c r="K11" i="28"/>
  <c r="J11" i="28"/>
  <c r="I11" i="28"/>
  <c r="H11" i="28"/>
  <c r="G11" i="28"/>
  <c r="F11" i="28"/>
  <c r="E11" i="28"/>
  <c r="D11" i="28"/>
  <c r="L10" i="28"/>
  <c r="K10" i="28"/>
  <c r="J10" i="28"/>
  <c r="I10" i="28"/>
  <c r="H10" i="28"/>
  <c r="G10" i="28"/>
  <c r="F10" i="28"/>
  <c r="E10" i="28"/>
  <c r="D10" i="28"/>
  <c r="L67" i="37"/>
  <c r="K67" i="37"/>
  <c r="J67" i="37"/>
  <c r="I67" i="37"/>
  <c r="H67" i="37"/>
  <c r="G67" i="37"/>
  <c r="F67" i="37"/>
  <c r="E67" i="37"/>
  <c r="D67" i="37"/>
  <c r="L66" i="37"/>
  <c r="K66" i="37"/>
  <c r="J66" i="37"/>
  <c r="I66" i="37"/>
  <c r="H66" i="37"/>
  <c r="G66" i="37"/>
  <c r="F66" i="37"/>
  <c r="E66" i="37"/>
  <c r="D66" i="37"/>
  <c r="L65" i="37"/>
  <c r="K65" i="37"/>
  <c r="J65" i="37"/>
  <c r="I65" i="37"/>
  <c r="H65" i="37"/>
  <c r="G65" i="37"/>
  <c r="F65" i="37"/>
  <c r="E65" i="37"/>
  <c r="D65" i="37"/>
  <c r="L64" i="37"/>
  <c r="K64" i="37"/>
  <c r="J64" i="37"/>
  <c r="I64" i="37"/>
  <c r="H64" i="37"/>
  <c r="G64" i="37"/>
  <c r="F64" i="37"/>
  <c r="E64" i="37"/>
  <c r="D64" i="37"/>
  <c r="L63" i="37"/>
  <c r="K63" i="37"/>
  <c r="J63" i="37"/>
  <c r="I63" i="37"/>
  <c r="H63" i="37"/>
  <c r="G63" i="37"/>
  <c r="F63" i="37"/>
  <c r="E63" i="37"/>
  <c r="D63" i="37"/>
  <c r="L62" i="37"/>
  <c r="K62" i="37"/>
  <c r="J62" i="37"/>
  <c r="I62" i="37"/>
  <c r="H62" i="37"/>
  <c r="G62" i="37"/>
  <c r="F62" i="37"/>
  <c r="E62" i="37"/>
  <c r="D62" i="37"/>
  <c r="L61" i="37"/>
  <c r="K61" i="37"/>
  <c r="J61" i="37"/>
  <c r="I61" i="37"/>
  <c r="H61" i="37"/>
  <c r="G61" i="37"/>
  <c r="F61" i="37"/>
  <c r="E61" i="37"/>
  <c r="D61" i="37"/>
  <c r="L60" i="37"/>
  <c r="K60" i="37"/>
  <c r="J60" i="37"/>
  <c r="I60" i="37"/>
  <c r="H60" i="37"/>
  <c r="G60" i="37"/>
  <c r="F60" i="37"/>
  <c r="E60" i="37"/>
  <c r="D60" i="37"/>
  <c r="L59" i="37"/>
  <c r="K59" i="37"/>
  <c r="J59" i="37"/>
  <c r="I59" i="37"/>
  <c r="H59" i="37"/>
  <c r="G59" i="37"/>
  <c r="F59" i="37"/>
  <c r="E59" i="37"/>
  <c r="D59" i="37"/>
  <c r="L58" i="37"/>
  <c r="K58" i="37"/>
  <c r="J58" i="37"/>
  <c r="I58" i="37"/>
  <c r="H58" i="37"/>
  <c r="G58" i="37"/>
  <c r="F58" i="37"/>
  <c r="E58" i="37"/>
  <c r="D58" i="37"/>
  <c r="L57" i="37"/>
  <c r="K57" i="37"/>
  <c r="J57" i="37"/>
  <c r="I57" i="37"/>
  <c r="H57" i="37"/>
  <c r="G57" i="37"/>
  <c r="F57" i="37"/>
  <c r="E57" i="37"/>
  <c r="D57" i="37"/>
  <c r="L56" i="37"/>
  <c r="K56" i="37"/>
  <c r="J56" i="37"/>
  <c r="I56" i="37"/>
  <c r="H56" i="37"/>
  <c r="G56" i="37"/>
  <c r="F56" i="37"/>
  <c r="E56" i="37"/>
  <c r="D56" i="37"/>
  <c r="L55" i="37"/>
  <c r="K55" i="37"/>
  <c r="J55" i="37"/>
  <c r="I55" i="37"/>
  <c r="H55" i="37"/>
  <c r="G55" i="37"/>
  <c r="F55" i="37"/>
  <c r="E55" i="37"/>
  <c r="D55" i="37"/>
  <c r="L54" i="37"/>
  <c r="K54" i="37"/>
  <c r="J54" i="37"/>
  <c r="I54" i="37"/>
  <c r="H54" i="37"/>
  <c r="G54" i="37"/>
  <c r="F54" i="37"/>
  <c r="E54" i="37"/>
  <c r="D54" i="37"/>
  <c r="L53" i="37"/>
  <c r="K53" i="37"/>
  <c r="J53" i="37"/>
  <c r="I53" i="37"/>
  <c r="H53" i="37"/>
  <c r="G53" i="37"/>
  <c r="F53" i="37"/>
  <c r="E53" i="37"/>
  <c r="D53" i="37"/>
  <c r="L52" i="37"/>
  <c r="K52" i="37"/>
  <c r="J52" i="37"/>
  <c r="I52" i="37"/>
  <c r="H52" i="37"/>
  <c r="G52" i="37"/>
  <c r="F52" i="37"/>
  <c r="E52" i="37"/>
  <c r="D52" i="37"/>
  <c r="L51" i="37"/>
  <c r="K51" i="37"/>
  <c r="J51" i="37"/>
  <c r="I51" i="37"/>
  <c r="H51" i="37"/>
  <c r="G51" i="37"/>
  <c r="F51" i="37"/>
  <c r="E51" i="37"/>
  <c r="D51" i="37"/>
  <c r="L50" i="37"/>
  <c r="K50" i="37"/>
  <c r="J50" i="37"/>
  <c r="I50" i="37"/>
  <c r="H50" i="37"/>
  <c r="G50" i="37"/>
  <c r="F50" i="37"/>
  <c r="E50" i="37"/>
  <c r="D50" i="37"/>
  <c r="L49" i="37"/>
  <c r="K49" i="37"/>
  <c r="J49" i="37"/>
  <c r="I49" i="37"/>
  <c r="H49" i="37"/>
  <c r="G49" i="37"/>
  <c r="F49" i="37"/>
  <c r="E49" i="37"/>
  <c r="D49" i="37"/>
  <c r="L48" i="37"/>
  <c r="K48" i="37"/>
  <c r="J48" i="37"/>
  <c r="I48" i="37"/>
  <c r="H48" i="37"/>
  <c r="G48" i="37"/>
  <c r="F48" i="37"/>
  <c r="E48" i="37"/>
  <c r="D48" i="37"/>
  <c r="L47" i="37"/>
  <c r="K47" i="37"/>
  <c r="J47" i="37"/>
  <c r="I47" i="37"/>
  <c r="H47" i="37"/>
  <c r="G47" i="37"/>
  <c r="F47" i="37"/>
  <c r="E47" i="37"/>
  <c r="D47" i="37"/>
  <c r="L46" i="37"/>
  <c r="K46" i="37"/>
  <c r="J46" i="37"/>
  <c r="I46" i="37"/>
  <c r="H46" i="37"/>
  <c r="G46" i="37"/>
  <c r="F46" i="37"/>
  <c r="E46" i="37"/>
  <c r="D46" i="37"/>
  <c r="L45" i="37"/>
  <c r="K45" i="37"/>
  <c r="J45" i="37"/>
  <c r="I45" i="37"/>
  <c r="H45" i="37"/>
  <c r="G45" i="37"/>
  <c r="F45" i="37"/>
  <c r="E45" i="37"/>
  <c r="D45" i="37"/>
  <c r="L44" i="37"/>
  <c r="K44" i="37"/>
  <c r="J44" i="37"/>
  <c r="I44" i="37"/>
  <c r="H44" i="37"/>
  <c r="G44" i="37"/>
  <c r="F44" i="37"/>
  <c r="E44" i="37"/>
  <c r="D44" i="37"/>
  <c r="L43" i="37"/>
  <c r="K43" i="37"/>
  <c r="J43" i="37"/>
  <c r="I43" i="37"/>
  <c r="H43" i="37"/>
  <c r="G43" i="37"/>
  <c r="F43" i="37"/>
  <c r="E43" i="37"/>
  <c r="D43" i="37"/>
  <c r="L42" i="37"/>
  <c r="K42" i="37"/>
  <c r="J42" i="37"/>
  <c r="I42" i="37"/>
  <c r="H42" i="37"/>
  <c r="G42" i="37"/>
  <c r="F42" i="37"/>
  <c r="E42" i="37"/>
  <c r="D42" i="37"/>
  <c r="L41" i="37"/>
  <c r="K41" i="37"/>
  <c r="J41" i="37"/>
  <c r="I41" i="37"/>
  <c r="H41" i="37"/>
  <c r="G41" i="37"/>
  <c r="F41" i="37"/>
  <c r="E41" i="37"/>
  <c r="D41" i="37"/>
  <c r="L40" i="37"/>
  <c r="K40" i="37"/>
  <c r="J40" i="37"/>
  <c r="I40" i="37"/>
  <c r="H40" i="37"/>
  <c r="G40" i="37"/>
  <c r="F40" i="37"/>
  <c r="E40" i="37"/>
  <c r="D40" i="37"/>
  <c r="L39" i="37"/>
  <c r="K39" i="37"/>
  <c r="J39" i="37"/>
  <c r="I39" i="37"/>
  <c r="H39" i="37"/>
  <c r="G39" i="37"/>
  <c r="F39" i="37"/>
  <c r="E39" i="37"/>
  <c r="D39" i="37"/>
  <c r="L38" i="37"/>
  <c r="K38" i="37"/>
  <c r="J38" i="37"/>
  <c r="I38" i="37"/>
  <c r="H38" i="37"/>
  <c r="G38" i="37"/>
  <c r="F38" i="37"/>
  <c r="E38" i="37"/>
  <c r="D38" i="37"/>
  <c r="L37" i="37"/>
  <c r="K37" i="37"/>
  <c r="J37" i="37"/>
  <c r="I37" i="37"/>
  <c r="H37" i="37"/>
  <c r="G37" i="37"/>
  <c r="F37" i="37"/>
  <c r="E37" i="37"/>
  <c r="D37" i="37"/>
  <c r="L36" i="37"/>
  <c r="K36" i="37"/>
  <c r="J36" i="37"/>
  <c r="I36" i="37"/>
  <c r="H36" i="37"/>
  <c r="G36" i="37"/>
  <c r="F36" i="37"/>
  <c r="E36" i="37"/>
  <c r="D36" i="37"/>
  <c r="L35" i="37"/>
  <c r="K35" i="37"/>
  <c r="J35" i="37"/>
  <c r="I35" i="37"/>
  <c r="H35" i="37"/>
  <c r="G35" i="37"/>
  <c r="F35" i="37"/>
  <c r="E35" i="37"/>
  <c r="D35" i="37"/>
  <c r="L34" i="37"/>
  <c r="K34" i="37"/>
  <c r="J34" i="37"/>
  <c r="I34" i="37"/>
  <c r="H34" i="37"/>
  <c r="G34" i="37"/>
  <c r="F34" i="37"/>
  <c r="E34" i="37"/>
  <c r="D34" i="37"/>
  <c r="L33" i="37"/>
  <c r="K33" i="37"/>
  <c r="J33" i="37"/>
  <c r="I33" i="37"/>
  <c r="H33" i="37"/>
  <c r="G33" i="37"/>
  <c r="F33" i="37"/>
  <c r="E33" i="37"/>
  <c r="D33" i="37"/>
  <c r="L32" i="37"/>
  <c r="K32" i="37"/>
  <c r="J32" i="37"/>
  <c r="I32" i="37"/>
  <c r="H32" i="37"/>
  <c r="G32" i="37"/>
  <c r="F32" i="37"/>
  <c r="E32" i="37"/>
  <c r="D32" i="37"/>
  <c r="L31" i="37"/>
  <c r="K31" i="37"/>
  <c r="J31" i="37"/>
  <c r="I31" i="37"/>
  <c r="H31" i="37"/>
  <c r="G31" i="37"/>
  <c r="F31" i="37"/>
  <c r="E31" i="37"/>
  <c r="D31" i="37"/>
  <c r="L30" i="37"/>
  <c r="K30" i="37"/>
  <c r="J30" i="37"/>
  <c r="I30" i="37"/>
  <c r="H30" i="37"/>
  <c r="G30" i="37"/>
  <c r="F30" i="37"/>
  <c r="E30" i="37"/>
  <c r="D30" i="37"/>
  <c r="L29" i="37"/>
  <c r="K29" i="37"/>
  <c r="J29" i="37"/>
  <c r="I29" i="37"/>
  <c r="H29" i="37"/>
  <c r="G29" i="37"/>
  <c r="F29" i="37"/>
  <c r="E29" i="37"/>
  <c r="D29" i="37"/>
  <c r="L28" i="37"/>
  <c r="K28" i="37"/>
  <c r="J28" i="37"/>
  <c r="I28" i="37"/>
  <c r="H28" i="37"/>
  <c r="G28" i="37"/>
  <c r="F28" i="37"/>
  <c r="E28" i="37"/>
  <c r="D28" i="37"/>
  <c r="L27" i="37"/>
  <c r="K27" i="37"/>
  <c r="J27" i="37"/>
  <c r="I27" i="37"/>
  <c r="H27" i="37"/>
  <c r="G27" i="37"/>
  <c r="F27" i="37"/>
  <c r="E27" i="37"/>
  <c r="D27" i="37"/>
  <c r="L26" i="37"/>
  <c r="K26" i="37"/>
  <c r="J26" i="37"/>
  <c r="I26" i="37"/>
  <c r="H26" i="37"/>
  <c r="G26" i="37"/>
  <c r="F26" i="37"/>
  <c r="E26" i="37"/>
  <c r="D26" i="37"/>
  <c r="L25" i="37"/>
  <c r="K25" i="37"/>
  <c r="J25" i="37"/>
  <c r="I25" i="37"/>
  <c r="H25" i="37"/>
  <c r="G25" i="37"/>
  <c r="F25" i="37"/>
  <c r="E25" i="37"/>
  <c r="D25" i="37"/>
  <c r="L24" i="37"/>
  <c r="K24" i="37"/>
  <c r="J24" i="37"/>
  <c r="I24" i="37"/>
  <c r="H24" i="37"/>
  <c r="G24" i="37"/>
  <c r="F24" i="37"/>
  <c r="E24" i="37"/>
  <c r="D24" i="37"/>
  <c r="L23" i="37"/>
  <c r="K23" i="37"/>
  <c r="J23" i="37"/>
  <c r="I23" i="37"/>
  <c r="H23" i="37"/>
  <c r="G23" i="37"/>
  <c r="F23" i="37"/>
  <c r="E23" i="37"/>
  <c r="D23" i="37"/>
  <c r="L22" i="37"/>
  <c r="K22" i="37"/>
  <c r="J22" i="37"/>
  <c r="I22" i="37"/>
  <c r="H22" i="37"/>
  <c r="G22" i="37"/>
  <c r="F22" i="37"/>
  <c r="E22" i="37"/>
  <c r="D22" i="37"/>
  <c r="L21" i="37"/>
  <c r="K21" i="37"/>
  <c r="J21" i="37"/>
  <c r="I21" i="37"/>
  <c r="H21" i="37"/>
  <c r="G21" i="37"/>
  <c r="F21" i="37"/>
  <c r="E21" i="37"/>
  <c r="D21" i="37"/>
  <c r="L20" i="37"/>
  <c r="K20" i="37"/>
  <c r="J20" i="37"/>
  <c r="I20" i="37"/>
  <c r="H20" i="37"/>
  <c r="G20" i="37"/>
  <c r="F20" i="37"/>
  <c r="E20" i="37"/>
  <c r="D20" i="37"/>
  <c r="L19" i="37"/>
  <c r="K19" i="37"/>
  <c r="J19" i="37"/>
  <c r="I19" i="37"/>
  <c r="H19" i="37"/>
  <c r="G19" i="37"/>
  <c r="F19" i="37"/>
  <c r="E19" i="37"/>
  <c r="D19" i="37"/>
  <c r="L18" i="37"/>
  <c r="K18" i="37"/>
  <c r="J18" i="37"/>
  <c r="I18" i="37"/>
  <c r="H18" i="37"/>
  <c r="G18" i="37"/>
  <c r="F18" i="37"/>
  <c r="E18" i="37"/>
  <c r="D18" i="37"/>
  <c r="L17" i="37"/>
  <c r="K17" i="37"/>
  <c r="J17" i="37"/>
  <c r="I17" i="37"/>
  <c r="H17" i="37"/>
  <c r="G17" i="37"/>
  <c r="F17" i="37"/>
  <c r="E17" i="37"/>
  <c r="D17" i="37"/>
  <c r="L16" i="37"/>
  <c r="K16" i="37"/>
  <c r="J16" i="37"/>
  <c r="I16" i="37"/>
  <c r="H16" i="37"/>
  <c r="G16" i="37"/>
  <c r="F16" i="37"/>
  <c r="E16" i="37"/>
  <c r="D16" i="37"/>
  <c r="L15" i="37"/>
  <c r="K15" i="37"/>
  <c r="J15" i="37"/>
  <c r="I15" i="37"/>
  <c r="H15" i="37"/>
  <c r="G15" i="37"/>
  <c r="F15" i="37"/>
  <c r="E15" i="37"/>
  <c r="D15" i="37"/>
  <c r="L14" i="37"/>
  <c r="K14" i="37"/>
  <c r="J14" i="37"/>
  <c r="I14" i="37"/>
  <c r="H14" i="37"/>
  <c r="G14" i="37"/>
  <c r="F14" i="37"/>
  <c r="E14" i="37"/>
  <c r="D14" i="37"/>
  <c r="L13" i="37"/>
  <c r="K13" i="37"/>
  <c r="J13" i="37"/>
  <c r="I13" i="37"/>
  <c r="H13" i="37"/>
  <c r="G13" i="37"/>
  <c r="F13" i="37"/>
  <c r="E13" i="37"/>
  <c r="D13" i="37"/>
  <c r="L12" i="37"/>
  <c r="K12" i="37"/>
  <c r="J12" i="37"/>
  <c r="I12" i="37"/>
  <c r="H12" i="37"/>
  <c r="G12" i="37"/>
  <c r="F12" i="37"/>
  <c r="E12" i="37"/>
  <c r="D12" i="37"/>
  <c r="L11" i="37"/>
  <c r="K11" i="37"/>
  <c r="J11" i="37"/>
  <c r="I11" i="37"/>
  <c r="H11" i="37"/>
  <c r="G11" i="37"/>
  <c r="F11" i="37"/>
  <c r="E11" i="37"/>
  <c r="D11" i="37"/>
  <c r="L10" i="37"/>
  <c r="K10" i="37"/>
  <c r="J10" i="37"/>
  <c r="I10" i="37"/>
  <c r="H10" i="37"/>
  <c r="G10" i="37"/>
  <c r="F10" i="37"/>
  <c r="E10" i="37"/>
  <c r="D10" i="37"/>
  <c r="L67" i="38"/>
  <c r="K67" i="38"/>
  <c r="J67" i="38"/>
  <c r="I67" i="38"/>
  <c r="H67" i="38"/>
  <c r="G67" i="38"/>
  <c r="F67" i="38"/>
  <c r="E67" i="38"/>
  <c r="D67" i="38"/>
  <c r="L66" i="38"/>
  <c r="K66" i="38"/>
  <c r="J66" i="38"/>
  <c r="I66" i="38"/>
  <c r="H66" i="38"/>
  <c r="G66" i="38"/>
  <c r="F66" i="38"/>
  <c r="E66" i="38"/>
  <c r="D66" i="38"/>
  <c r="L65" i="38"/>
  <c r="K65" i="38"/>
  <c r="J65" i="38"/>
  <c r="I65" i="38"/>
  <c r="H65" i="38"/>
  <c r="G65" i="38"/>
  <c r="F65" i="38"/>
  <c r="E65" i="38"/>
  <c r="D65" i="38"/>
  <c r="L64" i="38"/>
  <c r="K64" i="38"/>
  <c r="J64" i="38"/>
  <c r="I64" i="38"/>
  <c r="H64" i="38"/>
  <c r="G64" i="38"/>
  <c r="F64" i="38"/>
  <c r="E64" i="38"/>
  <c r="D64" i="38"/>
  <c r="L63" i="38"/>
  <c r="K63" i="38"/>
  <c r="J63" i="38"/>
  <c r="I63" i="38"/>
  <c r="H63" i="38"/>
  <c r="G63" i="38"/>
  <c r="F63" i="38"/>
  <c r="E63" i="38"/>
  <c r="D63" i="38"/>
  <c r="L62" i="38"/>
  <c r="K62" i="38"/>
  <c r="J62" i="38"/>
  <c r="I62" i="38"/>
  <c r="H62" i="38"/>
  <c r="G62" i="38"/>
  <c r="F62" i="38"/>
  <c r="E62" i="38"/>
  <c r="D62" i="38"/>
  <c r="L61" i="38"/>
  <c r="K61" i="38"/>
  <c r="J61" i="38"/>
  <c r="I61" i="38"/>
  <c r="H61" i="38"/>
  <c r="G61" i="38"/>
  <c r="F61" i="38"/>
  <c r="E61" i="38"/>
  <c r="D61" i="38"/>
  <c r="L60" i="38"/>
  <c r="K60" i="38"/>
  <c r="J60" i="38"/>
  <c r="I60" i="38"/>
  <c r="H60" i="38"/>
  <c r="G60" i="38"/>
  <c r="F60" i="38"/>
  <c r="E60" i="38"/>
  <c r="D60" i="38"/>
  <c r="L59" i="38"/>
  <c r="K59" i="38"/>
  <c r="J59" i="38"/>
  <c r="I59" i="38"/>
  <c r="H59" i="38"/>
  <c r="G59" i="38"/>
  <c r="F59" i="38"/>
  <c r="E59" i="38"/>
  <c r="D59" i="38"/>
  <c r="L58" i="38"/>
  <c r="K58" i="38"/>
  <c r="J58" i="38"/>
  <c r="I58" i="38"/>
  <c r="H58" i="38"/>
  <c r="G58" i="38"/>
  <c r="F58" i="38"/>
  <c r="E58" i="38"/>
  <c r="D58" i="38"/>
  <c r="L57" i="38"/>
  <c r="K57" i="38"/>
  <c r="J57" i="38"/>
  <c r="I57" i="38"/>
  <c r="H57" i="38"/>
  <c r="G57" i="38"/>
  <c r="F57" i="38"/>
  <c r="E57" i="38"/>
  <c r="D57" i="38"/>
  <c r="L56" i="38"/>
  <c r="K56" i="38"/>
  <c r="J56" i="38"/>
  <c r="I56" i="38"/>
  <c r="H56" i="38"/>
  <c r="G56" i="38"/>
  <c r="F56" i="38"/>
  <c r="E56" i="38"/>
  <c r="D56" i="38"/>
  <c r="L55" i="38"/>
  <c r="K55" i="38"/>
  <c r="J55" i="38"/>
  <c r="I55" i="38"/>
  <c r="H55" i="38"/>
  <c r="G55" i="38"/>
  <c r="F55" i="38"/>
  <c r="E55" i="38"/>
  <c r="D55" i="38"/>
  <c r="L54" i="38"/>
  <c r="K54" i="38"/>
  <c r="J54" i="38"/>
  <c r="I54" i="38"/>
  <c r="H54" i="38"/>
  <c r="G54" i="38"/>
  <c r="F54" i="38"/>
  <c r="E54" i="38"/>
  <c r="D54" i="38"/>
  <c r="L53" i="38"/>
  <c r="K53" i="38"/>
  <c r="J53" i="38"/>
  <c r="I53" i="38"/>
  <c r="H53" i="38"/>
  <c r="G53" i="38"/>
  <c r="F53" i="38"/>
  <c r="E53" i="38"/>
  <c r="D53" i="38"/>
  <c r="L52" i="38"/>
  <c r="K52" i="38"/>
  <c r="J52" i="38"/>
  <c r="I52" i="38"/>
  <c r="H52" i="38"/>
  <c r="G52" i="38"/>
  <c r="F52" i="38"/>
  <c r="E52" i="38"/>
  <c r="D52" i="38"/>
  <c r="L51" i="38"/>
  <c r="K51" i="38"/>
  <c r="J51" i="38"/>
  <c r="I51" i="38"/>
  <c r="H51" i="38"/>
  <c r="G51" i="38"/>
  <c r="F51" i="38"/>
  <c r="E51" i="38"/>
  <c r="D51" i="38"/>
  <c r="L50" i="38"/>
  <c r="K50" i="38"/>
  <c r="J50" i="38"/>
  <c r="I50" i="38"/>
  <c r="H50" i="38"/>
  <c r="G50" i="38"/>
  <c r="F50" i="38"/>
  <c r="E50" i="38"/>
  <c r="D50" i="38"/>
  <c r="L49" i="38"/>
  <c r="K49" i="38"/>
  <c r="J49" i="38"/>
  <c r="I49" i="38"/>
  <c r="H49" i="38"/>
  <c r="G49" i="38"/>
  <c r="F49" i="38"/>
  <c r="E49" i="38"/>
  <c r="D49" i="38"/>
  <c r="L48" i="38"/>
  <c r="K48" i="38"/>
  <c r="J48" i="38"/>
  <c r="I48" i="38"/>
  <c r="H48" i="38"/>
  <c r="G48" i="38"/>
  <c r="F48" i="38"/>
  <c r="E48" i="38"/>
  <c r="D48" i="38"/>
  <c r="L47" i="38"/>
  <c r="K47" i="38"/>
  <c r="J47" i="38"/>
  <c r="I47" i="38"/>
  <c r="H47" i="38"/>
  <c r="G47" i="38"/>
  <c r="F47" i="38"/>
  <c r="E47" i="38"/>
  <c r="D47" i="38"/>
  <c r="L46" i="38"/>
  <c r="K46" i="38"/>
  <c r="J46" i="38"/>
  <c r="I46" i="38"/>
  <c r="H46" i="38"/>
  <c r="G46" i="38"/>
  <c r="F46" i="38"/>
  <c r="E46" i="38"/>
  <c r="D46" i="38"/>
  <c r="L45" i="38"/>
  <c r="K45" i="38"/>
  <c r="J45" i="38"/>
  <c r="I45" i="38"/>
  <c r="H45" i="38"/>
  <c r="G45" i="38"/>
  <c r="F45" i="38"/>
  <c r="E45" i="38"/>
  <c r="D45" i="38"/>
  <c r="L44" i="38"/>
  <c r="K44" i="38"/>
  <c r="J44" i="38"/>
  <c r="I44" i="38"/>
  <c r="H44" i="38"/>
  <c r="G44" i="38"/>
  <c r="F44" i="38"/>
  <c r="E44" i="38"/>
  <c r="D44" i="38"/>
  <c r="L43" i="38"/>
  <c r="K43" i="38"/>
  <c r="J43" i="38"/>
  <c r="I43" i="38"/>
  <c r="H43" i="38"/>
  <c r="G43" i="38"/>
  <c r="F43" i="38"/>
  <c r="E43" i="38"/>
  <c r="D43" i="38"/>
  <c r="L42" i="38"/>
  <c r="K42" i="38"/>
  <c r="J42" i="38"/>
  <c r="I42" i="38"/>
  <c r="H42" i="38"/>
  <c r="G42" i="38"/>
  <c r="F42" i="38"/>
  <c r="E42" i="38"/>
  <c r="D42" i="38"/>
  <c r="L41" i="38"/>
  <c r="K41" i="38"/>
  <c r="J41" i="38"/>
  <c r="I41" i="38"/>
  <c r="H41" i="38"/>
  <c r="G41" i="38"/>
  <c r="F41" i="38"/>
  <c r="E41" i="38"/>
  <c r="D41" i="38"/>
  <c r="L40" i="38"/>
  <c r="K40" i="38"/>
  <c r="J40" i="38"/>
  <c r="I40" i="38"/>
  <c r="H40" i="38"/>
  <c r="G40" i="38"/>
  <c r="F40" i="38"/>
  <c r="E40" i="38"/>
  <c r="D40" i="38"/>
  <c r="L39" i="38"/>
  <c r="K39" i="38"/>
  <c r="J39" i="38"/>
  <c r="I39" i="38"/>
  <c r="H39" i="38"/>
  <c r="G39" i="38"/>
  <c r="F39" i="38"/>
  <c r="E39" i="38"/>
  <c r="D39" i="38"/>
  <c r="L38" i="38"/>
  <c r="K38" i="38"/>
  <c r="J38" i="38"/>
  <c r="I38" i="38"/>
  <c r="H38" i="38"/>
  <c r="G38" i="38"/>
  <c r="F38" i="38"/>
  <c r="E38" i="38"/>
  <c r="D38" i="38"/>
  <c r="L37" i="38"/>
  <c r="K37" i="38"/>
  <c r="J37" i="38"/>
  <c r="I37" i="38"/>
  <c r="H37" i="38"/>
  <c r="G37" i="38"/>
  <c r="F37" i="38"/>
  <c r="E37" i="38"/>
  <c r="D37" i="38"/>
  <c r="L36" i="38"/>
  <c r="K36" i="38"/>
  <c r="J36" i="38"/>
  <c r="I36" i="38"/>
  <c r="H36" i="38"/>
  <c r="G36" i="38"/>
  <c r="F36" i="38"/>
  <c r="E36" i="38"/>
  <c r="D36" i="38"/>
  <c r="L35" i="38"/>
  <c r="K35" i="38"/>
  <c r="J35" i="38"/>
  <c r="I35" i="38"/>
  <c r="H35" i="38"/>
  <c r="G35" i="38"/>
  <c r="F35" i="38"/>
  <c r="E35" i="38"/>
  <c r="D35" i="38"/>
  <c r="L34" i="38"/>
  <c r="K34" i="38"/>
  <c r="J34" i="38"/>
  <c r="I34" i="38"/>
  <c r="H34" i="38"/>
  <c r="G34" i="38"/>
  <c r="F34" i="38"/>
  <c r="E34" i="38"/>
  <c r="D34" i="38"/>
  <c r="L33" i="38"/>
  <c r="K33" i="38"/>
  <c r="J33" i="38"/>
  <c r="I33" i="38"/>
  <c r="H33" i="38"/>
  <c r="G33" i="38"/>
  <c r="F33" i="38"/>
  <c r="E33" i="38"/>
  <c r="D33" i="38"/>
  <c r="L32" i="38"/>
  <c r="K32" i="38"/>
  <c r="J32" i="38"/>
  <c r="I32" i="38"/>
  <c r="H32" i="38"/>
  <c r="G32" i="38"/>
  <c r="F32" i="38"/>
  <c r="E32" i="38"/>
  <c r="D32" i="38"/>
  <c r="L31" i="38"/>
  <c r="K31" i="38"/>
  <c r="J31" i="38"/>
  <c r="I31" i="38"/>
  <c r="H31" i="38"/>
  <c r="G31" i="38"/>
  <c r="F31" i="38"/>
  <c r="E31" i="38"/>
  <c r="D31" i="38"/>
  <c r="L30" i="38"/>
  <c r="K30" i="38"/>
  <c r="J30" i="38"/>
  <c r="I30" i="38"/>
  <c r="H30" i="38"/>
  <c r="G30" i="38"/>
  <c r="F30" i="38"/>
  <c r="E30" i="38"/>
  <c r="D30" i="38"/>
  <c r="L29" i="38"/>
  <c r="K29" i="38"/>
  <c r="J29" i="38"/>
  <c r="I29" i="38"/>
  <c r="H29" i="38"/>
  <c r="G29" i="38"/>
  <c r="F29" i="38"/>
  <c r="E29" i="38"/>
  <c r="D29" i="38"/>
  <c r="L28" i="38"/>
  <c r="K28" i="38"/>
  <c r="J28" i="38"/>
  <c r="I28" i="38"/>
  <c r="H28" i="38"/>
  <c r="G28" i="38"/>
  <c r="F28" i="38"/>
  <c r="E28" i="38"/>
  <c r="D28" i="38"/>
  <c r="L27" i="38"/>
  <c r="K27" i="38"/>
  <c r="J27" i="38"/>
  <c r="I27" i="38"/>
  <c r="H27" i="38"/>
  <c r="G27" i="38"/>
  <c r="F27" i="38"/>
  <c r="E27" i="38"/>
  <c r="D27" i="38"/>
  <c r="L26" i="38"/>
  <c r="K26" i="38"/>
  <c r="J26" i="38"/>
  <c r="I26" i="38"/>
  <c r="H26" i="38"/>
  <c r="G26" i="38"/>
  <c r="F26" i="38"/>
  <c r="E26" i="38"/>
  <c r="D26" i="38"/>
  <c r="L25" i="38"/>
  <c r="K25" i="38"/>
  <c r="J25" i="38"/>
  <c r="I25" i="38"/>
  <c r="H25" i="38"/>
  <c r="G25" i="38"/>
  <c r="F25" i="38"/>
  <c r="E25" i="38"/>
  <c r="D25" i="38"/>
  <c r="L24" i="38"/>
  <c r="K24" i="38"/>
  <c r="J24" i="38"/>
  <c r="I24" i="38"/>
  <c r="H24" i="38"/>
  <c r="G24" i="38"/>
  <c r="F24" i="38"/>
  <c r="E24" i="38"/>
  <c r="D24" i="38"/>
  <c r="L23" i="38"/>
  <c r="K23" i="38"/>
  <c r="J23" i="38"/>
  <c r="I23" i="38"/>
  <c r="H23" i="38"/>
  <c r="G23" i="38"/>
  <c r="F23" i="38"/>
  <c r="E23" i="38"/>
  <c r="D23" i="38"/>
  <c r="L22" i="38"/>
  <c r="K22" i="38"/>
  <c r="J22" i="38"/>
  <c r="I22" i="38"/>
  <c r="H22" i="38"/>
  <c r="G22" i="38"/>
  <c r="F22" i="38"/>
  <c r="E22" i="38"/>
  <c r="D22" i="38"/>
  <c r="L21" i="38"/>
  <c r="K21" i="38"/>
  <c r="J21" i="38"/>
  <c r="I21" i="38"/>
  <c r="H21" i="38"/>
  <c r="G21" i="38"/>
  <c r="F21" i="38"/>
  <c r="E21" i="38"/>
  <c r="D21" i="38"/>
  <c r="L20" i="38"/>
  <c r="K20" i="38"/>
  <c r="J20" i="38"/>
  <c r="I20" i="38"/>
  <c r="H20" i="38"/>
  <c r="G20" i="38"/>
  <c r="F20" i="38"/>
  <c r="E20" i="38"/>
  <c r="D20" i="38"/>
  <c r="L19" i="38"/>
  <c r="K19" i="38"/>
  <c r="J19" i="38"/>
  <c r="I19" i="38"/>
  <c r="H19" i="38"/>
  <c r="G19" i="38"/>
  <c r="F19" i="38"/>
  <c r="E19" i="38"/>
  <c r="D19" i="38"/>
  <c r="L18" i="38"/>
  <c r="K18" i="38"/>
  <c r="J18" i="38"/>
  <c r="I18" i="38"/>
  <c r="H18" i="38"/>
  <c r="G18" i="38"/>
  <c r="F18" i="38"/>
  <c r="E18" i="38"/>
  <c r="D18" i="38"/>
  <c r="L17" i="38"/>
  <c r="K17" i="38"/>
  <c r="J17" i="38"/>
  <c r="I17" i="38"/>
  <c r="H17" i="38"/>
  <c r="G17" i="38"/>
  <c r="F17" i="38"/>
  <c r="E17" i="38"/>
  <c r="D17" i="38"/>
  <c r="L16" i="38"/>
  <c r="K16" i="38"/>
  <c r="J16" i="38"/>
  <c r="I16" i="38"/>
  <c r="H16" i="38"/>
  <c r="G16" i="38"/>
  <c r="F16" i="38"/>
  <c r="E16" i="38"/>
  <c r="D16" i="38"/>
  <c r="L15" i="38"/>
  <c r="K15" i="38"/>
  <c r="J15" i="38"/>
  <c r="I15" i="38"/>
  <c r="H15" i="38"/>
  <c r="G15" i="38"/>
  <c r="F15" i="38"/>
  <c r="E15" i="38"/>
  <c r="D15" i="38"/>
  <c r="L14" i="38"/>
  <c r="K14" i="38"/>
  <c r="J14" i="38"/>
  <c r="I14" i="38"/>
  <c r="H14" i="38"/>
  <c r="G14" i="38"/>
  <c r="F14" i="38"/>
  <c r="E14" i="38"/>
  <c r="D14" i="38"/>
  <c r="L13" i="38"/>
  <c r="K13" i="38"/>
  <c r="J13" i="38"/>
  <c r="I13" i="38"/>
  <c r="H13" i="38"/>
  <c r="G13" i="38"/>
  <c r="F13" i="38"/>
  <c r="E13" i="38"/>
  <c r="D13" i="38"/>
  <c r="L12" i="38"/>
  <c r="K12" i="38"/>
  <c r="J12" i="38"/>
  <c r="I12" i="38"/>
  <c r="H12" i="38"/>
  <c r="G12" i="38"/>
  <c r="F12" i="38"/>
  <c r="E12" i="38"/>
  <c r="D12" i="38"/>
  <c r="L11" i="38"/>
  <c r="K11" i="38"/>
  <c r="J11" i="38"/>
  <c r="I11" i="38"/>
  <c r="H11" i="38"/>
  <c r="G11" i="38"/>
  <c r="F11" i="38"/>
  <c r="E11" i="38"/>
  <c r="D11" i="38"/>
  <c r="L10" i="38"/>
  <c r="K10" i="38"/>
  <c r="J10" i="38"/>
  <c r="I10" i="38"/>
  <c r="H10" i="38"/>
  <c r="G10" i="38"/>
  <c r="F10" i="38"/>
  <c r="E10" i="38"/>
  <c r="D10" i="38"/>
  <c r="L67" i="36"/>
  <c r="K67" i="36"/>
  <c r="J67" i="36"/>
  <c r="I67" i="36"/>
  <c r="H67" i="36"/>
  <c r="G67" i="36"/>
  <c r="F67" i="36"/>
  <c r="E67" i="36"/>
  <c r="D67" i="36"/>
  <c r="L66" i="36"/>
  <c r="K66" i="36"/>
  <c r="J66" i="36"/>
  <c r="I66" i="36"/>
  <c r="H66" i="36"/>
  <c r="G66" i="36"/>
  <c r="F66" i="36"/>
  <c r="E66" i="36"/>
  <c r="D66" i="36"/>
  <c r="L65" i="36"/>
  <c r="K65" i="36"/>
  <c r="J65" i="36"/>
  <c r="I65" i="36"/>
  <c r="H65" i="36"/>
  <c r="G65" i="36"/>
  <c r="F65" i="36"/>
  <c r="E65" i="36"/>
  <c r="D65" i="36"/>
  <c r="L64" i="36"/>
  <c r="K64" i="36"/>
  <c r="J64" i="36"/>
  <c r="I64" i="36"/>
  <c r="H64" i="36"/>
  <c r="G64" i="36"/>
  <c r="F64" i="36"/>
  <c r="E64" i="36"/>
  <c r="D64" i="36"/>
  <c r="L63" i="36"/>
  <c r="K63" i="36"/>
  <c r="J63" i="36"/>
  <c r="I63" i="36"/>
  <c r="H63" i="36"/>
  <c r="G63" i="36"/>
  <c r="F63" i="36"/>
  <c r="E63" i="36"/>
  <c r="D63" i="36"/>
  <c r="L62" i="36"/>
  <c r="K62" i="36"/>
  <c r="J62" i="36"/>
  <c r="I62" i="36"/>
  <c r="H62" i="36"/>
  <c r="G62" i="36"/>
  <c r="F62" i="36"/>
  <c r="E62" i="36"/>
  <c r="D62" i="36"/>
  <c r="L61" i="36"/>
  <c r="K61" i="36"/>
  <c r="J61" i="36"/>
  <c r="I61" i="36"/>
  <c r="H61" i="36"/>
  <c r="G61" i="36"/>
  <c r="F61" i="36"/>
  <c r="E61" i="36"/>
  <c r="D61" i="36"/>
  <c r="L60" i="36"/>
  <c r="K60" i="36"/>
  <c r="J60" i="36"/>
  <c r="I60" i="36"/>
  <c r="H60" i="36"/>
  <c r="G60" i="36"/>
  <c r="F60" i="36"/>
  <c r="E60" i="36"/>
  <c r="D60" i="36"/>
  <c r="L59" i="36"/>
  <c r="K59" i="36"/>
  <c r="J59" i="36"/>
  <c r="I59" i="36"/>
  <c r="H59" i="36"/>
  <c r="G59" i="36"/>
  <c r="F59" i="36"/>
  <c r="E59" i="36"/>
  <c r="D59" i="36"/>
  <c r="L58" i="36"/>
  <c r="K58" i="36"/>
  <c r="J58" i="36"/>
  <c r="I58" i="36"/>
  <c r="H58" i="36"/>
  <c r="G58" i="36"/>
  <c r="F58" i="36"/>
  <c r="E58" i="36"/>
  <c r="D58" i="36"/>
  <c r="L57" i="36"/>
  <c r="K57" i="36"/>
  <c r="J57" i="36"/>
  <c r="I57" i="36"/>
  <c r="H57" i="36"/>
  <c r="G57" i="36"/>
  <c r="F57" i="36"/>
  <c r="E57" i="36"/>
  <c r="D57" i="36"/>
  <c r="L56" i="36"/>
  <c r="K56" i="36"/>
  <c r="J56" i="36"/>
  <c r="I56" i="36"/>
  <c r="H56" i="36"/>
  <c r="G56" i="36"/>
  <c r="F56" i="36"/>
  <c r="E56" i="36"/>
  <c r="D56" i="36"/>
  <c r="L55" i="36"/>
  <c r="K55" i="36"/>
  <c r="J55" i="36"/>
  <c r="I55" i="36"/>
  <c r="H55" i="36"/>
  <c r="G55" i="36"/>
  <c r="F55" i="36"/>
  <c r="E55" i="36"/>
  <c r="D55" i="36"/>
  <c r="L54" i="36"/>
  <c r="K54" i="36"/>
  <c r="J54" i="36"/>
  <c r="I54" i="36"/>
  <c r="H54" i="36"/>
  <c r="G54" i="36"/>
  <c r="F54" i="36"/>
  <c r="E54" i="36"/>
  <c r="D54" i="36"/>
  <c r="L53" i="36"/>
  <c r="K53" i="36"/>
  <c r="J53" i="36"/>
  <c r="I53" i="36"/>
  <c r="H53" i="36"/>
  <c r="G53" i="36"/>
  <c r="F53" i="36"/>
  <c r="E53" i="36"/>
  <c r="D53" i="36"/>
  <c r="L52" i="36"/>
  <c r="K52" i="36"/>
  <c r="J52" i="36"/>
  <c r="I52" i="36"/>
  <c r="H52" i="36"/>
  <c r="G52" i="36"/>
  <c r="F52" i="36"/>
  <c r="E52" i="36"/>
  <c r="D52" i="36"/>
  <c r="L51" i="36"/>
  <c r="K51" i="36"/>
  <c r="J51" i="36"/>
  <c r="I51" i="36"/>
  <c r="H51" i="36"/>
  <c r="G51" i="36"/>
  <c r="F51" i="36"/>
  <c r="E51" i="36"/>
  <c r="D51" i="36"/>
  <c r="L50" i="36"/>
  <c r="K50" i="36"/>
  <c r="J50" i="36"/>
  <c r="I50" i="36"/>
  <c r="H50" i="36"/>
  <c r="G50" i="36"/>
  <c r="F50" i="36"/>
  <c r="E50" i="36"/>
  <c r="D50" i="36"/>
  <c r="L49" i="36"/>
  <c r="K49" i="36"/>
  <c r="J49" i="36"/>
  <c r="I49" i="36"/>
  <c r="H49" i="36"/>
  <c r="G49" i="36"/>
  <c r="F49" i="36"/>
  <c r="E49" i="36"/>
  <c r="D49" i="36"/>
  <c r="L48" i="36"/>
  <c r="K48" i="36"/>
  <c r="J48" i="36"/>
  <c r="I48" i="36"/>
  <c r="H48" i="36"/>
  <c r="G48" i="36"/>
  <c r="F48" i="36"/>
  <c r="E48" i="36"/>
  <c r="D48" i="36"/>
  <c r="L47" i="36"/>
  <c r="K47" i="36"/>
  <c r="J47" i="36"/>
  <c r="I47" i="36"/>
  <c r="H47" i="36"/>
  <c r="G47" i="36"/>
  <c r="F47" i="36"/>
  <c r="E47" i="36"/>
  <c r="D47" i="36"/>
  <c r="L46" i="36"/>
  <c r="K46" i="36"/>
  <c r="J46" i="36"/>
  <c r="I46" i="36"/>
  <c r="H46" i="36"/>
  <c r="G46" i="36"/>
  <c r="F46" i="36"/>
  <c r="E46" i="36"/>
  <c r="D46" i="36"/>
  <c r="L45" i="36"/>
  <c r="K45" i="36"/>
  <c r="J45" i="36"/>
  <c r="I45" i="36"/>
  <c r="H45" i="36"/>
  <c r="G45" i="36"/>
  <c r="F45" i="36"/>
  <c r="E45" i="36"/>
  <c r="D45" i="36"/>
  <c r="L44" i="36"/>
  <c r="K44" i="36"/>
  <c r="J44" i="36"/>
  <c r="I44" i="36"/>
  <c r="H44" i="36"/>
  <c r="G44" i="36"/>
  <c r="F44" i="36"/>
  <c r="E44" i="36"/>
  <c r="D44" i="36"/>
  <c r="L43" i="36"/>
  <c r="K43" i="36"/>
  <c r="J43" i="36"/>
  <c r="I43" i="36"/>
  <c r="H43" i="36"/>
  <c r="G43" i="36"/>
  <c r="F43" i="36"/>
  <c r="E43" i="36"/>
  <c r="D43" i="36"/>
  <c r="L42" i="36"/>
  <c r="K42" i="36"/>
  <c r="J42" i="36"/>
  <c r="I42" i="36"/>
  <c r="H42" i="36"/>
  <c r="G42" i="36"/>
  <c r="F42" i="36"/>
  <c r="E42" i="36"/>
  <c r="D42" i="36"/>
  <c r="L41" i="36"/>
  <c r="K41" i="36"/>
  <c r="J41" i="36"/>
  <c r="I41" i="36"/>
  <c r="H41" i="36"/>
  <c r="G41" i="36"/>
  <c r="F41" i="36"/>
  <c r="E41" i="36"/>
  <c r="D41" i="36"/>
  <c r="L40" i="36"/>
  <c r="K40" i="36"/>
  <c r="J40" i="36"/>
  <c r="I40" i="36"/>
  <c r="H40" i="36"/>
  <c r="G40" i="36"/>
  <c r="F40" i="36"/>
  <c r="E40" i="36"/>
  <c r="D40" i="36"/>
  <c r="L39" i="36"/>
  <c r="K39" i="36"/>
  <c r="J39" i="36"/>
  <c r="I39" i="36"/>
  <c r="H39" i="36"/>
  <c r="G39" i="36"/>
  <c r="F39" i="36"/>
  <c r="E39" i="36"/>
  <c r="D39" i="36"/>
  <c r="L38" i="36"/>
  <c r="K38" i="36"/>
  <c r="J38" i="36"/>
  <c r="I38" i="36"/>
  <c r="H38" i="36"/>
  <c r="G38" i="36"/>
  <c r="F38" i="36"/>
  <c r="E38" i="36"/>
  <c r="D38" i="36"/>
  <c r="L37" i="36"/>
  <c r="K37" i="36"/>
  <c r="J37" i="36"/>
  <c r="I37" i="36"/>
  <c r="H37" i="36"/>
  <c r="G37" i="36"/>
  <c r="F37" i="36"/>
  <c r="E37" i="36"/>
  <c r="D37" i="36"/>
  <c r="L36" i="36"/>
  <c r="K36" i="36"/>
  <c r="J36" i="36"/>
  <c r="I36" i="36"/>
  <c r="H36" i="36"/>
  <c r="G36" i="36"/>
  <c r="F36" i="36"/>
  <c r="E36" i="36"/>
  <c r="D36" i="36"/>
  <c r="L35" i="36"/>
  <c r="K35" i="36"/>
  <c r="J35" i="36"/>
  <c r="I35" i="36"/>
  <c r="H35" i="36"/>
  <c r="G35" i="36"/>
  <c r="F35" i="36"/>
  <c r="E35" i="36"/>
  <c r="D35" i="36"/>
  <c r="L34" i="36"/>
  <c r="K34" i="36"/>
  <c r="J34" i="36"/>
  <c r="I34" i="36"/>
  <c r="H34" i="36"/>
  <c r="G34" i="36"/>
  <c r="F34" i="36"/>
  <c r="E34" i="36"/>
  <c r="D34" i="36"/>
  <c r="L33" i="36"/>
  <c r="K33" i="36"/>
  <c r="J33" i="36"/>
  <c r="I33" i="36"/>
  <c r="H33" i="36"/>
  <c r="G33" i="36"/>
  <c r="F33" i="36"/>
  <c r="E33" i="36"/>
  <c r="D33" i="36"/>
  <c r="L32" i="36"/>
  <c r="K32" i="36"/>
  <c r="J32" i="36"/>
  <c r="I32" i="36"/>
  <c r="H32" i="36"/>
  <c r="G32" i="36"/>
  <c r="F32" i="36"/>
  <c r="E32" i="36"/>
  <c r="D32" i="36"/>
  <c r="L31" i="36"/>
  <c r="K31" i="36"/>
  <c r="J31" i="36"/>
  <c r="I31" i="36"/>
  <c r="H31" i="36"/>
  <c r="G31" i="36"/>
  <c r="F31" i="36"/>
  <c r="E31" i="36"/>
  <c r="D31" i="36"/>
  <c r="L30" i="36"/>
  <c r="K30" i="36"/>
  <c r="J30" i="36"/>
  <c r="I30" i="36"/>
  <c r="H30" i="36"/>
  <c r="G30" i="36"/>
  <c r="F30" i="36"/>
  <c r="E30" i="36"/>
  <c r="D30" i="36"/>
  <c r="L29" i="36"/>
  <c r="K29" i="36"/>
  <c r="J29" i="36"/>
  <c r="I29" i="36"/>
  <c r="H29" i="36"/>
  <c r="G29" i="36"/>
  <c r="F29" i="36"/>
  <c r="E29" i="36"/>
  <c r="D29" i="36"/>
  <c r="L28" i="36"/>
  <c r="K28" i="36"/>
  <c r="J28" i="36"/>
  <c r="I28" i="36"/>
  <c r="H28" i="36"/>
  <c r="G28" i="36"/>
  <c r="F28" i="36"/>
  <c r="E28" i="36"/>
  <c r="D28" i="36"/>
  <c r="L27" i="36"/>
  <c r="K27" i="36"/>
  <c r="J27" i="36"/>
  <c r="I27" i="36"/>
  <c r="H27" i="36"/>
  <c r="G27" i="36"/>
  <c r="F27" i="36"/>
  <c r="E27" i="36"/>
  <c r="D27" i="36"/>
  <c r="L26" i="36"/>
  <c r="K26" i="36"/>
  <c r="J26" i="36"/>
  <c r="I26" i="36"/>
  <c r="H26" i="36"/>
  <c r="G26" i="36"/>
  <c r="F26" i="36"/>
  <c r="E26" i="36"/>
  <c r="D26" i="36"/>
  <c r="L25" i="36"/>
  <c r="K25" i="36"/>
  <c r="J25" i="36"/>
  <c r="I25" i="36"/>
  <c r="H25" i="36"/>
  <c r="G25" i="36"/>
  <c r="F25" i="36"/>
  <c r="E25" i="36"/>
  <c r="D25" i="36"/>
  <c r="L24" i="36"/>
  <c r="K24" i="36"/>
  <c r="J24" i="36"/>
  <c r="I24" i="36"/>
  <c r="H24" i="36"/>
  <c r="G24" i="36"/>
  <c r="F24" i="36"/>
  <c r="E24" i="36"/>
  <c r="D24" i="36"/>
  <c r="L23" i="36"/>
  <c r="K23" i="36"/>
  <c r="J23" i="36"/>
  <c r="I23" i="36"/>
  <c r="H23" i="36"/>
  <c r="G23" i="36"/>
  <c r="F23" i="36"/>
  <c r="E23" i="36"/>
  <c r="D23" i="36"/>
  <c r="L22" i="36"/>
  <c r="K22" i="36"/>
  <c r="J22" i="36"/>
  <c r="I22" i="36"/>
  <c r="H22" i="36"/>
  <c r="G22" i="36"/>
  <c r="F22" i="36"/>
  <c r="E22" i="36"/>
  <c r="D22" i="36"/>
  <c r="L21" i="36"/>
  <c r="K21" i="36"/>
  <c r="J21" i="36"/>
  <c r="I21" i="36"/>
  <c r="H21" i="36"/>
  <c r="G21" i="36"/>
  <c r="F21" i="36"/>
  <c r="E21" i="36"/>
  <c r="D21" i="36"/>
  <c r="L20" i="36"/>
  <c r="K20" i="36"/>
  <c r="J20" i="36"/>
  <c r="I20" i="36"/>
  <c r="H20" i="36"/>
  <c r="G20" i="36"/>
  <c r="F20" i="36"/>
  <c r="E20" i="36"/>
  <c r="D20" i="36"/>
  <c r="L19" i="36"/>
  <c r="K19" i="36"/>
  <c r="J19" i="36"/>
  <c r="I19" i="36"/>
  <c r="H19" i="36"/>
  <c r="G19" i="36"/>
  <c r="F19" i="36"/>
  <c r="E19" i="36"/>
  <c r="D19" i="36"/>
  <c r="L18" i="36"/>
  <c r="K18" i="36"/>
  <c r="J18" i="36"/>
  <c r="I18" i="36"/>
  <c r="H18" i="36"/>
  <c r="M18" i="36"/>
  <c r="G18" i="36"/>
  <c r="F18" i="36"/>
  <c r="E18" i="36"/>
  <c r="D18" i="36"/>
  <c r="L17" i="36"/>
  <c r="K17" i="36"/>
  <c r="J17" i="36"/>
  <c r="I17" i="36"/>
  <c r="H17" i="36"/>
  <c r="G17" i="36"/>
  <c r="F17" i="36"/>
  <c r="E17" i="36"/>
  <c r="D17" i="36"/>
  <c r="L16" i="36"/>
  <c r="K16" i="36"/>
  <c r="J16" i="36"/>
  <c r="I16" i="36"/>
  <c r="H16" i="36"/>
  <c r="G16" i="36"/>
  <c r="F16" i="36"/>
  <c r="E16" i="36"/>
  <c r="D16" i="36"/>
  <c r="L15" i="36"/>
  <c r="K15" i="36"/>
  <c r="J15" i="36"/>
  <c r="I15" i="36"/>
  <c r="H15" i="36"/>
  <c r="G15" i="36"/>
  <c r="F15" i="36"/>
  <c r="E15" i="36"/>
  <c r="D15" i="36"/>
  <c r="L14" i="36"/>
  <c r="K14" i="36"/>
  <c r="J14" i="36"/>
  <c r="I14" i="36"/>
  <c r="H14" i="36"/>
  <c r="G14" i="36"/>
  <c r="F14" i="36"/>
  <c r="E14" i="36"/>
  <c r="D14" i="36"/>
  <c r="L13" i="36"/>
  <c r="K13" i="36"/>
  <c r="J13" i="36"/>
  <c r="I13" i="36"/>
  <c r="H13" i="36"/>
  <c r="G13" i="36"/>
  <c r="F13" i="36"/>
  <c r="E13" i="36"/>
  <c r="D13" i="36"/>
  <c r="L12" i="36"/>
  <c r="K12" i="36"/>
  <c r="J12" i="36"/>
  <c r="I12" i="36"/>
  <c r="H12" i="36"/>
  <c r="G12" i="36"/>
  <c r="F12" i="36"/>
  <c r="M12" i="36"/>
  <c r="E12" i="36"/>
  <c r="D12" i="36"/>
  <c r="L11" i="36"/>
  <c r="K11" i="36"/>
  <c r="J11" i="36"/>
  <c r="I11" i="36"/>
  <c r="H11" i="36"/>
  <c r="G11" i="36"/>
  <c r="F11" i="36"/>
  <c r="E11" i="36"/>
  <c r="D11" i="36"/>
  <c r="L10" i="36"/>
  <c r="K10" i="36"/>
  <c r="J10" i="36"/>
  <c r="I10" i="36"/>
  <c r="H10" i="36"/>
  <c r="G10" i="36"/>
  <c r="F10" i="36"/>
  <c r="E10" i="36"/>
  <c r="D10" i="36"/>
  <c r="M20" i="36"/>
  <c r="M19" i="36"/>
  <c r="O19" i="46"/>
  <c r="M16" i="36"/>
  <c r="M13" i="36"/>
  <c r="M11" i="36"/>
  <c r="M23" i="36"/>
  <c r="M15" i="36"/>
  <c r="M10" i="36"/>
  <c r="M21" i="36"/>
  <c r="M22" i="36"/>
  <c r="M24" i="36"/>
  <c r="M25" i="36"/>
  <c r="M26" i="36"/>
  <c r="M27" i="36"/>
  <c r="M28" i="36"/>
  <c r="M29" i="36"/>
  <c r="M30" i="36"/>
  <c r="M31" i="36"/>
  <c r="M32" i="36"/>
  <c r="M33" i="36"/>
  <c r="M34" i="36"/>
  <c r="O34" i="46"/>
  <c r="M35" i="36"/>
  <c r="M36" i="36"/>
  <c r="M37" i="36"/>
  <c r="M38" i="36"/>
  <c r="M39" i="36"/>
  <c r="M40" i="36"/>
  <c r="M41" i="36"/>
  <c r="M42" i="36"/>
  <c r="O42" i="46"/>
  <c r="M43" i="36"/>
  <c r="M44" i="36"/>
  <c r="O44" i="46"/>
  <c r="M45" i="36"/>
  <c r="M46" i="36"/>
  <c r="O46" i="46"/>
  <c r="M47" i="36"/>
  <c r="M48" i="36"/>
  <c r="M49" i="36"/>
  <c r="M50" i="36"/>
  <c r="M51" i="36"/>
  <c r="M52" i="36"/>
  <c r="M53" i="36"/>
  <c r="M54" i="36"/>
  <c r="M55" i="36"/>
  <c r="M56" i="36"/>
  <c r="M57" i="36"/>
  <c r="M58" i="36"/>
  <c r="M59" i="36"/>
  <c r="O59" i="46"/>
  <c r="M60" i="36"/>
  <c r="O60" i="46"/>
  <c r="M61" i="36"/>
  <c r="M62" i="36"/>
  <c r="M63" i="36"/>
  <c r="M64" i="36"/>
  <c r="M65" i="36"/>
  <c r="M66" i="36"/>
  <c r="O66" i="46"/>
  <c r="M67" i="36"/>
  <c r="N32" i="11"/>
  <c r="F32" i="11"/>
  <c r="G32" i="11"/>
  <c r="L45" i="51"/>
  <c r="L45" i="61" s="1"/>
  <c r="L45" i="63" s="1"/>
  <c r="M45" i="63" s="1"/>
  <c r="G43" i="51"/>
  <c r="G43" i="61" s="1"/>
  <c r="D38" i="51"/>
  <c r="I36" i="51"/>
  <c r="F36" i="51"/>
  <c r="K35" i="51"/>
  <c r="H34" i="51"/>
  <c r="I33" i="51"/>
  <c r="G33" i="51"/>
  <c r="G33" i="61" s="1"/>
  <c r="F32" i="51"/>
  <c r="K31" i="51"/>
  <c r="L30" i="51"/>
  <c r="E29" i="51"/>
  <c r="H28" i="51"/>
  <c r="F28" i="51"/>
  <c r="F28" i="61" s="1"/>
  <c r="I27" i="51"/>
  <c r="H26" i="51"/>
  <c r="H26" i="61" s="1"/>
  <c r="I25" i="51"/>
  <c r="L24" i="51"/>
  <c r="L24" i="61"/>
  <c r="F24" i="51"/>
  <c r="D24" i="51"/>
  <c r="K23" i="51"/>
  <c r="K23" i="61" s="1"/>
  <c r="E23" i="51"/>
  <c r="L22" i="51"/>
  <c r="D22" i="51"/>
  <c r="E21" i="51"/>
  <c r="I19" i="51"/>
  <c r="G19" i="51"/>
  <c r="J18" i="51"/>
  <c r="J18" i="61"/>
  <c r="H18" i="51"/>
  <c r="H18" i="61"/>
  <c r="K17" i="51"/>
  <c r="I17" i="51"/>
  <c r="I17" i="61" s="1"/>
  <c r="L16" i="51"/>
  <c r="K16" i="51"/>
  <c r="K16" i="61" s="1"/>
  <c r="D16" i="51"/>
  <c r="D16" i="61" s="1"/>
  <c r="K15" i="51"/>
  <c r="E15" i="51"/>
  <c r="D15" i="51"/>
  <c r="D15" i="61" s="1"/>
  <c r="L14" i="51"/>
  <c r="E14" i="51"/>
  <c r="D14" i="51"/>
  <c r="D14" i="61" s="1"/>
  <c r="G13" i="51"/>
  <c r="G13" i="61" s="1"/>
  <c r="E13" i="51"/>
  <c r="L11" i="51"/>
  <c r="L11" i="61" s="1"/>
  <c r="I11" i="51"/>
  <c r="G11" i="51"/>
  <c r="F11" i="51"/>
  <c r="J10" i="51"/>
  <c r="H64" i="64"/>
  <c r="H63" i="64"/>
  <c r="H61" i="64"/>
  <c r="H56" i="64"/>
  <c r="H55" i="64"/>
  <c r="H53" i="64"/>
  <c r="H47" i="64"/>
  <c r="H45" i="64"/>
  <c r="H40" i="64"/>
  <c r="H39" i="64"/>
  <c r="H37" i="64"/>
  <c r="H32" i="64"/>
  <c r="H24" i="64"/>
  <c r="H16" i="64"/>
  <c r="L67" i="64"/>
  <c r="G67" i="64"/>
  <c r="E67" i="64"/>
  <c r="K66" i="64"/>
  <c r="E66" i="64"/>
  <c r="L65" i="64"/>
  <c r="E65" i="64"/>
  <c r="D65" i="64"/>
  <c r="G64" i="64"/>
  <c r="E64" i="64"/>
  <c r="F63" i="64"/>
  <c r="I62" i="64"/>
  <c r="G62" i="64"/>
  <c r="D61" i="64"/>
  <c r="K60" i="64"/>
  <c r="I60" i="64"/>
  <c r="D60" i="64"/>
  <c r="L59" i="64"/>
  <c r="J59" i="64"/>
  <c r="K58" i="64"/>
  <c r="L57" i="64"/>
  <c r="I57" i="64"/>
  <c r="F57" i="64"/>
  <c r="D57" i="64"/>
  <c r="G56" i="64"/>
  <c r="E56" i="64"/>
  <c r="F55" i="64"/>
  <c r="I54" i="64"/>
  <c r="G54" i="64"/>
  <c r="E54" i="64"/>
  <c r="D53" i="64"/>
  <c r="K52" i="64"/>
  <c r="I52" i="64"/>
  <c r="L51" i="64"/>
  <c r="J51" i="64"/>
  <c r="D51" i="64"/>
  <c r="K50" i="64"/>
  <c r="E50" i="64"/>
  <c r="L49" i="64"/>
  <c r="F49" i="64"/>
  <c r="D49" i="64"/>
  <c r="G48" i="64"/>
  <c r="E48" i="64"/>
  <c r="F47" i="64"/>
  <c r="I46" i="64"/>
  <c r="G46" i="64"/>
  <c r="K45" i="64"/>
  <c r="D45" i="64"/>
  <c r="I44" i="64"/>
  <c r="J43" i="64"/>
  <c r="G43" i="64"/>
  <c r="D43" i="64"/>
  <c r="K42" i="64"/>
  <c r="L41" i="64"/>
  <c r="F41" i="64"/>
  <c r="E41" i="64"/>
  <c r="D41" i="64"/>
  <c r="E40" i="64"/>
  <c r="F39" i="64"/>
  <c r="G38" i="64"/>
  <c r="K37" i="64"/>
  <c r="I37" i="64"/>
  <c r="D37" i="64"/>
  <c r="K36" i="64"/>
  <c r="L35" i="64"/>
  <c r="J35" i="64"/>
  <c r="K34" i="64"/>
  <c r="J34" i="64"/>
  <c r="L33" i="64"/>
  <c r="G30" i="64"/>
  <c r="K29" i="64"/>
  <c r="I28" i="64"/>
  <c r="D27" i="64"/>
  <c r="J26" i="64"/>
  <c r="D25" i="64"/>
  <c r="F23" i="64"/>
  <c r="L19" i="64"/>
  <c r="G19" i="64"/>
  <c r="D19" i="64"/>
  <c r="D17" i="64"/>
  <c r="F15" i="64"/>
  <c r="K13" i="64"/>
  <c r="L11" i="64"/>
  <c r="L11" i="47"/>
  <c r="L11" i="58" s="1"/>
  <c r="L11" i="50" s="1"/>
  <c r="L11" i="53" s="1"/>
  <c r="L11" i="54" s="1"/>
  <c r="L11" i="55" s="1"/>
  <c r="D11" i="64"/>
  <c r="J10" i="64"/>
  <c r="D62" i="62"/>
  <c r="E61" i="62"/>
  <c r="F60" i="62"/>
  <c r="G59" i="62"/>
  <c r="H58" i="62"/>
  <c r="D36" i="48"/>
  <c r="K17" i="62"/>
  <c r="G17" i="48"/>
  <c r="F14" i="62"/>
  <c r="G13" i="62"/>
  <c r="J10" i="62"/>
  <c r="N33" i="11"/>
  <c r="H32" i="51"/>
  <c r="H32" i="61" s="1"/>
  <c r="D10" i="51"/>
  <c r="E10" i="51"/>
  <c r="E10" i="61" s="1"/>
  <c r="G10" i="51"/>
  <c r="G10" i="61" s="1"/>
  <c r="M10" i="61" s="1"/>
  <c r="I10" i="51"/>
  <c r="I10" i="61"/>
  <c r="L10" i="51"/>
  <c r="D11" i="51"/>
  <c r="D11" i="61" s="1"/>
  <c r="H11" i="51"/>
  <c r="H11" i="61" s="1"/>
  <c r="J11" i="51"/>
  <c r="J11" i="61" s="1"/>
  <c r="K11" i="51"/>
  <c r="E12" i="51"/>
  <c r="E12" i="61"/>
  <c r="G12" i="51"/>
  <c r="G12" i="61" s="1"/>
  <c r="J12" i="51"/>
  <c r="K12" i="51"/>
  <c r="K12" i="61" s="1"/>
  <c r="D13" i="51"/>
  <c r="D13" i="61" s="1"/>
  <c r="H13" i="51"/>
  <c r="H13" i="61"/>
  <c r="I13" i="51"/>
  <c r="J13" i="51"/>
  <c r="J13" i="61" s="1"/>
  <c r="L13" i="51"/>
  <c r="L13" i="61" s="1"/>
  <c r="H14" i="51"/>
  <c r="I14" i="51"/>
  <c r="I14" i="61" s="1"/>
  <c r="K14" i="51"/>
  <c r="K14" i="61" s="1"/>
  <c r="G15" i="51"/>
  <c r="I15" i="51"/>
  <c r="I15" i="61" s="1"/>
  <c r="J15" i="51"/>
  <c r="J15" i="61" s="1"/>
  <c r="L15" i="51"/>
  <c r="L15" i="61" s="1"/>
  <c r="L15" i="63" s="1"/>
  <c r="G16" i="51"/>
  <c r="G16" i="61" s="1"/>
  <c r="I16" i="51"/>
  <c r="I16" i="61" s="1"/>
  <c r="E17" i="51"/>
  <c r="J17" i="51"/>
  <c r="J17" i="61" s="1"/>
  <c r="D18" i="51"/>
  <c r="E18" i="51"/>
  <c r="E18" i="61" s="1"/>
  <c r="G18" i="51"/>
  <c r="G18" i="61" s="1"/>
  <c r="I18" i="51"/>
  <c r="I18" i="61" s="1"/>
  <c r="L18" i="51"/>
  <c r="D19" i="51"/>
  <c r="D19" i="61" s="1"/>
  <c r="H19" i="51"/>
  <c r="H19" i="61" s="1"/>
  <c r="K19" i="51"/>
  <c r="L19" i="51"/>
  <c r="L19" i="61" s="1"/>
  <c r="L19" i="63" s="1"/>
  <c r="E20" i="51"/>
  <c r="E20" i="61" s="1"/>
  <c r="G20" i="51"/>
  <c r="G20" i="61"/>
  <c r="I20" i="51"/>
  <c r="I20" i="61" s="1"/>
  <c r="J20" i="51"/>
  <c r="K20" i="51"/>
  <c r="K20" i="61" s="1"/>
  <c r="L20" i="51"/>
  <c r="L20" i="61" s="1"/>
  <c r="D21" i="51"/>
  <c r="D21" i="61" s="1"/>
  <c r="F21" i="51"/>
  <c r="F21" i="61" s="1"/>
  <c r="H21" i="51"/>
  <c r="H21" i="61" s="1"/>
  <c r="J21" i="51"/>
  <c r="J21" i="61" s="1"/>
  <c r="K21" i="51"/>
  <c r="K21" i="61" s="1"/>
  <c r="L21" i="51"/>
  <c r="L21" i="61"/>
  <c r="L21" i="63" s="1"/>
  <c r="E22" i="51"/>
  <c r="E22" i="61" s="1"/>
  <c r="I22" i="51"/>
  <c r="I22" i="61" s="1"/>
  <c r="J22" i="51"/>
  <c r="K22" i="51"/>
  <c r="K22" i="61"/>
  <c r="D23" i="51"/>
  <c r="D23" i="61" s="1"/>
  <c r="G23" i="51"/>
  <c r="H23" i="51"/>
  <c r="I23" i="51"/>
  <c r="I23" i="61" s="1"/>
  <c r="J23" i="51"/>
  <c r="J23" i="61"/>
  <c r="L23" i="51"/>
  <c r="L23" i="61" s="1"/>
  <c r="L23" i="63" s="1"/>
  <c r="M23" i="63" s="1"/>
  <c r="H24" i="51"/>
  <c r="H24" i="61" s="1"/>
  <c r="I24" i="51"/>
  <c r="I24" i="61" s="1"/>
  <c r="K24" i="51"/>
  <c r="K24" i="61" s="1"/>
  <c r="E25" i="51"/>
  <c r="E25" i="61" s="1"/>
  <c r="F25" i="51"/>
  <c r="G25" i="51"/>
  <c r="G25" i="61" s="1"/>
  <c r="H25" i="51"/>
  <c r="H25" i="61" s="1"/>
  <c r="J25" i="51"/>
  <c r="J25" i="61" s="1"/>
  <c r="L25" i="51"/>
  <c r="L25" i="61" s="1"/>
  <c r="D26" i="51"/>
  <c r="E26" i="51"/>
  <c r="E26" i="61" s="1"/>
  <c r="I26" i="51"/>
  <c r="I26" i="61" s="1"/>
  <c r="L26" i="51"/>
  <c r="D27" i="51"/>
  <c r="E27" i="51"/>
  <c r="E27" i="61" s="1"/>
  <c r="H27" i="51"/>
  <c r="H27" i="61" s="1"/>
  <c r="K27" i="51"/>
  <c r="L27" i="51"/>
  <c r="L27" i="61" s="1"/>
  <c r="D28" i="51"/>
  <c r="D28" i="61" s="1"/>
  <c r="E28" i="51"/>
  <c r="E28" i="61" s="1"/>
  <c r="G28" i="51"/>
  <c r="J28" i="51"/>
  <c r="K28" i="51"/>
  <c r="L28" i="51"/>
  <c r="L28" i="61" s="1"/>
  <c r="L28" i="63" s="1"/>
  <c r="D29" i="51"/>
  <c r="D29" i="61" s="1"/>
  <c r="F29" i="51"/>
  <c r="F29" i="61" s="1"/>
  <c r="I29" i="51"/>
  <c r="J29" i="51"/>
  <c r="K29" i="51"/>
  <c r="K29" i="61" s="1"/>
  <c r="L29" i="51"/>
  <c r="L29" i="61" s="1"/>
  <c r="L29" i="63" s="1"/>
  <c r="M29" i="63" s="1"/>
  <c r="E30" i="51"/>
  <c r="E30" i="61" s="1"/>
  <c r="G30" i="51"/>
  <c r="G30" i="61" s="1"/>
  <c r="H30" i="51"/>
  <c r="I30" i="51"/>
  <c r="J30" i="51"/>
  <c r="J30" i="61" s="1"/>
  <c r="K30" i="51"/>
  <c r="K30" i="61" s="1"/>
  <c r="D31" i="51"/>
  <c r="D31" i="61" s="1"/>
  <c r="F31" i="51"/>
  <c r="F31" i="61" s="1"/>
  <c r="G31" i="51"/>
  <c r="H31" i="51"/>
  <c r="I31" i="51"/>
  <c r="I31" i="61" s="1"/>
  <c r="J31" i="51"/>
  <c r="J31" i="61" s="1"/>
  <c r="L31" i="51"/>
  <c r="L31" i="61" s="1"/>
  <c r="L31" i="63" s="1"/>
  <c r="M31" i="63" s="1"/>
  <c r="E32" i="51"/>
  <c r="E32" i="61" s="1"/>
  <c r="G32" i="51"/>
  <c r="G32" i="61" s="1"/>
  <c r="I32" i="51"/>
  <c r="I32" i="61" s="1"/>
  <c r="K32" i="51"/>
  <c r="K32" i="61" s="1"/>
  <c r="D33" i="51"/>
  <c r="D33" i="61" s="1"/>
  <c r="F33" i="51"/>
  <c r="H33" i="51"/>
  <c r="H33" i="61" s="1"/>
  <c r="J33" i="51"/>
  <c r="J33" i="61" s="1"/>
  <c r="L33" i="51"/>
  <c r="L33" i="61"/>
  <c r="L33" i="63" s="1"/>
  <c r="D34" i="51"/>
  <c r="G34" i="51"/>
  <c r="G34" i="61"/>
  <c r="I34" i="51"/>
  <c r="I34" i="61"/>
  <c r="K34" i="51"/>
  <c r="K34" i="61"/>
  <c r="L34" i="51"/>
  <c r="L34" i="61" s="1"/>
  <c r="L34" i="63" s="1"/>
  <c r="D35" i="51"/>
  <c r="F35" i="51"/>
  <c r="F35" i="61" s="1"/>
  <c r="H35" i="51"/>
  <c r="H35" i="61" s="1"/>
  <c r="J35" i="51"/>
  <c r="J35" i="61" s="1"/>
  <c r="L35" i="51"/>
  <c r="D36" i="51"/>
  <c r="D36" i="61"/>
  <c r="E36" i="51"/>
  <c r="E36" i="61" s="1"/>
  <c r="G36" i="51"/>
  <c r="G36" i="61" s="1"/>
  <c r="J36" i="51"/>
  <c r="J36" i="61" s="1"/>
  <c r="K36" i="51"/>
  <c r="K36" i="61"/>
  <c r="L36" i="51"/>
  <c r="L36" i="61" s="1"/>
  <c r="L36" i="63" s="1"/>
  <c r="M36" i="63" s="1"/>
  <c r="D37" i="51"/>
  <c r="D37" i="61" s="1"/>
  <c r="F37" i="51"/>
  <c r="F37" i="61" s="1"/>
  <c r="I37" i="51"/>
  <c r="I37" i="61" s="1"/>
  <c r="J37" i="51"/>
  <c r="K37" i="51"/>
  <c r="K37" i="61"/>
  <c r="L37" i="51"/>
  <c r="L37" i="61" s="1"/>
  <c r="L37" i="63" s="1"/>
  <c r="M37" i="63" s="1"/>
  <c r="G38" i="51"/>
  <c r="G38" i="61" s="1"/>
  <c r="H38" i="51"/>
  <c r="H38" i="61" s="1"/>
  <c r="I38" i="51"/>
  <c r="J38" i="51"/>
  <c r="J38" i="61" s="1"/>
  <c r="J38" i="48"/>
  <c r="K38" i="51"/>
  <c r="K38" i="61"/>
  <c r="L38" i="51"/>
  <c r="D39" i="51"/>
  <c r="F39" i="51"/>
  <c r="F39" i="61" s="1"/>
  <c r="G39" i="51"/>
  <c r="H39" i="51"/>
  <c r="I39" i="51"/>
  <c r="I39" i="61" s="1"/>
  <c r="J39" i="51"/>
  <c r="J39" i="61"/>
  <c r="K39" i="51"/>
  <c r="K39" i="61"/>
  <c r="L39" i="51"/>
  <c r="L39" i="61" s="1"/>
  <c r="L39" i="63" s="1"/>
  <c r="F40" i="51"/>
  <c r="F40" i="61" s="1"/>
  <c r="G40" i="51"/>
  <c r="G40" i="61" s="1"/>
  <c r="H40" i="51"/>
  <c r="H40" i="61" s="1"/>
  <c r="I40" i="51"/>
  <c r="I40" i="61" s="1"/>
  <c r="J40" i="51"/>
  <c r="J40" i="61" s="1"/>
  <c r="K40" i="51"/>
  <c r="K40" i="61" s="1"/>
  <c r="D41" i="51"/>
  <c r="D41" i="47" s="1"/>
  <c r="E41" i="51"/>
  <c r="F41" i="51"/>
  <c r="F41" i="61" s="1"/>
  <c r="G41" i="51"/>
  <c r="G41" i="61"/>
  <c r="H41" i="51"/>
  <c r="H41" i="61" s="1"/>
  <c r="I41" i="51"/>
  <c r="L41" i="51"/>
  <c r="L41" i="61" s="1"/>
  <c r="L41" i="63" s="1"/>
  <c r="M41" i="63" s="1"/>
  <c r="D42" i="51"/>
  <c r="F42" i="51"/>
  <c r="F42" i="61" s="1"/>
  <c r="F42" i="48"/>
  <c r="G42" i="51"/>
  <c r="G42" i="61" s="1"/>
  <c r="H42" i="51"/>
  <c r="H42" i="61" s="1"/>
  <c r="I42" i="51"/>
  <c r="I42" i="61"/>
  <c r="K42" i="51"/>
  <c r="K42" i="61" s="1"/>
  <c r="L42" i="51"/>
  <c r="L42" i="61" s="1"/>
  <c r="L42" i="63" s="1"/>
  <c r="M42" i="63" s="1"/>
  <c r="D43" i="51"/>
  <c r="D43" i="61" s="1"/>
  <c r="M43" i="61" s="1"/>
  <c r="F43" i="51"/>
  <c r="F43" i="61" s="1"/>
  <c r="H43" i="51"/>
  <c r="H43" i="61" s="1"/>
  <c r="J43" i="51"/>
  <c r="J43" i="61" s="1"/>
  <c r="K43" i="51"/>
  <c r="L43" i="51"/>
  <c r="L43" i="61" s="1"/>
  <c r="L43" i="63" s="1"/>
  <c r="M43" i="63" s="1"/>
  <c r="D44" i="51"/>
  <c r="D44" i="61" s="1"/>
  <c r="E44" i="51"/>
  <c r="E44" i="61" s="1"/>
  <c r="F44" i="51"/>
  <c r="F44" i="61" s="1"/>
  <c r="G44" i="51"/>
  <c r="G44" i="61"/>
  <c r="I44" i="51"/>
  <c r="I44" i="61"/>
  <c r="J44" i="51"/>
  <c r="J44" i="61" s="1"/>
  <c r="K44" i="51"/>
  <c r="K44" i="61" s="1"/>
  <c r="L44" i="51"/>
  <c r="L44" i="61"/>
  <c r="L44" i="63" s="1"/>
  <c r="D45" i="51"/>
  <c r="D45" i="61"/>
  <c r="F45" i="51"/>
  <c r="F45" i="61" s="1"/>
  <c r="H45" i="51"/>
  <c r="H45" i="61" s="1"/>
  <c r="I45" i="51"/>
  <c r="I45" i="61"/>
  <c r="J45" i="51"/>
  <c r="J45" i="61"/>
  <c r="K45" i="51"/>
  <c r="K45" i="61" s="1"/>
  <c r="D46" i="51"/>
  <c r="D46" i="61" s="1"/>
  <c r="E46" i="51"/>
  <c r="E46" i="61" s="1"/>
  <c r="G46" i="51"/>
  <c r="G46" i="61" s="1"/>
  <c r="H46" i="51"/>
  <c r="I46" i="51"/>
  <c r="I46" i="61"/>
  <c r="J46" i="51"/>
  <c r="J46" i="61" s="1"/>
  <c r="K46" i="51"/>
  <c r="K46" i="61" s="1"/>
  <c r="L46" i="51"/>
  <c r="L46" i="61" s="1"/>
  <c r="L46" i="63" s="1"/>
  <c r="D47" i="51"/>
  <c r="D47" i="61" s="1"/>
  <c r="F47" i="51"/>
  <c r="F47" i="61" s="1"/>
  <c r="G47" i="51"/>
  <c r="G47" i="61"/>
  <c r="H47" i="51"/>
  <c r="H47" i="61" s="1"/>
  <c r="I47" i="51"/>
  <c r="I47" i="61" s="1"/>
  <c r="J47" i="51"/>
  <c r="J47" i="61" s="1"/>
  <c r="K47" i="51"/>
  <c r="K47" i="61" s="1"/>
  <c r="L47" i="51"/>
  <c r="L47" i="61" s="1"/>
  <c r="L47" i="63" s="1"/>
  <c r="F48" i="51"/>
  <c r="F48" i="61" s="1"/>
  <c r="G48" i="51"/>
  <c r="G48" i="61" s="1"/>
  <c r="H48" i="51"/>
  <c r="H48" i="61" s="1"/>
  <c r="I48" i="51"/>
  <c r="I48" i="61" s="1"/>
  <c r="J48" i="51"/>
  <c r="J48" i="61" s="1"/>
  <c r="K48" i="51"/>
  <c r="K48" i="61" s="1"/>
  <c r="D49" i="51"/>
  <c r="D49" i="61" s="1"/>
  <c r="E49" i="51"/>
  <c r="E49" i="61" s="1"/>
  <c r="F49" i="51"/>
  <c r="F49" i="61" s="1"/>
  <c r="H49" i="51"/>
  <c r="H49" i="61" s="1"/>
  <c r="I49" i="51"/>
  <c r="I49" i="61" s="1"/>
  <c r="J49" i="51"/>
  <c r="J49" i="61" s="1"/>
  <c r="K49" i="51"/>
  <c r="K49" i="61"/>
  <c r="L49" i="51"/>
  <c r="L49" i="61" s="1"/>
  <c r="L49" i="63" s="1"/>
  <c r="M49" i="63" s="1"/>
  <c r="D50" i="51"/>
  <c r="D50" i="61" s="1"/>
  <c r="E50" i="51"/>
  <c r="E50" i="61" s="1"/>
  <c r="F50" i="51"/>
  <c r="G50" i="51"/>
  <c r="G50" i="61" s="1"/>
  <c r="H50" i="51"/>
  <c r="H50" i="61"/>
  <c r="I50" i="51"/>
  <c r="I50" i="61"/>
  <c r="J50" i="51"/>
  <c r="J50" i="61"/>
  <c r="K50" i="51"/>
  <c r="K50" i="61" s="1"/>
  <c r="L50" i="51"/>
  <c r="D51" i="51"/>
  <c r="D51" i="47" s="1"/>
  <c r="E51" i="51"/>
  <c r="E51" i="61"/>
  <c r="F51" i="51"/>
  <c r="F51" i="61" s="1"/>
  <c r="G51" i="51"/>
  <c r="G51" i="61" s="1"/>
  <c r="H51" i="51"/>
  <c r="H51" i="61" s="1"/>
  <c r="J51" i="51"/>
  <c r="J51" i="61" s="1"/>
  <c r="K51" i="51"/>
  <c r="K51" i="61" s="1"/>
  <c r="L51" i="51"/>
  <c r="L51" i="61" s="1"/>
  <c r="L51" i="63" s="1"/>
  <c r="M51" i="63" s="1"/>
  <c r="D52" i="51"/>
  <c r="E52" i="51"/>
  <c r="E52" i="61"/>
  <c r="F52" i="51"/>
  <c r="F52" i="61" s="1"/>
  <c r="G52" i="51"/>
  <c r="G52" i="61"/>
  <c r="H52" i="51"/>
  <c r="H52" i="61"/>
  <c r="I52" i="51"/>
  <c r="I52" i="61"/>
  <c r="J52" i="51"/>
  <c r="K52" i="51"/>
  <c r="K52" i="61" s="1"/>
  <c r="L52" i="51"/>
  <c r="L52" i="61" s="1"/>
  <c r="L52" i="63" s="1"/>
  <c r="L52" i="48"/>
  <c r="D53" i="51"/>
  <c r="D53" i="61"/>
  <c r="E53" i="51"/>
  <c r="E53" i="61" s="1"/>
  <c r="M53" i="61" s="1"/>
  <c r="F53" i="51"/>
  <c r="F53" i="61" s="1"/>
  <c r="G53" i="51"/>
  <c r="G53" i="61" s="1"/>
  <c r="H53" i="51"/>
  <c r="H53" i="61" s="1"/>
  <c r="I53" i="51"/>
  <c r="I53" i="61" s="1"/>
  <c r="J53" i="51"/>
  <c r="J53" i="61" s="1"/>
  <c r="K53" i="51"/>
  <c r="K53" i="61" s="1"/>
  <c r="L53" i="51"/>
  <c r="L53" i="61" s="1"/>
  <c r="L53" i="63" s="1"/>
  <c r="M53" i="63" s="1"/>
  <c r="D54" i="51"/>
  <c r="D54" i="61" s="1"/>
  <c r="D54" i="48"/>
  <c r="E54" i="51"/>
  <c r="F54" i="51"/>
  <c r="F54" i="61" s="1"/>
  <c r="G54" i="51"/>
  <c r="G54" i="61" s="1"/>
  <c r="H54" i="51"/>
  <c r="H54" i="61" s="1"/>
  <c r="I54" i="51"/>
  <c r="I54" i="61" s="1"/>
  <c r="J54" i="51"/>
  <c r="J54" i="61" s="1"/>
  <c r="K54" i="51"/>
  <c r="K54" i="61"/>
  <c r="L54" i="51"/>
  <c r="L54" i="61"/>
  <c r="L54" i="63" s="1"/>
  <c r="D55" i="51"/>
  <c r="D55" i="61" s="1"/>
  <c r="E55" i="51"/>
  <c r="E55" i="61" s="1"/>
  <c r="F55" i="51"/>
  <c r="F55" i="61" s="1"/>
  <c r="G55" i="51"/>
  <c r="H55" i="51"/>
  <c r="H55" i="61"/>
  <c r="I55" i="51"/>
  <c r="I55" i="61"/>
  <c r="J55" i="51"/>
  <c r="K55" i="51"/>
  <c r="K55" i="61"/>
  <c r="L55" i="51"/>
  <c r="L55" i="61" s="1"/>
  <c r="D56" i="51"/>
  <c r="D56" i="61" s="1"/>
  <c r="E56" i="51"/>
  <c r="E56" i="61" s="1"/>
  <c r="F56" i="51"/>
  <c r="G56" i="51"/>
  <c r="G56" i="61" s="1"/>
  <c r="H56" i="51"/>
  <c r="H56" i="61"/>
  <c r="I56" i="51"/>
  <c r="I56" i="61" s="1"/>
  <c r="J56" i="51"/>
  <c r="J56" i="61" s="1"/>
  <c r="K56" i="51"/>
  <c r="K56" i="61" s="1"/>
  <c r="L56" i="51"/>
  <c r="L56" i="61" s="1"/>
  <c r="L56" i="63" s="1"/>
  <c r="D57" i="51"/>
  <c r="D57" i="61" s="1"/>
  <c r="E57" i="51"/>
  <c r="F57" i="51"/>
  <c r="F57" i="61" s="1"/>
  <c r="G57" i="51"/>
  <c r="G57" i="61" s="1"/>
  <c r="H57" i="51"/>
  <c r="H57" i="61"/>
  <c r="I57" i="51"/>
  <c r="I57" i="61"/>
  <c r="J57" i="51"/>
  <c r="J57" i="61"/>
  <c r="K57" i="51"/>
  <c r="K57" i="61" s="1"/>
  <c r="L57" i="51"/>
  <c r="L57" i="61"/>
  <c r="D58" i="51"/>
  <c r="E58" i="51"/>
  <c r="E58" i="61" s="1"/>
  <c r="F58" i="51"/>
  <c r="F58" i="61" s="1"/>
  <c r="G58" i="51"/>
  <c r="G58" i="61"/>
  <c r="H58" i="51"/>
  <c r="H58" i="61" s="1"/>
  <c r="I58" i="51"/>
  <c r="I58" i="61" s="1"/>
  <c r="J58" i="51"/>
  <c r="J58" i="61" s="1"/>
  <c r="K58" i="51"/>
  <c r="K58" i="61"/>
  <c r="L58" i="51"/>
  <c r="D59" i="51"/>
  <c r="D59" i="61" s="1"/>
  <c r="E59" i="51"/>
  <c r="E59" i="61" s="1"/>
  <c r="F59" i="51"/>
  <c r="F59" i="61"/>
  <c r="G59" i="51"/>
  <c r="G59" i="61"/>
  <c r="H59" i="51"/>
  <c r="H59" i="61" s="1"/>
  <c r="I59" i="51"/>
  <c r="J59" i="51"/>
  <c r="J59" i="61" s="1"/>
  <c r="K59" i="51"/>
  <c r="K59" i="61" s="1"/>
  <c r="L59" i="51"/>
  <c r="L59" i="61" s="1"/>
  <c r="L59" i="63" s="1"/>
  <c r="M59" i="63" s="1"/>
  <c r="D60" i="51"/>
  <c r="D60" i="61"/>
  <c r="E60" i="51"/>
  <c r="E60" i="61" s="1"/>
  <c r="F60" i="51"/>
  <c r="G60" i="51"/>
  <c r="G60" i="61" s="1"/>
  <c r="H60" i="51"/>
  <c r="H60" i="61" s="1"/>
  <c r="I60" i="51"/>
  <c r="I60" i="61"/>
  <c r="J60" i="51"/>
  <c r="K60" i="51"/>
  <c r="K60" i="61" s="1"/>
  <c r="L60" i="51"/>
  <c r="L60" i="61" s="1"/>
  <c r="D61" i="51"/>
  <c r="D61" i="61"/>
  <c r="E61" i="51"/>
  <c r="E61" i="61"/>
  <c r="F61" i="51"/>
  <c r="F61" i="61" s="1"/>
  <c r="G61" i="51"/>
  <c r="G61" i="61"/>
  <c r="H61" i="51"/>
  <c r="H61" i="61"/>
  <c r="I61" i="51"/>
  <c r="J61" i="51"/>
  <c r="K61" i="51"/>
  <c r="K61" i="61" s="1"/>
  <c r="L61" i="51"/>
  <c r="L61" i="61" s="1"/>
  <c r="L61" i="63" s="1"/>
  <c r="M61" i="63" s="1"/>
  <c r="D62" i="51"/>
  <c r="E62" i="51"/>
  <c r="E62" i="61" s="1"/>
  <c r="F62" i="51"/>
  <c r="F62" i="61" s="1"/>
  <c r="G62" i="51"/>
  <c r="G62" i="61" s="1"/>
  <c r="H62" i="51"/>
  <c r="I62" i="51"/>
  <c r="I62" i="61" s="1"/>
  <c r="J62" i="51"/>
  <c r="J62" i="61"/>
  <c r="K62" i="51"/>
  <c r="K62" i="61" s="1"/>
  <c r="L62" i="51"/>
  <c r="L62" i="61" s="1"/>
  <c r="L62" i="63" s="1"/>
  <c r="M62" i="63" s="1"/>
  <c r="D63" i="51"/>
  <c r="E63" i="51"/>
  <c r="E63" i="61" s="1"/>
  <c r="F63" i="51"/>
  <c r="F63" i="61"/>
  <c r="G63" i="51"/>
  <c r="H63" i="51"/>
  <c r="H63" i="61" s="1"/>
  <c r="I63" i="51"/>
  <c r="I63" i="61" s="1"/>
  <c r="J63" i="51"/>
  <c r="J63" i="61"/>
  <c r="K63" i="51"/>
  <c r="K63" i="61" s="1"/>
  <c r="L63" i="51"/>
  <c r="L63" i="61" s="1"/>
  <c r="D64" i="51"/>
  <c r="E64" i="51"/>
  <c r="E64" i="61" s="1"/>
  <c r="M64" i="61" s="1"/>
  <c r="F64" i="51"/>
  <c r="G64" i="51"/>
  <c r="G64" i="61" s="1"/>
  <c r="H64" i="51"/>
  <c r="H64" i="61" s="1"/>
  <c r="I64" i="51"/>
  <c r="I64" i="61"/>
  <c r="J64" i="51"/>
  <c r="J64" i="61"/>
  <c r="K64" i="51"/>
  <c r="K64" i="61" s="1"/>
  <c r="L64" i="51"/>
  <c r="L64" i="61" s="1"/>
  <c r="L64" i="63" s="1"/>
  <c r="D65" i="51"/>
  <c r="E65" i="51"/>
  <c r="F65" i="51"/>
  <c r="F65" i="61"/>
  <c r="G65" i="51"/>
  <c r="G65" i="61"/>
  <c r="H65" i="51"/>
  <c r="H65" i="61" s="1"/>
  <c r="I65" i="51"/>
  <c r="I65" i="61" s="1"/>
  <c r="J65" i="51"/>
  <c r="J65" i="61" s="1"/>
  <c r="K65" i="51"/>
  <c r="K65" i="61"/>
  <c r="L65" i="51"/>
  <c r="L65" i="61"/>
  <c r="L65" i="63" s="1"/>
  <c r="D66" i="51"/>
  <c r="E66" i="51"/>
  <c r="E66" i="61" s="1"/>
  <c r="F66" i="51"/>
  <c r="G66" i="51"/>
  <c r="G66" i="61"/>
  <c r="H66" i="51"/>
  <c r="H66" i="61"/>
  <c r="I66" i="51"/>
  <c r="I66" i="61" s="1"/>
  <c r="J66" i="51"/>
  <c r="J66" i="61" s="1"/>
  <c r="K66" i="51"/>
  <c r="K66" i="61" s="1"/>
  <c r="L66" i="51"/>
  <c r="D67" i="51"/>
  <c r="D67" i="61"/>
  <c r="E67" i="51"/>
  <c r="E67" i="61"/>
  <c r="E67" i="48"/>
  <c r="F67" i="51"/>
  <c r="F67" i="61" s="1"/>
  <c r="G67" i="51"/>
  <c r="G67" i="61" s="1"/>
  <c r="H67" i="51"/>
  <c r="H67" i="61" s="1"/>
  <c r="I67" i="51"/>
  <c r="J67" i="51"/>
  <c r="J67" i="61" s="1"/>
  <c r="K67" i="51"/>
  <c r="K67" i="61" s="1"/>
  <c r="L67" i="51"/>
  <c r="L67" i="61" s="1"/>
  <c r="L67" i="63" s="1"/>
  <c r="D10" i="62"/>
  <c r="F10" i="62"/>
  <c r="G10" i="62"/>
  <c r="H10" i="62"/>
  <c r="L10" i="62"/>
  <c r="E11" i="62"/>
  <c r="F11" i="62"/>
  <c r="G11" i="62"/>
  <c r="K11" i="62"/>
  <c r="D12" i="62"/>
  <c r="E12" i="62"/>
  <c r="F12" i="62"/>
  <c r="J12" i="62"/>
  <c r="L12" i="62"/>
  <c r="D13" i="62"/>
  <c r="E13" i="62"/>
  <c r="I13" i="62"/>
  <c r="K13" i="62"/>
  <c r="L13" i="62"/>
  <c r="D14" i="62"/>
  <c r="H14" i="62"/>
  <c r="J14" i="62"/>
  <c r="K14" i="62"/>
  <c r="L14" i="62"/>
  <c r="G15" i="62"/>
  <c r="I15" i="62"/>
  <c r="J15" i="62"/>
  <c r="K15" i="62"/>
  <c r="F16" i="62"/>
  <c r="H16" i="62"/>
  <c r="I16" i="62"/>
  <c r="J16" i="62"/>
  <c r="E17" i="62"/>
  <c r="G17" i="62"/>
  <c r="H17" i="62"/>
  <c r="D18" i="62"/>
  <c r="F18" i="62"/>
  <c r="G18" i="62"/>
  <c r="J18" i="62"/>
  <c r="L18" i="62"/>
  <c r="E19" i="62"/>
  <c r="F19" i="62"/>
  <c r="I19" i="62"/>
  <c r="K19" i="62"/>
  <c r="D20" i="62"/>
  <c r="E20" i="62"/>
  <c r="H20" i="62"/>
  <c r="J20" i="62"/>
  <c r="L20" i="62"/>
  <c r="D21" i="62"/>
  <c r="G21" i="62"/>
  <c r="I21" i="62"/>
  <c r="K21" i="62"/>
  <c r="L21" i="62"/>
  <c r="F22" i="62"/>
  <c r="H22" i="62"/>
  <c r="J22" i="62"/>
  <c r="K22" i="62"/>
  <c r="E23" i="62"/>
  <c r="G23" i="62"/>
  <c r="I23" i="62"/>
  <c r="J23" i="62"/>
  <c r="D24" i="62"/>
  <c r="F24" i="62"/>
  <c r="H24" i="62"/>
  <c r="I24" i="62"/>
  <c r="L24" i="62"/>
  <c r="E25" i="62"/>
  <c r="G25" i="62"/>
  <c r="H25" i="62"/>
  <c r="K25" i="62"/>
  <c r="D26" i="62"/>
  <c r="F26" i="62"/>
  <c r="G26" i="62"/>
  <c r="J26" i="62"/>
  <c r="L26" i="62"/>
  <c r="E27" i="62"/>
  <c r="F27" i="62"/>
  <c r="I27" i="62"/>
  <c r="D28" i="62"/>
  <c r="E28" i="62"/>
  <c r="H28" i="62"/>
  <c r="L28" i="62"/>
  <c r="D29" i="62"/>
  <c r="G29" i="62"/>
  <c r="K29" i="62"/>
  <c r="L29" i="62"/>
  <c r="F30" i="62"/>
  <c r="J30" i="62"/>
  <c r="K30" i="62"/>
  <c r="L30" i="62"/>
  <c r="E31" i="62"/>
  <c r="I31" i="62"/>
  <c r="J31" i="62"/>
  <c r="K31" i="62"/>
  <c r="D32" i="62"/>
  <c r="H32" i="62"/>
  <c r="I32" i="62"/>
  <c r="J32" i="62"/>
  <c r="L32" i="62"/>
  <c r="G33" i="62"/>
  <c r="H33" i="62"/>
  <c r="I33" i="62"/>
  <c r="K33" i="62"/>
  <c r="F34" i="62"/>
  <c r="G34" i="62"/>
  <c r="H34" i="62"/>
  <c r="J34" i="62"/>
  <c r="E35" i="62"/>
  <c r="F35" i="62"/>
  <c r="G35" i="62"/>
  <c r="I35" i="62"/>
  <c r="D36" i="62"/>
  <c r="E36" i="62"/>
  <c r="F36" i="62"/>
  <c r="H36" i="62"/>
  <c r="L36" i="62"/>
  <c r="D37" i="62"/>
  <c r="E37" i="62"/>
  <c r="G37" i="62"/>
  <c r="K37" i="62"/>
  <c r="L37" i="62"/>
  <c r="D38" i="62"/>
  <c r="F38" i="62"/>
  <c r="J38" i="62"/>
  <c r="K38" i="62"/>
  <c r="E39" i="62"/>
  <c r="I39" i="62"/>
  <c r="J39" i="62"/>
  <c r="D40" i="62"/>
  <c r="F40" i="62"/>
  <c r="H40" i="62"/>
  <c r="I40" i="62"/>
  <c r="L40" i="62"/>
  <c r="E41" i="62"/>
  <c r="G41" i="62"/>
  <c r="H41" i="62"/>
  <c r="K41" i="62"/>
  <c r="D42" i="62"/>
  <c r="F42" i="62"/>
  <c r="G42" i="62"/>
  <c r="J42" i="62"/>
  <c r="L42" i="62"/>
  <c r="E43" i="62"/>
  <c r="F43" i="62"/>
  <c r="I43" i="62"/>
  <c r="K43" i="62"/>
  <c r="D44" i="62"/>
  <c r="E44" i="62"/>
  <c r="H44" i="62"/>
  <c r="J44" i="62"/>
  <c r="L44" i="62"/>
  <c r="D45" i="62"/>
  <c r="G45" i="62"/>
  <c r="I45" i="62"/>
  <c r="K45" i="62"/>
  <c r="L45" i="62"/>
  <c r="F46" i="62"/>
  <c r="H46" i="62"/>
  <c r="J46" i="62"/>
  <c r="K46" i="62"/>
  <c r="E47" i="62"/>
  <c r="G47" i="62"/>
  <c r="I47" i="62"/>
  <c r="J47" i="62"/>
  <c r="D48" i="62"/>
  <c r="F48" i="62"/>
  <c r="H48" i="62"/>
  <c r="I48" i="62"/>
  <c r="L48" i="62"/>
  <c r="E49" i="62"/>
  <c r="G49" i="62"/>
  <c r="H49" i="62"/>
  <c r="K49" i="62"/>
  <c r="D50" i="62"/>
  <c r="F50" i="62"/>
  <c r="G50" i="62"/>
  <c r="J50" i="62"/>
  <c r="L50" i="62"/>
  <c r="E51" i="62"/>
  <c r="F51" i="62"/>
  <c r="I51" i="62"/>
  <c r="K51" i="62"/>
  <c r="D52" i="62"/>
  <c r="E52" i="62"/>
  <c r="H52" i="62"/>
  <c r="J52" i="62"/>
  <c r="L52" i="62"/>
  <c r="D53" i="62"/>
  <c r="G53" i="62"/>
  <c r="I53" i="62"/>
  <c r="K53" i="62"/>
  <c r="L53" i="62"/>
  <c r="F54" i="62"/>
  <c r="H54" i="62"/>
  <c r="J54" i="62"/>
  <c r="K54" i="62"/>
  <c r="E55" i="62"/>
  <c r="G55" i="62"/>
  <c r="I55" i="62"/>
  <c r="J55" i="62"/>
  <c r="D56" i="62"/>
  <c r="F56" i="62"/>
  <c r="H56" i="62"/>
  <c r="I56" i="62"/>
  <c r="L56" i="62"/>
  <c r="E57" i="62"/>
  <c r="G57" i="62"/>
  <c r="H57" i="62"/>
  <c r="K57" i="62"/>
  <c r="D58" i="62"/>
  <c r="F58" i="62"/>
  <c r="G58" i="62"/>
  <c r="J58" i="62"/>
  <c r="L58" i="62"/>
  <c r="E59" i="62"/>
  <c r="F59" i="62"/>
  <c r="I59" i="62"/>
  <c r="K59" i="62"/>
  <c r="D60" i="62"/>
  <c r="E60" i="62"/>
  <c r="H60" i="62"/>
  <c r="J60" i="62"/>
  <c r="L60" i="62"/>
  <c r="D61" i="62"/>
  <c r="G61" i="62"/>
  <c r="I61" i="62"/>
  <c r="K61" i="62"/>
  <c r="L61" i="62"/>
  <c r="F62" i="62"/>
  <c r="H62" i="62"/>
  <c r="J62" i="62"/>
  <c r="K62" i="62"/>
  <c r="L62" i="62"/>
  <c r="E63" i="62"/>
  <c r="G63" i="62"/>
  <c r="I63" i="62"/>
  <c r="J63" i="62"/>
  <c r="K63" i="62"/>
  <c r="D64" i="62"/>
  <c r="F64" i="62"/>
  <c r="H64" i="62"/>
  <c r="I64" i="62"/>
  <c r="J64" i="62"/>
  <c r="L64" i="62"/>
  <c r="E65" i="62"/>
  <c r="G65" i="62"/>
  <c r="H65" i="62"/>
  <c r="I65" i="62"/>
  <c r="K65" i="62"/>
  <c r="D66" i="62"/>
  <c r="F66" i="62"/>
  <c r="G66" i="62"/>
  <c r="H66" i="62"/>
  <c r="J66" i="62"/>
  <c r="L66" i="62"/>
  <c r="E67" i="62"/>
  <c r="F67" i="62"/>
  <c r="G67" i="62"/>
  <c r="I67" i="62"/>
  <c r="K67" i="62"/>
  <c r="M10" i="54"/>
  <c r="M11" i="54"/>
  <c r="M12" i="54"/>
  <c r="M13" i="54"/>
  <c r="M14" i="54"/>
  <c r="M15" i="54"/>
  <c r="M16" i="54"/>
  <c r="M17" i="54"/>
  <c r="M18" i="54"/>
  <c r="M19" i="54"/>
  <c r="M20" i="54"/>
  <c r="M68" i="54"/>
  <c r="M21" i="54"/>
  <c r="M22" i="54"/>
  <c r="M23" i="54"/>
  <c r="M24" i="54"/>
  <c r="M25" i="54"/>
  <c r="M26" i="54"/>
  <c r="M27" i="54"/>
  <c r="M28" i="54"/>
  <c r="M29" i="54"/>
  <c r="M30" i="54"/>
  <c r="M31" i="54"/>
  <c r="M32" i="54"/>
  <c r="M33" i="54"/>
  <c r="M34" i="54"/>
  <c r="M35" i="54"/>
  <c r="M36" i="54"/>
  <c r="M37" i="54"/>
  <c r="M38" i="54"/>
  <c r="M39" i="54"/>
  <c r="M40" i="54"/>
  <c r="M41" i="54"/>
  <c r="M42" i="54"/>
  <c r="M43" i="54"/>
  <c r="M44" i="54"/>
  <c r="M45" i="54"/>
  <c r="M46" i="54"/>
  <c r="M47" i="54"/>
  <c r="M48" i="54"/>
  <c r="M49" i="54"/>
  <c r="M50" i="54"/>
  <c r="M51" i="54"/>
  <c r="M52" i="54"/>
  <c r="M53" i="54"/>
  <c r="M54" i="54"/>
  <c r="M55" i="54"/>
  <c r="M56" i="54"/>
  <c r="M57" i="54"/>
  <c r="M58" i="54"/>
  <c r="M59" i="54"/>
  <c r="M60" i="54"/>
  <c r="M61" i="54"/>
  <c r="M62" i="54"/>
  <c r="M63" i="54"/>
  <c r="M64" i="54"/>
  <c r="M65" i="54"/>
  <c r="M66" i="54"/>
  <c r="M67" i="54"/>
  <c r="M68" i="53"/>
  <c r="P68" i="58"/>
  <c r="E68" i="33"/>
  <c r="D10" i="63"/>
  <c r="E10" i="63"/>
  <c r="F10" i="63"/>
  <c r="G10" i="63"/>
  <c r="H10" i="63"/>
  <c r="I10" i="63"/>
  <c r="K10" i="63"/>
  <c r="D11" i="63"/>
  <c r="E11" i="63"/>
  <c r="F11" i="63"/>
  <c r="G11" i="63"/>
  <c r="H11" i="63"/>
  <c r="J11" i="63"/>
  <c r="K11" i="63"/>
  <c r="D12" i="63"/>
  <c r="E12" i="63"/>
  <c r="F12" i="63"/>
  <c r="G12" i="63"/>
  <c r="I12" i="63"/>
  <c r="J12" i="63"/>
  <c r="K12" i="63"/>
  <c r="D13" i="63"/>
  <c r="E13" i="63"/>
  <c r="F13" i="63"/>
  <c r="H13" i="63"/>
  <c r="I13" i="63"/>
  <c r="J13" i="63"/>
  <c r="K13" i="63"/>
  <c r="D14" i="63"/>
  <c r="E14" i="63"/>
  <c r="F14" i="63"/>
  <c r="G14" i="63"/>
  <c r="H14" i="63"/>
  <c r="I14" i="63"/>
  <c r="J14" i="63"/>
  <c r="K14" i="63"/>
  <c r="D15" i="63"/>
  <c r="F15" i="63"/>
  <c r="G15" i="63"/>
  <c r="H15" i="63"/>
  <c r="I15" i="63"/>
  <c r="J15" i="63"/>
  <c r="K15" i="63"/>
  <c r="D16" i="63"/>
  <c r="E16" i="63"/>
  <c r="F16" i="63"/>
  <c r="G16" i="63"/>
  <c r="H16" i="63"/>
  <c r="I16" i="63"/>
  <c r="J16" i="63"/>
  <c r="K16" i="63"/>
  <c r="D17" i="63"/>
  <c r="E17" i="63"/>
  <c r="F17" i="63"/>
  <c r="G17" i="63"/>
  <c r="H17" i="63"/>
  <c r="I17" i="63"/>
  <c r="J17" i="63"/>
  <c r="K17" i="63"/>
  <c r="D18" i="63"/>
  <c r="E18" i="63"/>
  <c r="F18" i="63"/>
  <c r="G18" i="63"/>
  <c r="H18" i="63"/>
  <c r="I18" i="63"/>
  <c r="J18" i="63"/>
  <c r="K18" i="63"/>
  <c r="D19" i="63"/>
  <c r="E19" i="63"/>
  <c r="F19" i="63"/>
  <c r="G19" i="63"/>
  <c r="H19" i="63"/>
  <c r="I19" i="63"/>
  <c r="J19" i="63"/>
  <c r="K19" i="63"/>
  <c r="D20" i="63"/>
  <c r="E20" i="63"/>
  <c r="F20" i="63"/>
  <c r="G20" i="63"/>
  <c r="H20" i="63"/>
  <c r="I20" i="63"/>
  <c r="J20" i="63"/>
  <c r="K20" i="63"/>
  <c r="D21" i="63"/>
  <c r="E21" i="63"/>
  <c r="F21" i="63"/>
  <c r="G21" i="63"/>
  <c r="H21" i="63"/>
  <c r="I21" i="63"/>
  <c r="J21" i="63"/>
  <c r="K21" i="63"/>
  <c r="D22" i="63"/>
  <c r="E22" i="63"/>
  <c r="F22" i="63"/>
  <c r="G22" i="63"/>
  <c r="H22" i="63"/>
  <c r="I22" i="63"/>
  <c r="J22" i="63"/>
  <c r="K22" i="63"/>
  <c r="D23" i="63"/>
  <c r="E23" i="63"/>
  <c r="F23" i="63"/>
  <c r="G23" i="63"/>
  <c r="H23" i="63"/>
  <c r="I23" i="63"/>
  <c r="J23" i="63"/>
  <c r="K23" i="63"/>
  <c r="D24" i="63"/>
  <c r="E24" i="63"/>
  <c r="F24" i="63"/>
  <c r="G24" i="63"/>
  <c r="H24" i="63"/>
  <c r="I24" i="63"/>
  <c r="J24" i="63"/>
  <c r="K24" i="63"/>
  <c r="D25" i="63"/>
  <c r="E25" i="63"/>
  <c r="F25" i="63"/>
  <c r="G25" i="63"/>
  <c r="H25" i="63"/>
  <c r="I25" i="63"/>
  <c r="J25" i="63"/>
  <c r="K25" i="63"/>
  <c r="D26" i="63"/>
  <c r="E26" i="63"/>
  <c r="F26" i="63"/>
  <c r="G26" i="63"/>
  <c r="H26" i="63"/>
  <c r="I26" i="63"/>
  <c r="J26" i="63"/>
  <c r="K26" i="63"/>
  <c r="D27" i="63"/>
  <c r="E27" i="63"/>
  <c r="F27" i="63"/>
  <c r="G27" i="63"/>
  <c r="H27" i="63"/>
  <c r="I27" i="63"/>
  <c r="J27" i="63"/>
  <c r="K27" i="63"/>
  <c r="D28" i="63"/>
  <c r="E28" i="63"/>
  <c r="F28" i="63"/>
  <c r="G28" i="63"/>
  <c r="H28" i="63"/>
  <c r="I28" i="63"/>
  <c r="J28" i="63"/>
  <c r="K28" i="63"/>
  <c r="D29" i="63"/>
  <c r="E29" i="63"/>
  <c r="F29" i="63"/>
  <c r="G29" i="63"/>
  <c r="H29" i="63"/>
  <c r="I29" i="63"/>
  <c r="J29" i="63"/>
  <c r="K29" i="63"/>
  <c r="D30" i="63"/>
  <c r="E30" i="63"/>
  <c r="F30" i="63"/>
  <c r="G30" i="63"/>
  <c r="H30" i="63"/>
  <c r="I30" i="63"/>
  <c r="J30" i="63"/>
  <c r="K30" i="63"/>
  <c r="D31" i="63"/>
  <c r="E31" i="63"/>
  <c r="F31" i="63"/>
  <c r="G31" i="63"/>
  <c r="H31" i="63"/>
  <c r="I31" i="63"/>
  <c r="J31" i="63"/>
  <c r="K31" i="63"/>
  <c r="D32" i="63"/>
  <c r="E32" i="63"/>
  <c r="F32" i="63"/>
  <c r="G32" i="63"/>
  <c r="H32" i="63"/>
  <c r="I32" i="63"/>
  <c r="J32" i="63"/>
  <c r="K32" i="63"/>
  <c r="D33" i="63"/>
  <c r="E33" i="63"/>
  <c r="F33" i="63"/>
  <c r="G33" i="63"/>
  <c r="H33" i="63"/>
  <c r="I33" i="63"/>
  <c r="J33" i="63"/>
  <c r="K33" i="63"/>
  <c r="D34" i="63"/>
  <c r="E34" i="63"/>
  <c r="F34" i="63"/>
  <c r="G34" i="63"/>
  <c r="H34" i="63"/>
  <c r="I34" i="63"/>
  <c r="J34" i="63"/>
  <c r="K34" i="63"/>
  <c r="D35" i="63"/>
  <c r="E35" i="63"/>
  <c r="F35" i="63"/>
  <c r="G35" i="63"/>
  <c r="H35" i="63"/>
  <c r="I35" i="63"/>
  <c r="J35" i="63"/>
  <c r="K35" i="63"/>
  <c r="D36" i="63"/>
  <c r="E36" i="63"/>
  <c r="F36" i="63"/>
  <c r="G36" i="63"/>
  <c r="H36" i="63"/>
  <c r="I36" i="63"/>
  <c r="J36" i="63"/>
  <c r="K36" i="63"/>
  <c r="D37" i="63"/>
  <c r="E37" i="63"/>
  <c r="F37" i="63"/>
  <c r="G37" i="63"/>
  <c r="H37" i="63"/>
  <c r="I37" i="63"/>
  <c r="J37" i="63"/>
  <c r="K37" i="63"/>
  <c r="D38" i="63"/>
  <c r="E38" i="63"/>
  <c r="F38" i="63"/>
  <c r="G38" i="63"/>
  <c r="H38" i="63"/>
  <c r="I38" i="63"/>
  <c r="J38" i="63"/>
  <c r="K38" i="63"/>
  <c r="D39" i="63"/>
  <c r="E39" i="63"/>
  <c r="F39" i="63"/>
  <c r="G39" i="63"/>
  <c r="H39" i="63"/>
  <c r="I39" i="63"/>
  <c r="J39" i="63"/>
  <c r="K39" i="63"/>
  <c r="D40" i="63"/>
  <c r="E40" i="63"/>
  <c r="F40" i="63"/>
  <c r="G40" i="63"/>
  <c r="H40" i="63"/>
  <c r="I40" i="63"/>
  <c r="J40" i="63"/>
  <c r="K40" i="63"/>
  <c r="D41" i="63"/>
  <c r="E41" i="63"/>
  <c r="F41" i="63"/>
  <c r="G41" i="63"/>
  <c r="H41" i="63"/>
  <c r="I41" i="63"/>
  <c r="J41" i="63"/>
  <c r="K41" i="63"/>
  <c r="D42" i="63"/>
  <c r="E42" i="63"/>
  <c r="F42" i="63"/>
  <c r="G42" i="63"/>
  <c r="H42" i="63"/>
  <c r="I42" i="63"/>
  <c r="J42" i="63"/>
  <c r="K42" i="63"/>
  <c r="D43" i="63"/>
  <c r="E43" i="63"/>
  <c r="F43" i="63"/>
  <c r="G43" i="63"/>
  <c r="H43" i="63"/>
  <c r="I43" i="63"/>
  <c r="J43" i="63"/>
  <c r="K43" i="63"/>
  <c r="D44" i="63"/>
  <c r="E44" i="63"/>
  <c r="F44" i="63"/>
  <c r="G44" i="63"/>
  <c r="H44" i="63"/>
  <c r="I44" i="63"/>
  <c r="J44" i="63"/>
  <c r="K44" i="63"/>
  <c r="D45" i="63"/>
  <c r="E45" i="63"/>
  <c r="F45" i="63"/>
  <c r="G45" i="63"/>
  <c r="H45" i="63"/>
  <c r="I45" i="63"/>
  <c r="J45" i="63"/>
  <c r="K45" i="63"/>
  <c r="D46" i="63"/>
  <c r="E46" i="63"/>
  <c r="F46" i="63"/>
  <c r="G46" i="63"/>
  <c r="H46" i="63"/>
  <c r="I46" i="63"/>
  <c r="J46" i="63"/>
  <c r="K46" i="63"/>
  <c r="D47" i="63"/>
  <c r="E47" i="63"/>
  <c r="F47" i="63"/>
  <c r="G47" i="63"/>
  <c r="H47" i="63"/>
  <c r="I47" i="63"/>
  <c r="J47" i="63"/>
  <c r="K47" i="63"/>
  <c r="D48" i="63"/>
  <c r="E48" i="63"/>
  <c r="F48" i="63"/>
  <c r="G48" i="63"/>
  <c r="H48" i="63"/>
  <c r="I48" i="63"/>
  <c r="J48" i="63"/>
  <c r="K48" i="63"/>
  <c r="D49" i="63"/>
  <c r="E49" i="63"/>
  <c r="F49" i="63"/>
  <c r="G49" i="63"/>
  <c r="H49" i="63"/>
  <c r="I49" i="63"/>
  <c r="J49" i="63"/>
  <c r="K49" i="63"/>
  <c r="D50" i="63"/>
  <c r="E50" i="63"/>
  <c r="F50" i="63"/>
  <c r="G50" i="63"/>
  <c r="H50" i="63"/>
  <c r="I50" i="63"/>
  <c r="J50" i="63"/>
  <c r="K50" i="63"/>
  <c r="D51" i="63"/>
  <c r="E51" i="63"/>
  <c r="F51" i="63"/>
  <c r="G51" i="63"/>
  <c r="H51" i="63"/>
  <c r="I51" i="63"/>
  <c r="J51" i="63"/>
  <c r="K51" i="63"/>
  <c r="D52" i="63"/>
  <c r="E52" i="63"/>
  <c r="F52" i="63"/>
  <c r="G52" i="63"/>
  <c r="H52" i="63"/>
  <c r="I52" i="63"/>
  <c r="J52" i="63"/>
  <c r="K52" i="63"/>
  <c r="D53" i="63"/>
  <c r="E53" i="63"/>
  <c r="F53" i="63"/>
  <c r="G53" i="63"/>
  <c r="H53" i="63"/>
  <c r="I53" i="63"/>
  <c r="J53" i="63"/>
  <c r="K53" i="63"/>
  <c r="D54" i="63"/>
  <c r="E54" i="63"/>
  <c r="F54" i="63"/>
  <c r="G54" i="63"/>
  <c r="H54" i="63"/>
  <c r="I54" i="63"/>
  <c r="J54" i="63"/>
  <c r="K54" i="63"/>
  <c r="D55" i="63"/>
  <c r="E55" i="63"/>
  <c r="F55" i="63"/>
  <c r="G55" i="63"/>
  <c r="H55" i="63"/>
  <c r="I55" i="63"/>
  <c r="J55" i="63"/>
  <c r="K55" i="63"/>
  <c r="D56" i="63"/>
  <c r="E56" i="63"/>
  <c r="F56" i="63"/>
  <c r="G56" i="63"/>
  <c r="H56" i="63"/>
  <c r="I56" i="63"/>
  <c r="J56" i="63"/>
  <c r="K56" i="63"/>
  <c r="D57" i="63"/>
  <c r="E57" i="63"/>
  <c r="F57" i="63"/>
  <c r="G57" i="63"/>
  <c r="H57" i="63"/>
  <c r="I57" i="63"/>
  <c r="J57" i="63"/>
  <c r="K57" i="63"/>
  <c r="D58" i="63"/>
  <c r="E58" i="63"/>
  <c r="F58" i="63"/>
  <c r="G58" i="63"/>
  <c r="H58" i="63"/>
  <c r="I58" i="63"/>
  <c r="J58" i="63"/>
  <c r="K58" i="63"/>
  <c r="D59" i="63"/>
  <c r="E59" i="63"/>
  <c r="F59" i="63"/>
  <c r="G59" i="63"/>
  <c r="H59" i="63"/>
  <c r="I59" i="63"/>
  <c r="J59" i="63"/>
  <c r="K59" i="63"/>
  <c r="D60" i="63"/>
  <c r="E60" i="63"/>
  <c r="F60" i="63"/>
  <c r="G60" i="63"/>
  <c r="H60" i="63"/>
  <c r="I60" i="63"/>
  <c r="J60" i="63"/>
  <c r="K60" i="63"/>
  <c r="D61" i="63"/>
  <c r="E61" i="63"/>
  <c r="F61" i="63"/>
  <c r="G61" i="63"/>
  <c r="H61" i="63"/>
  <c r="I61" i="63"/>
  <c r="J61" i="63"/>
  <c r="K61" i="63"/>
  <c r="D62" i="63"/>
  <c r="E62" i="63"/>
  <c r="F62" i="63"/>
  <c r="G62" i="63"/>
  <c r="H62" i="63"/>
  <c r="I62" i="63"/>
  <c r="J62" i="63"/>
  <c r="K62" i="63"/>
  <c r="D63" i="63"/>
  <c r="E63" i="63"/>
  <c r="F63" i="63"/>
  <c r="G63" i="63"/>
  <c r="H63" i="63"/>
  <c r="I63" i="63"/>
  <c r="J63" i="63"/>
  <c r="K63" i="63"/>
  <c r="D64" i="63"/>
  <c r="E64" i="63"/>
  <c r="F64" i="63"/>
  <c r="G64" i="63"/>
  <c r="H64" i="63"/>
  <c r="I64" i="63"/>
  <c r="J64" i="63"/>
  <c r="K64" i="63"/>
  <c r="D65" i="63"/>
  <c r="E65" i="63"/>
  <c r="F65" i="63"/>
  <c r="G65" i="63"/>
  <c r="H65" i="63"/>
  <c r="I65" i="63"/>
  <c r="J65" i="63"/>
  <c r="K65" i="63"/>
  <c r="D66" i="63"/>
  <c r="E66" i="63"/>
  <c r="F66" i="63"/>
  <c r="G66" i="63"/>
  <c r="H66" i="63"/>
  <c r="I66" i="63"/>
  <c r="J66" i="63"/>
  <c r="K66" i="63"/>
  <c r="D67" i="63"/>
  <c r="E67" i="63"/>
  <c r="F67" i="63"/>
  <c r="G67" i="63"/>
  <c r="H67" i="63"/>
  <c r="I67" i="63"/>
  <c r="J67" i="63"/>
  <c r="K67" i="63"/>
  <c r="D68" i="32"/>
  <c r="E68" i="32"/>
  <c r="F68" i="32"/>
  <c r="G68" i="32"/>
  <c r="H68" i="32"/>
  <c r="I68" i="32"/>
  <c r="J68" i="32"/>
  <c r="K68" i="32"/>
  <c r="L68" i="32"/>
  <c r="D68" i="52"/>
  <c r="E68" i="52"/>
  <c r="F68" i="52"/>
  <c r="H68" i="52"/>
  <c r="I68" i="52"/>
  <c r="J68" i="52"/>
  <c r="K68" i="52"/>
  <c r="L68" i="52"/>
  <c r="D68" i="30"/>
  <c r="E68" i="30"/>
  <c r="F68" i="30"/>
  <c r="G68" i="30"/>
  <c r="H68" i="30"/>
  <c r="I68" i="30"/>
  <c r="J68" i="30"/>
  <c r="K68" i="30"/>
  <c r="L68" i="30"/>
  <c r="D68" i="29"/>
  <c r="E68" i="29"/>
  <c r="F68" i="29"/>
  <c r="G68" i="29"/>
  <c r="H68" i="29"/>
  <c r="I68" i="29"/>
  <c r="J68" i="29"/>
  <c r="K68" i="29"/>
  <c r="L68" i="29"/>
  <c r="D68" i="1"/>
  <c r="E68" i="1"/>
  <c r="F68" i="1"/>
  <c r="G68" i="1"/>
  <c r="H68" i="1"/>
  <c r="I68" i="1"/>
  <c r="J68" i="1"/>
  <c r="K68" i="1"/>
  <c r="N30" i="11"/>
  <c r="N35" i="11"/>
  <c r="M32" i="38"/>
  <c r="M67" i="38"/>
  <c r="N67" i="46"/>
  <c r="M67" i="33"/>
  <c r="I67" i="46" s="1"/>
  <c r="M66" i="34"/>
  <c r="J66" i="46" s="1"/>
  <c r="M66" i="52"/>
  <c r="M65" i="28"/>
  <c r="L65" i="46"/>
  <c r="M65" i="34"/>
  <c r="J65" i="46"/>
  <c r="M65" i="30"/>
  <c r="F65" i="46"/>
  <c r="M63" i="28"/>
  <c r="L63" i="46"/>
  <c r="M63" i="34"/>
  <c r="J63" i="46"/>
  <c r="M61" i="30"/>
  <c r="F61" i="46"/>
  <c r="M58" i="29"/>
  <c r="E58" i="46" s="1"/>
  <c r="M55" i="28"/>
  <c r="L55" i="46"/>
  <c r="M54" i="29"/>
  <c r="E54" i="46" s="1"/>
  <c r="M53" i="29"/>
  <c r="E53" i="46" s="1"/>
  <c r="M50" i="30"/>
  <c r="F50" i="46"/>
  <c r="M48" i="32"/>
  <c r="H48" i="46"/>
  <c r="M47" i="32"/>
  <c r="H47" i="46"/>
  <c r="M46" i="34"/>
  <c r="J46" i="46"/>
  <c r="M45" i="34"/>
  <c r="J45" i="46"/>
  <c r="M44" i="28"/>
  <c r="L44" i="46"/>
  <c r="M43" i="30"/>
  <c r="F43" i="46"/>
  <c r="M43" i="1"/>
  <c r="D43" i="46"/>
  <c r="M41" i="32"/>
  <c r="M66" i="1"/>
  <c r="D66" i="46" s="1"/>
  <c r="M63" i="1"/>
  <c r="D63" i="46" s="1"/>
  <c r="M62" i="28"/>
  <c r="L62" i="46"/>
  <c r="M61" i="34"/>
  <c r="J61" i="46" s="1"/>
  <c r="M60" i="29"/>
  <c r="E60" i="46" s="1"/>
  <c r="M59" i="35"/>
  <c r="K59" i="46" s="1"/>
  <c r="M58" i="28"/>
  <c r="L58" i="46"/>
  <c r="M58" i="35"/>
  <c r="K58" i="46" s="1"/>
  <c r="M58" i="32"/>
  <c r="H58" i="46" s="1"/>
  <c r="M56" i="1"/>
  <c r="D56" i="46" s="1"/>
  <c r="M55" i="30"/>
  <c r="F55" i="46" s="1"/>
  <c r="M55" i="1"/>
  <c r="D55" i="46" s="1"/>
  <c r="M54" i="35"/>
  <c r="K54" i="46" s="1"/>
  <c r="M52" i="28"/>
  <c r="L52" i="46"/>
  <c r="M52" i="29"/>
  <c r="E52" i="46" s="1"/>
  <c r="M51" i="34"/>
  <c r="J51" i="46" s="1"/>
  <c r="M49" i="30"/>
  <c r="F49" i="46" s="1"/>
  <c r="M47" i="29"/>
  <c r="E47" i="46" s="1"/>
  <c r="M46" i="29"/>
  <c r="E46" i="46" s="1"/>
  <c r="M45" i="52"/>
  <c r="M45" i="29"/>
  <c r="E45" i="46" s="1"/>
  <c r="M44" i="38"/>
  <c r="M44" i="52"/>
  <c r="G44" i="46" s="1"/>
  <c r="M44" i="1"/>
  <c r="D44" i="46" s="1"/>
  <c r="M43" i="28"/>
  <c r="L43" i="46"/>
  <c r="M40" i="29"/>
  <c r="E40" i="46" s="1"/>
  <c r="M39" i="34"/>
  <c r="J39" i="46" s="1"/>
  <c r="M62" i="30"/>
  <c r="F62" i="46" s="1"/>
  <c r="M61" i="35"/>
  <c r="K61" i="46" s="1"/>
  <c r="M59" i="28"/>
  <c r="L59" i="46"/>
  <c r="M57" i="32"/>
  <c r="H57" i="46" s="1"/>
  <c r="M56" i="28"/>
  <c r="L56" i="46"/>
  <c r="M55" i="29"/>
  <c r="E55" i="46" s="1"/>
  <c r="M53" i="32"/>
  <c r="H53" i="46" s="1"/>
  <c r="M52" i="35"/>
  <c r="K52" i="46" s="1"/>
  <c r="M50" i="52"/>
  <c r="G50" i="46" s="1"/>
  <c r="M49" i="28"/>
  <c r="L49" i="46"/>
  <c r="M48" i="33"/>
  <c r="I48" i="46" s="1"/>
  <c r="M43" i="33"/>
  <c r="I43" i="46" s="1"/>
  <c r="M43" i="52"/>
  <c r="G43" i="46" s="1"/>
  <c r="M42" i="33"/>
  <c r="I42" i="46" s="1"/>
  <c r="M42" i="30"/>
  <c r="F42" i="46" s="1"/>
  <c r="M41" i="35"/>
  <c r="K41" i="46" s="1"/>
  <c r="M41" i="33"/>
  <c r="I41" i="46" s="1"/>
  <c r="M41" i="30"/>
  <c r="F41" i="46" s="1"/>
  <c r="M40" i="32"/>
  <c r="H40" i="46" s="1"/>
  <c r="M67" i="30"/>
  <c r="F67" i="46" s="1"/>
  <c r="M67" i="1"/>
  <c r="D67" i="46" s="1"/>
  <c r="M66" i="35"/>
  <c r="K66" i="46" s="1"/>
  <c r="M66" i="29"/>
  <c r="E66" i="46" s="1"/>
  <c r="M64" i="32"/>
  <c r="H64" i="46" s="1"/>
  <c r="M64" i="30"/>
  <c r="F64" i="46"/>
  <c r="M63" i="29"/>
  <c r="E63" i="46" s="1"/>
  <c r="M62" i="29"/>
  <c r="E62" i="46" s="1"/>
  <c r="M60" i="32"/>
  <c r="H60" i="46" s="1"/>
  <c r="M60" i="30"/>
  <c r="F60" i="46"/>
  <c r="M59" i="33"/>
  <c r="M58" i="33"/>
  <c r="I58" i="46"/>
  <c r="M56" i="35"/>
  <c r="K56" i="46"/>
  <c r="M56" i="29"/>
  <c r="E56" i="46"/>
  <c r="M55" i="34"/>
  <c r="J55" i="46" s="1"/>
  <c r="M54" i="33"/>
  <c r="I54" i="46"/>
  <c r="M53" i="35"/>
  <c r="K53" i="46"/>
  <c r="M53" i="52"/>
  <c r="G53" i="46"/>
  <c r="M52" i="30"/>
  <c r="F52" i="46" s="1"/>
  <c r="M51" i="32"/>
  <c r="H51" i="46"/>
  <c r="M50" i="34"/>
  <c r="J50" i="46"/>
  <c r="M47" i="28"/>
  <c r="L47" i="46"/>
  <c r="M47" i="30"/>
  <c r="F47" i="46" s="1"/>
  <c r="M47" i="1"/>
  <c r="D47" i="46"/>
  <c r="M45" i="32"/>
  <c r="H45" i="46"/>
  <c r="M45" i="1"/>
  <c r="D45" i="46"/>
  <c r="M44" i="29"/>
  <c r="M41" i="1"/>
  <c r="M39" i="32"/>
  <c r="H39" i="46"/>
  <c r="M66" i="28"/>
  <c r="L66" i="46"/>
  <c r="M62" i="33"/>
  <c r="I62" i="46" s="1"/>
  <c r="M61" i="28"/>
  <c r="L61" i="46"/>
  <c r="M60" i="1"/>
  <c r="D60" i="46"/>
  <c r="M57" i="52"/>
  <c r="G57" i="46"/>
  <c r="M54" i="1"/>
  <c r="D54" i="46" s="1"/>
  <c r="M53" i="30"/>
  <c r="F53" i="46"/>
  <c r="M50" i="29"/>
  <c r="E50" i="46" s="1"/>
  <c r="M49" i="34"/>
  <c r="J49" i="46"/>
  <c r="M48" i="28"/>
  <c r="L48" i="46"/>
  <c r="M48" i="34"/>
  <c r="J48" i="46"/>
  <c r="M48" i="52"/>
  <c r="G48" i="46"/>
  <c r="M47" i="33"/>
  <c r="I47" i="46"/>
  <c r="M46" i="28"/>
  <c r="L46" i="46"/>
  <c r="M46" i="33"/>
  <c r="I46" i="46"/>
  <c r="M43" i="34"/>
  <c r="J43" i="46" s="1"/>
  <c r="M42" i="52"/>
  <c r="G42" i="46"/>
  <c r="M41" i="28"/>
  <c r="L41" i="46"/>
  <c r="M40" i="33"/>
  <c r="I40" i="46"/>
  <c r="M39" i="29"/>
  <c r="E39" i="46" s="1"/>
  <c r="M67" i="28"/>
  <c r="L67" i="46"/>
  <c r="M67" i="52"/>
  <c r="G67" i="46"/>
  <c r="M67" i="29"/>
  <c r="E67" i="46" s="1"/>
  <c r="M64" i="35"/>
  <c r="K64" i="46" s="1"/>
  <c r="M64" i="33"/>
  <c r="M64" i="1"/>
  <c r="D64" i="46"/>
  <c r="M63" i="32"/>
  <c r="H63" i="46" s="1"/>
  <c r="M62" i="34"/>
  <c r="J62" i="46"/>
  <c r="M62" i="32"/>
  <c r="H62" i="46"/>
  <c r="M61" i="1"/>
  <c r="D61" i="46"/>
  <c r="M59" i="52"/>
  <c r="G59" i="46" s="1"/>
  <c r="M58" i="52"/>
  <c r="M57" i="28"/>
  <c r="L57" i="46"/>
  <c r="M57" i="1"/>
  <c r="D57" i="46"/>
  <c r="M56" i="33"/>
  <c r="I56" i="46"/>
  <c r="M53" i="28"/>
  <c r="L53" i="46"/>
  <c r="M52" i="33"/>
  <c r="I52" i="46" s="1"/>
  <c r="M51" i="30"/>
  <c r="F51" i="46"/>
  <c r="M51" i="1"/>
  <c r="D51" i="46"/>
  <c r="M50" i="35"/>
  <c r="K50" i="46"/>
  <c r="M49" i="52"/>
  <c r="G49" i="46" s="1"/>
  <c r="M48" i="1"/>
  <c r="D48" i="46"/>
  <c r="M46" i="30"/>
  <c r="F46" i="46"/>
  <c r="M46" i="1"/>
  <c r="D46" i="46"/>
  <c r="M45" i="30"/>
  <c r="F45" i="46" s="1"/>
  <c r="M44" i="32"/>
  <c r="H44" i="46"/>
  <c r="M44" i="30"/>
  <c r="F44" i="46"/>
  <c r="M66" i="33"/>
  <c r="I66" i="46"/>
  <c r="M65" i="35"/>
  <c r="K65" i="46" s="1"/>
  <c r="M63" i="33"/>
  <c r="I63" i="46"/>
  <c r="M63" i="52"/>
  <c r="M60" i="28"/>
  <c r="L60" i="46"/>
  <c r="M60" i="34"/>
  <c r="J60" i="46"/>
  <c r="M57" i="35"/>
  <c r="K57" i="46"/>
  <c r="M56" i="52"/>
  <c r="G56" i="46"/>
  <c r="M55" i="32"/>
  <c r="H55" i="46" s="1"/>
  <c r="M54" i="52"/>
  <c r="G54" i="46"/>
  <c r="M52" i="32"/>
  <c r="M51" i="28"/>
  <c r="L51" i="46"/>
  <c r="M51" i="29"/>
  <c r="E51" i="46" s="1"/>
  <c r="M47" i="34"/>
  <c r="J47" i="46"/>
  <c r="M45" i="28"/>
  <c r="L45" i="46"/>
  <c r="M43" i="32"/>
  <c r="H43" i="46"/>
  <c r="M42" i="29"/>
  <c r="E42" i="46" s="1"/>
  <c r="M41" i="34"/>
  <c r="J41" i="46"/>
  <c r="M40" i="52"/>
  <c r="M39" i="30"/>
  <c r="F39" i="46"/>
  <c r="M67" i="34"/>
  <c r="J67" i="46"/>
  <c r="M66" i="32"/>
  <c r="H66" i="46" s="1"/>
  <c r="M65" i="52"/>
  <c r="G65" i="46"/>
  <c r="M65" i="29"/>
  <c r="E65" i="46" s="1"/>
  <c r="M64" i="28"/>
  <c r="L64" i="46"/>
  <c r="M64" i="34"/>
  <c r="J64" i="46" s="1"/>
  <c r="M63" i="38"/>
  <c r="N63" i="46"/>
  <c r="M62" i="35"/>
  <c r="K62" i="46"/>
  <c r="M61" i="52"/>
  <c r="M61" i="29"/>
  <c r="E61" i="46" s="1"/>
  <c r="M60" i="35"/>
  <c r="K60" i="46"/>
  <c r="M58" i="34"/>
  <c r="J58" i="46" s="1"/>
  <c r="M57" i="34"/>
  <c r="J57" i="46"/>
  <c r="M56" i="34"/>
  <c r="J56" i="46"/>
  <c r="M54" i="34"/>
  <c r="J54" i="46"/>
  <c r="M54" i="30"/>
  <c r="F54" i="46" s="1"/>
  <c r="M53" i="34"/>
  <c r="J53" i="46"/>
  <c r="M52" i="52"/>
  <c r="M52" i="1"/>
  <c r="D52" i="46" s="1"/>
  <c r="M51" i="33"/>
  <c r="I51" i="46"/>
  <c r="M51" i="52"/>
  <c r="M50" i="33"/>
  <c r="I50" i="46"/>
  <c r="M49" i="32"/>
  <c r="H49" i="46"/>
  <c r="M48" i="29"/>
  <c r="E48" i="46"/>
  <c r="M46" i="52"/>
  <c r="M44" i="33"/>
  <c r="M40" i="1"/>
  <c r="D40" i="46"/>
  <c r="M39" i="28"/>
  <c r="L39" i="46"/>
  <c r="M39" i="33"/>
  <c r="I39" i="46"/>
  <c r="M37" i="30"/>
  <c r="F37" i="46" s="1"/>
  <c r="M37" i="1"/>
  <c r="D37" i="46"/>
  <c r="M36" i="32"/>
  <c r="H36" i="46"/>
  <c r="M36" i="30"/>
  <c r="F36" i="46"/>
  <c r="M34" i="52"/>
  <c r="G34" i="46" s="1"/>
  <c r="M32" i="52"/>
  <c r="G32" i="46"/>
  <c r="M30" i="52"/>
  <c r="G30" i="46"/>
  <c r="M29" i="1"/>
  <c r="D29" i="46" s="1"/>
  <c r="M28" i="30"/>
  <c r="F28" i="46"/>
  <c r="M28" i="1"/>
  <c r="D28" i="46"/>
  <c r="M27" i="34"/>
  <c r="J27" i="46"/>
  <c r="M25" i="33"/>
  <c r="I25" i="46" s="1"/>
  <c r="M25" i="52"/>
  <c r="G25" i="46"/>
  <c r="M24" i="34"/>
  <c r="J24" i="46"/>
  <c r="M24" i="32"/>
  <c r="H24" i="46"/>
  <c r="M20" i="28"/>
  <c r="L20" i="46"/>
  <c r="M20" i="29"/>
  <c r="E20" i="46"/>
  <c r="M19" i="34"/>
  <c r="J19" i="46"/>
  <c r="M17" i="28"/>
  <c r="L17" i="46"/>
  <c r="M15" i="52"/>
  <c r="G15" i="46"/>
  <c r="M15" i="29"/>
  <c r="E15" i="46"/>
  <c r="M14" i="28"/>
  <c r="L14" i="46"/>
  <c r="M14" i="34"/>
  <c r="J14" i="46" s="1"/>
  <c r="M12" i="28"/>
  <c r="L12" i="46"/>
  <c r="M12" i="32"/>
  <c r="H12" i="46"/>
  <c r="M38" i="52"/>
  <c r="G38" i="46" s="1"/>
  <c r="M37" i="28"/>
  <c r="L37" i="46"/>
  <c r="M35" i="32"/>
  <c r="H35" i="46"/>
  <c r="M34" i="34"/>
  <c r="J34" i="46"/>
  <c r="M33" i="34"/>
  <c r="J33" i="46" s="1"/>
  <c r="M32" i="33"/>
  <c r="M30" i="32"/>
  <c r="H30" i="46"/>
  <c r="M30" i="30"/>
  <c r="F30" i="46" s="1"/>
  <c r="M29" i="28"/>
  <c r="L29" i="46"/>
  <c r="M29" i="29"/>
  <c r="E29" i="46" s="1"/>
  <c r="M27" i="33"/>
  <c r="I27" i="46" s="1"/>
  <c r="M26" i="29"/>
  <c r="E26" i="46"/>
  <c r="M23" i="30"/>
  <c r="F23" i="46"/>
  <c r="M21" i="1"/>
  <c r="D21" i="46" s="1"/>
  <c r="M20" i="30"/>
  <c r="F20" i="46"/>
  <c r="M20" i="1"/>
  <c r="D20" i="46"/>
  <c r="M19" i="33"/>
  <c r="I19" i="46" s="1"/>
  <c r="M18" i="29"/>
  <c r="E18" i="46"/>
  <c r="M13" i="34"/>
  <c r="J13" i="46"/>
  <c r="M12" i="30"/>
  <c r="F12" i="46"/>
  <c r="M12" i="1"/>
  <c r="D12" i="46" s="1"/>
  <c r="M36" i="33"/>
  <c r="I36" i="46"/>
  <c r="M34" i="29"/>
  <c r="E34" i="46" s="1"/>
  <c r="M32" i="34"/>
  <c r="J32" i="46"/>
  <c r="M23" i="52"/>
  <c r="G23" i="46" s="1"/>
  <c r="M22" i="28"/>
  <c r="L22" i="46"/>
  <c r="M21" i="29"/>
  <c r="E21" i="46" s="1"/>
  <c r="M12" i="29"/>
  <c r="E12" i="46" s="1"/>
  <c r="M38" i="29"/>
  <c r="E38" i="46" s="1"/>
  <c r="M37" i="34"/>
  <c r="J37" i="46"/>
  <c r="M36" i="28"/>
  <c r="L36" i="46"/>
  <c r="M31" i="30"/>
  <c r="F31" i="46"/>
  <c r="M30" i="1"/>
  <c r="D30" i="46"/>
  <c r="M29" i="32"/>
  <c r="M28" i="34"/>
  <c r="J28" i="46"/>
  <c r="M28" i="32"/>
  <c r="H28" i="46"/>
  <c r="M26" i="32"/>
  <c r="H26" i="46" s="1"/>
  <c r="M26" i="30"/>
  <c r="F26" i="46"/>
  <c r="M24" i="28"/>
  <c r="L24" i="46"/>
  <c r="M24" i="29"/>
  <c r="E24" i="46" s="1"/>
  <c r="M20" i="52"/>
  <c r="G20" i="46"/>
  <c r="M18" i="32"/>
  <c r="H18" i="46"/>
  <c r="M18" i="30"/>
  <c r="F18" i="46"/>
  <c r="M17" i="1"/>
  <c r="D17" i="46" s="1"/>
  <c r="M16" i="30"/>
  <c r="F16" i="46"/>
  <c r="M16" i="1"/>
  <c r="D16" i="46" s="1"/>
  <c r="M15" i="34"/>
  <c r="J15" i="46"/>
  <c r="M14" i="52"/>
  <c r="M14" i="64" s="1"/>
  <c r="M13" i="1"/>
  <c r="D13" i="46" s="1"/>
  <c r="M12" i="33"/>
  <c r="I12" i="46"/>
  <c r="M11" i="1"/>
  <c r="D11" i="46"/>
  <c r="M10" i="34"/>
  <c r="J10" i="46"/>
  <c r="M10" i="32"/>
  <c r="H10" i="46" s="1"/>
  <c r="M10" i="1"/>
  <c r="D10" i="46"/>
  <c r="M39" i="1"/>
  <c r="D39" i="46"/>
  <c r="M37" i="52"/>
  <c r="M37" i="29"/>
  <c r="E37" i="46" s="1"/>
  <c r="M36" i="52"/>
  <c r="M36" i="1"/>
  <c r="D36" i="46"/>
  <c r="M35" i="28"/>
  <c r="L35" i="46"/>
  <c r="M35" i="30"/>
  <c r="F35" i="46" s="1"/>
  <c r="M35" i="1"/>
  <c r="D35" i="46"/>
  <c r="M33" i="32"/>
  <c r="H33" i="46"/>
  <c r="M31" i="52"/>
  <c r="M31" i="29"/>
  <c r="E31" i="46"/>
  <c r="M30" i="28"/>
  <c r="L30" i="46"/>
  <c r="M30" i="34"/>
  <c r="J30" i="46"/>
  <c r="M29" i="33"/>
  <c r="I29" i="46" s="1"/>
  <c r="M29" i="52"/>
  <c r="M25" i="1"/>
  <c r="D25" i="46"/>
  <c r="M24" i="30"/>
  <c r="F24" i="46"/>
  <c r="M24" i="1"/>
  <c r="D24" i="46"/>
  <c r="M23" i="34"/>
  <c r="J23" i="46" s="1"/>
  <c r="M21" i="32"/>
  <c r="H21" i="46"/>
  <c r="M20" i="33"/>
  <c r="I20" i="46"/>
  <c r="M18" i="1"/>
  <c r="D18" i="46" s="1"/>
  <c r="M17" i="29"/>
  <c r="E17" i="46"/>
  <c r="M15" i="33"/>
  <c r="I15" i="46"/>
  <c r="M14" i="32"/>
  <c r="H14" i="46" s="1"/>
  <c r="M14" i="30"/>
  <c r="F14" i="46"/>
  <c r="M13" i="28"/>
  <c r="L13" i="46"/>
  <c r="M13" i="29"/>
  <c r="E13" i="46" s="1"/>
  <c r="M12" i="34"/>
  <c r="J12" i="46" s="1"/>
  <c r="M11" i="33"/>
  <c r="I11" i="46"/>
  <c r="M10" i="37"/>
  <c r="M36" i="35"/>
  <c r="K36" i="46" s="1"/>
  <c r="M35" i="33"/>
  <c r="I35" i="46"/>
  <c r="M34" i="28"/>
  <c r="L34" i="46"/>
  <c r="M34" i="33"/>
  <c r="I34" i="46"/>
  <c r="M33" i="35"/>
  <c r="K33" i="46" s="1"/>
  <c r="M32" i="28"/>
  <c r="L32" i="46"/>
  <c r="M32" i="29"/>
  <c r="E32" i="46" s="1"/>
  <c r="M31" i="34"/>
  <c r="J31" i="46"/>
  <c r="M27" i="30"/>
  <c r="F27" i="46" s="1"/>
  <c r="M26" i="1"/>
  <c r="D26" i="46"/>
  <c r="M25" i="29"/>
  <c r="E25" i="46" s="1"/>
  <c r="M23" i="33"/>
  <c r="I23" i="46" s="1"/>
  <c r="M21" i="33"/>
  <c r="I21" i="46"/>
  <c r="M21" i="52"/>
  <c r="G21" i="46" s="1"/>
  <c r="M20" i="34"/>
  <c r="J20" i="46"/>
  <c r="M20" i="32"/>
  <c r="H20" i="46" s="1"/>
  <c r="M19" i="30"/>
  <c r="F19" i="46"/>
  <c r="M17" i="32"/>
  <c r="H17" i="46" s="1"/>
  <c r="M16" i="33"/>
  <c r="I16" i="46"/>
  <c r="M16" i="52"/>
  <c r="G16" i="46" s="1"/>
  <c r="M11" i="52"/>
  <c r="M11" i="29"/>
  <c r="E11" i="46" s="1"/>
  <c r="M38" i="33"/>
  <c r="I38" i="46" s="1"/>
  <c r="M37" i="32"/>
  <c r="H37" i="46"/>
  <c r="M36" i="29"/>
  <c r="E36" i="46" s="1"/>
  <c r="M34" i="1"/>
  <c r="D34" i="46"/>
  <c r="M33" i="52"/>
  <c r="M32" i="30"/>
  <c r="F32" i="46"/>
  <c r="M32" i="1"/>
  <c r="D32" i="46"/>
  <c r="M29" i="34"/>
  <c r="J29" i="46"/>
  <c r="M28" i="28"/>
  <c r="L28" i="46"/>
  <c r="M27" i="52"/>
  <c r="M27" i="29"/>
  <c r="E27" i="46" s="1"/>
  <c r="M26" i="28"/>
  <c r="L26" i="46"/>
  <c r="M26" i="34"/>
  <c r="J26" i="46"/>
  <c r="M24" i="52"/>
  <c r="M22" i="52"/>
  <c r="M19" i="52"/>
  <c r="G19" i="46"/>
  <c r="M19" i="29"/>
  <c r="E19" i="46" s="1"/>
  <c r="M18" i="28"/>
  <c r="L18" i="46"/>
  <c r="M18" i="34"/>
  <c r="J18" i="46" s="1"/>
  <c r="M14" i="33"/>
  <c r="I14" i="46"/>
  <c r="M14" i="1"/>
  <c r="D14" i="46" s="1"/>
  <c r="M13" i="32"/>
  <c r="M11" i="30"/>
  <c r="F11" i="46"/>
  <c r="M10" i="52"/>
  <c r="M10" i="29"/>
  <c r="E10" i="46" s="1"/>
  <c r="M38" i="30"/>
  <c r="F38" i="46"/>
  <c r="M35" i="34"/>
  <c r="J35" i="46"/>
  <c r="M33" i="28"/>
  <c r="L33" i="46"/>
  <c r="M31" i="33"/>
  <c r="I31" i="46" s="1"/>
  <c r="M28" i="29"/>
  <c r="E28" i="46"/>
  <c r="M25" i="32"/>
  <c r="M24" i="33"/>
  <c r="I24" i="46"/>
  <c r="M22" i="32"/>
  <c r="H22" i="46" s="1"/>
  <c r="M22" i="30"/>
  <c r="F22" i="46"/>
  <c r="M21" i="28"/>
  <c r="L21" i="46"/>
  <c r="M17" i="33"/>
  <c r="I17" i="46"/>
  <c r="M17" i="52"/>
  <c r="G17" i="46" s="1"/>
  <c r="M16" i="34"/>
  <c r="M16" i="32"/>
  <c r="H16" i="46"/>
  <c r="M15" i="30"/>
  <c r="F15" i="46"/>
  <c r="M13" i="33"/>
  <c r="I13" i="46"/>
  <c r="M13" i="52"/>
  <c r="G13" i="46"/>
  <c r="M11" i="28"/>
  <c r="M11" i="34"/>
  <c r="J11" i="46"/>
  <c r="M10" i="30"/>
  <c r="F10" i="46" s="1"/>
  <c r="M59" i="30"/>
  <c r="F59" i="46"/>
  <c r="M59" i="32"/>
  <c r="H59" i="46" s="1"/>
  <c r="M33" i="1"/>
  <c r="D33" i="46"/>
  <c r="M33" i="29"/>
  <c r="E33" i="46" s="1"/>
  <c r="M41" i="29"/>
  <c r="E41" i="46"/>
  <c r="M22" i="29"/>
  <c r="E22" i="46" s="1"/>
  <c r="M23" i="29"/>
  <c r="E23" i="46" s="1"/>
  <c r="M14" i="29"/>
  <c r="E14" i="46" s="1"/>
  <c r="M65" i="33"/>
  <c r="I65" i="46"/>
  <c r="M45" i="33"/>
  <c r="M43" i="29"/>
  <c r="E43" i="46" s="1"/>
  <c r="M38" i="28"/>
  <c r="L38" i="46"/>
  <c r="M64" i="29"/>
  <c r="E64" i="46" s="1"/>
  <c r="M49" i="29"/>
  <c r="E49" i="46" s="1"/>
  <c r="M47" i="35"/>
  <c r="K47" i="46"/>
  <c r="M42" i="28"/>
  <c r="L42" i="46"/>
  <c r="M40" i="28"/>
  <c r="L40" i="46"/>
  <c r="M35" i="35"/>
  <c r="K35" i="46" s="1"/>
  <c r="M59" i="29"/>
  <c r="E59" i="46" s="1"/>
  <c r="M57" i="29"/>
  <c r="E57" i="46" s="1"/>
  <c r="M55" i="35"/>
  <c r="K55" i="46"/>
  <c r="M54" i="28"/>
  <c r="L54" i="46"/>
  <c r="M51" i="35"/>
  <c r="K51" i="46"/>
  <c r="M50" i="32"/>
  <c r="H50" i="46" s="1"/>
  <c r="M41" i="38"/>
  <c r="M63" i="30"/>
  <c r="F63" i="46"/>
  <c r="M56" i="30"/>
  <c r="F56" i="46"/>
  <c r="M52" i="34"/>
  <c r="J52" i="46" s="1"/>
  <c r="M48" i="30"/>
  <c r="F48" i="46"/>
  <c r="M41" i="52"/>
  <c r="M37" i="33"/>
  <c r="M34" i="32"/>
  <c r="H34" i="46"/>
  <c r="M57" i="33"/>
  <c r="I57" i="46" s="1"/>
  <c r="M42" i="34"/>
  <c r="J42" i="46"/>
  <c r="M32" i="32"/>
  <c r="H32" i="46" s="1"/>
  <c r="M55" i="52"/>
  <c r="G55" i="46"/>
  <c r="M34" i="30"/>
  <c r="F34" i="46" s="1"/>
  <c r="M64" i="52"/>
  <c r="G64" i="46"/>
  <c r="M54" i="32"/>
  <c r="M46" i="32"/>
  <c r="H46" i="46"/>
  <c r="M38" i="1"/>
  <c r="D38" i="46" s="1"/>
  <c r="M35" i="29"/>
  <c r="E35" i="46"/>
  <c r="M33" i="33"/>
  <c r="M31" i="28"/>
  <c r="L31" i="46"/>
  <c r="O26" i="11"/>
  <c r="G30" i="11"/>
  <c r="O18" i="11"/>
  <c r="J30" i="11"/>
  <c r="E30" i="11"/>
  <c r="O20" i="11"/>
  <c r="O24" i="11"/>
  <c r="H68" i="63"/>
  <c r="H30" i="11"/>
  <c r="O19" i="11"/>
  <c r="F30" i="11"/>
  <c r="O21" i="11"/>
  <c r="L30" i="11"/>
  <c r="O27" i="11"/>
  <c r="O33" i="11"/>
  <c r="O28" i="11"/>
  <c r="E10" i="48"/>
  <c r="E10" i="62"/>
  <c r="E68" i="36"/>
  <c r="D11" i="48"/>
  <c r="D68" i="36"/>
  <c r="D11" i="62"/>
  <c r="L11" i="48"/>
  <c r="L68" i="36"/>
  <c r="L11" i="62"/>
  <c r="K12" i="48"/>
  <c r="K12" i="62"/>
  <c r="K68" i="36"/>
  <c r="J13" i="48"/>
  <c r="J13" i="62"/>
  <c r="J68" i="36"/>
  <c r="I14" i="48"/>
  <c r="I14" i="62"/>
  <c r="I68" i="36"/>
  <c r="H15" i="48"/>
  <c r="H15" i="62"/>
  <c r="H68" i="36"/>
  <c r="G16" i="48"/>
  <c r="G16" i="62"/>
  <c r="G68" i="36"/>
  <c r="F17" i="48"/>
  <c r="F68" i="36"/>
  <c r="F17" i="62"/>
  <c r="E18" i="48"/>
  <c r="E18" i="62"/>
  <c r="D19" i="48"/>
  <c r="D19" i="62"/>
  <c r="L19" i="48"/>
  <c r="L19" i="62"/>
  <c r="K20" i="48"/>
  <c r="K20" i="62"/>
  <c r="J21" i="48"/>
  <c r="J21" i="62"/>
  <c r="I22" i="48"/>
  <c r="I22" i="62"/>
  <c r="H23" i="48"/>
  <c r="H23" i="62"/>
  <c r="G24" i="48"/>
  <c r="G24" i="62"/>
  <c r="F25" i="48"/>
  <c r="F25" i="62"/>
  <c r="E26" i="48"/>
  <c r="E26" i="62"/>
  <c r="D27" i="48"/>
  <c r="D27" i="62"/>
  <c r="L27" i="48"/>
  <c r="L27" i="62"/>
  <c r="K28" i="48"/>
  <c r="K28" i="62"/>
  <c r="J29" i="48"/>
  <c r="J29" i="62"/>
  <c r="I30" i="48"/>
  <c r="I30" i="62"/>
  <c r="H31" i="48"/>
  <c r="H31" i="62"/>
  <c r="G32" i="48"/>
  <c r="G32" i="62"/>
  <c r="F33" i="62"/>
  <c r="F33" i="48"/>
  <c r="E34" i="48"/>
  <c r="E34" i="62"/>
  <c r="M48" i="38"/>
  <c r="N48" i="46"/>
  <c r="D35" i="48"/>
  <c r="D35" i="62"/>
  <c r="L35" i="48"/>
  <c r="L35" i="62"/>
  <c r="K36" i="48"/>
  <c r="K36" i="62"/>
  <c r="J37" i="48"/>
  <c r="J37" i="62"/>
  <c r="I38" i="48"/>
  <c r="I38" i="62"/>
  <c r="H39" i="48"/>
  <c r="H39" i="62"/>
  <c r="G40" i="48"/>
  <c r="G40" i="62"/>
  <c r="F41" i="48"/>
  <c r="F41" i="62"/>
  <c r="E42" i="48"/>
  <c r="E42" i="62"/>
  <c r="D43" i="48"/>
  <c r="D43" i="62"/>
  <c r="L43" i="48"/>
  <c r="L43" i="62"/>
  <c r="K44" i="48"/>
  <c r="K44" i="62"/>
  <c r="J45" i="48"/>
  <c r="J45" i="62"/>
  <c r="I46" i="48"/>
  <c r="I46" i="62"/>
  <c r="H47" i="48"/>
  <c r="H47" i="62"/>
  <c r="G48" i="48"/>
  <c r="G48" i="62"/>
  <c r="F49" i="48"/>
  <c r="F49" i="62"/>
  <c r="E50" i="48"/>
  <c r="E50" i="62"/>
  <c r="D51" i="62"/>
  <c r="D51" i="48"/>
  <c r="L51" i="62"/>
  <c r="L51" i="48"/>
  <c r="K52" i="62"/>
  <c r="K52" i="48"/>
  <c r="J53" i="62"/>
  <c r="J53" i="48"/>
  <c r="I54" i="48"/>
  <c r="I54" i="62"/>
  <c r="H55" i="48"/>
  <c r="H55" i="62"/>
  <c r="G56" i="62"/>
  <c r="G56" i="48"/>
  <c r="F57" i="48"/>
  <c r="F57" i="62"/>
  <c r="E58" i="48"/>
  <c r="E58" i="62"/>
  <c r="D59" i="48"/>
  <c r="D59" i="62"/>
  <c r="L59" i="48"/>
  <c r="L59" i="62"/>
  <c r="K60" i="48"/>
  <c r="K60" i="62"/>
  <c r="J61" i="48"/>
  <c r="J61" i="62"/>
  <c r="I62" i="48"/>
  <c r="I62" i="62"/>
  <c r="H63" i="48"/>
  <c r="H63" i="62"/>
  <c r="G64" i="48"/>
  <c r="G64" i="62"/>
  <c r="F65" i="48"/>
  <c r="F65" i="62"/>
  <c r="E66" i="62"/>
  <c r="E66" i="48"/>
  <c r="D67" i="48"/>
  <c r="D67" i="62"/>
  <c r="L67" i="62"/>
  <c r="L67" i="48"/>
  <c r="K10" i="48"/>
  <c r="K10" i="62"/>
  <c r="K68" i="38"/>
  <c r="J11" i="48"/>
  <c r="J11" i="62"/>
  <c r="J68" i="38"/>
  <c r="I12" i="48"/>
  <c r="I12" i="62"/>
  <c r="I68" i="38"/>
  <c r="H13" i="48"/>
  <c r="H13" i="62"/>
  <c r="H68" i="38"/>
  <c r="G14" i="48"/>
  <c r="G14" i="62"/>
  <c r="G68" i="38"/>
  <c r="F15" i="48"/>
  <c r="F15" i="62"/>
  <c r="F68" i="38"/>
  <c r="E16" i="48"/>
  <c r="E16" i="62"/>
  <c r="E68" i="38"/>
  <c r="M16" i="38"/>
  <c r="N16" i="46"/>
  <c r="D17" i="48"/>
  <c r="D17" i="62"/>
  <c r="D68" i="38"/>
  <c r="L17" i="48"/>
  <c r="L17" i="62"/>
  <c r="L68" i="38"/>
  <c r="K18" i="48"/>
  <c r="K18" i="62"/>
  <c r="J19" i="48"/>
  <c r="J19" i="62"/>
  <c r="I20" i="48"/>
  <c r="I20" i="62"/>
  <c r="H21" i="48"/>
  <c r="H21" i="62"/>
  <c r="G22" i="48"/>
  <c r="G22" i="62"/>
  <c r="F23" i="48"/>
  <c r="F23" i="62"/>
  <c r="E24" i="48"/>
  <c r="E24" i="62"/>
  <c r="M24" i="38"/>
  <c r="N24" i="46"/>
  <c r="D25" i="48"/>
  <c r="D25" i="62"/>
  <c r="L25" i="48"/>
  <c r="L25" i="62"/>
  <c r="K26" i="48"/>
  <c r="K26" i="62"/>
  <c r="J27" i="48"/>
  <c r="J27" i="62"/>
  <c r="I28" i="48"/>
  <c r="I28" i="62"/>
  <c r="H29" i="48"/>
  <c r="H29" i="62"/>
  <c r="G30" i="48"/>
  <c r="G30" i="62"/>
  <c r="F31" i="48"/>
  <c r="F31" i="62"/>
  <c r="E32" i="48"/>
  <c r="E32" i="62"/>
  <c r="D33" i="48"/>
  <c r="D33" i="62"/>
  <c r="L33" i="48"/>
  <c r="L33" i="62"/>
  <c r="K34" i="48"/>
  <c r="K34" i="62"/>
  <c r="J35" i="48"/>
  <c r="J35" i="62"/>
  <c r="M35" i="38"/>
  <c r="N35" i="46"/>
  <c r="I36" i="48"/>
  <c r="I36" i="62"/>
  <c r="H37" i="48"/>
  <c r="H37" i="62"/>
  <c r="G38" i="48"/>
  <c r="G38" i="62"/>
  <c r="F39" i="48"/>
  <c r="F39" i="62"/>
  <c r="M39" i="38"/>
  <c r="E40" i="48"/>
  <c r="E40" i="62"/>
  <c r="D41" i="48"/>
  <c r="D41" i="62"/>
  <c r="L41" i="62"/>
  <c r="L41" i="48"/>
  <c r="K42" i="48"/>
  <c r="K42" i="62"/>
  <c r="J43" i="48"/>
  <c r="J43" i="62"/>
  <c r="M43" i="38"/>
  <c r="I44" i="48"/>
  <c r="I44" i="62"/>
  <c r="H45" i="48"/>
  <c r="H45" i="62"/>
  <c r="G46" i="48"/>
  <c r="G46" i="62"/>
  <c r="F47" i="48"/>
  <c r="F47" i="62"/>
  <c r="E48" i="48"/>
  <c r="E48" i="62"/>
  <c r="D49" i="48"/>
  <c r="D49" i="62"/>
  <c r="L49" i="48"/>
  <c r="L49" i="62"/>
  <c r="K50" i="48"/>
  <c r="K50" i="62"/>
  <c r="J51" i="48"/>
  <c r="J51" i="62"/>
  <c r="I52" i="48"/>
  <c r="I52" i="62"/>
  <c r="H53" i="48"/>
  <c r="H53" i="62"/>
  <c r="G54" i="48"/>
  <c r="G54" i="62"/>
  <c r="M55" i="38"/>
  <c r="N55" i="46"/>
  <c r="F55" i="48"/>
  <c r="F55" i="62"/>
  <c r="E56" i="48"/>
  <c r="E56" i="62"/>
  <c r="D57" i="48"/>
  <c r="D57" i="62"/>
  <c r="L57" i="48"/>
  <c r="L57" i="62"/>
  <c r="K58" i="48"/>
  <c r="K58" i="62"/>
  <c r="J59" i="48"/>
  <c r="J59" i="62"/>
  <c r="I60" i="48"/>
  <c r="I60" i="62"/>
  <c r="H61" i="48"/>
  <c r="H61" i="62"/>
  <c r="G62" i="48"/>
  <c r="G62" i="62"/>
  <c r="M62" i="38"/>
  <c r="N62" i="46"/>
  <c r="F63" i="48"/>
  <c r="F63" i="62"/>
  <c r="E64" i="48"/>
  <c r="E64" i="62"/>
  <c r="D65" i="48"/>
  <c r="D65" i="62"/>
  <c r="M65" i="38"/>
  <c r="N65" i="46"/>
  <c r="L65" i="62"/>
  <c r="L65" i="48"/>
  <c r="K66" i="62"/>
  <c r="K66" i="48"/>
  <c r="J67" i="62"/>
  <c r="J67" i="48"/>
  <c r="I10" i="48"/>
  <c r="I10" i="62"/>
  <c r="I68" i="37"/>
  <c r="M11" i="37"/>
  <c r="H11" i="48"/>
  <c r="H11" i="62"/>
  <c r="H68" i="37"/>
  <c r="M12" i="37"/>
  <c r="M12" i="46"/>
  <c r="G12" i="48"/>
  <c r="G12" i="62"/>
  <c r="G68" i="37"/>
  <c r="M13" i="37"/>
  <c r="M13" i="46"/>
  <c r="F13" i="48"/>
  <c r="F13" i="62"/>
  <c r="F68" i="37"/>
  <c r="M14" i="37"/>
  <c r="M14" i="46"/>
  <c r="E14" i="48"/>
  <c r="E68" i="37"/>
  <c r="E14" i="62"/>
  <c r="D15" i="48"/>
  <c r="M15" i="37"/>
  <c r="M15" i="46"/>
  <c r="D15" i="62"/>
  <c r="D68" i="37"/>
  <c r="L15" i="48"/>
  <c r="L15" i="62"/>
  <c r="L68" i="37"/>
  <c r="M16" i="37"/>
  <c r="M16" i="46"/>
  <c r="K16" i="48"/>
  <c r="K16" i="62"/>
  <c r="K68" i="37"/>
  <c r="J17" i="48"/>
  <c r="M17" i="37"/>
  <c r="M17" i="46"/>
  <c r="J17" i="62"/>
  <c r="J68" i="37"/>
  <c r="M18" i="37"/>
  <c r="M18" i="46"/>
  <c r="I18" i="48"/>
  <c r="I18" i="62"/>
  <c r="M19" i="37"/>
  <c r="M19" i="46"/>
  <c r="H19" i="48"/>
  <c r="H19" i="62"/>
  <c r="M20" i="37"/>
  <c r="M20" i="46"/>
  <c r="G20" i="48"/>
  <c r="G20" i="62"/>
  <c r="M21" i="37"/>
  <c r="M21" i="46"/>
  <c r="F21" i="48"/>
  <c r="F21" i="62"/>
  <c r="M22" i="37"/>
  <c r="M22" i="46"/>
  <c r="E22" i="48"/>
  <c r="E22" i="62"/>
  <c r="D23" i="48"/>
  <c r="M23" i="37"/>
  <c r="M23" i="46"/>
  <c r="D23" i="62"/>
  <c r="L23" i="48"/>
  <c r="L23" i="62"/>
  <c r="K24" i="48"/>
  <c r="M24" i="37"/>
  <c r="M24" i="46"/>
  <c r="K24" i="62"/>
  <c r="J25" i="48"/>
  <c r="M25" i="37"/>
  <c r="M25" i="46"/>
  <c r="J25" i="62"/>
  <c r="M26" i="37"/>
  <c r="I26" i="48"/>
  <c r="I26" i="62"/>
  <c r="M27" i="37"/>
  <c r="M27" i="46"/>
  <c r="H27" i="48"/>
  <c r="H27" i="62"/>
  <c r="G28" i="48"/>
  <c r="M28" i="37"/>
  <c r="M28" i="46"/>
  <c r="G28" i="62"/>
  <c r="M29" i="37"/>
  <c r="M29" i="46"/>
  <c r="F29" i="48"/>
  <c r="F29" i="62"/>
  <c r="M30" i="37"/>
  <c r="M30" i="46"/>
  <c r="E30" i="48"/>
  <c r="M31" i="37"/>
  <c r="M31" i="46"/>
  <c r="D31" i="48"/>
  <c r="D31" i="62"/>
  <c r="L31" i="48"/>
  <c r="L31" i="62"/>
  <c r="M32" i="37"/>
  <c r="M32" i="46"/>
  <c r="K32" i="48"/>
  <c r="K32" i="62"/>
  <c r="M33" i="37"/>
  <c r="M33" i="46"/>
  <c r="J33" i="48"/>
  <c r="J33" i="62"/>
  <c r="I34" i="48"/>
  <c r="M34" i="37"/>
  <c r="M34" i="46"/>
  <c r="I34" i="62"/>
  <c r="M35" i="37"/>
  <c r="M35" i="46"/>
  <c r="H35" i="48"/>
  <c r="H35" i="62"/>
  <c r="M36" i="37"/>
  <c r="M36" i="46"/>
  <c r="G36" i="48"/>
  <c r="G36" i="62"/>
  <c r="M37" i="37"/>
  <c r="M37" i="46"/>
  <c r="F37" i="48"/>
  <c r="F37" i="62"/>
  <c r="M38" i="37"/>
  <c r="M38" i="46"/>
  <c r="E38" i="48"/>
  <c r="E38" i="62"/>
  <c r="M39" i="37"/>
  <c r="M39" i="46"/>
  <c r="D39" i="48"/>
  <c r="D39" i="62"/>
  <c r="L39" i="48"/>
  <c r="L39" i="62"/>
  <c r="M40" i="37"/>
  <c r="K40" i="48"/>
  <c r="K40" i="62"/>
  <c r="M41" i="37"/>
  <c r="M41" i="46"/>
  <c r="J41" i="48"/>
  <c r="J41" i="62"/>
  <c r="M42" i="37"/>
  <c r="M42" i="46"/>
  <c r="I42" i="48"/>
  <c r="I42" i="62"/>
  <c r="M43" i="37"/>
  <c r="M43" i="46"/>
  <c r="H43" i="48"/>
  <c r="H43" i="62"/>
  <c r="M44" i="37"/>
  <c r="G44" i="48"/>
  <c r="G44" i="62"/>
  <c r="M45" i="37"/>
  <c r="F45" i="48"/>
  <c r="F45" i="62"/>
  <c r="M46" i="37"/>
  <c r="M46" i="46"/>
  <c r="E46" i="48"/>
  <c r="E46" i="62"/>
  <c r="M47" i="37"/>
  <c r="M47" i="46"/>
  <c r="D47" i="48"/>
  <c r="D47" i="62"/>
  <c r="L47" i="48"/>
  <c r="L47" i="62"/>
  <c r="M48" i="37"/>
  <c r="M48" i="46"/>
  <c r="K48" i="48"/>
  <c r="K48" i="62"/>
  <c r="M49" i="37"/>
  <c r="M49" i="46"/>
  <c r="J49" i="48"/>
  <c r="J49" i="62"/>
  <c r="I50" i="48"/>
  <c r="M50" i="37"/>
  <c r="M50" i="46"/>
  <c r="I50" i="62"/>
  <c r="M51" i="37"/>
  <c r="M51" i="46"/>
  <c r="H51" i="48"/>
  <c r="H51" i="62"/>
  <c r="M52" i="37"/>
  <c r="M52" i="46"/>
  <c r="G52" i="48"/>
  <c r="G52" i="62"/>
  <c r="M53" i="37"/>
  <c r="M53" i="46"/>
  <c r="F53" i="48"/>
  <c r="F53" i="62"/>
  <c r="M54" i="37"/>
  <c r="E54" i="48"/>
  <c r="E54" i="62"/>
  <c r="M55" i="37"/>
  <c r="M55" i="46"/>
  <c r="D55" i="48"/>
  <c r="D55" i="62"/>
  <c r="L55" i="48"/>
  <c r="L55" i="62"/>
  <c r="M56" i="37"/>
  <c r="K56" i="62"/>
  <c r="K56" i="48"/>
  <c r="M57" i="37"/>
  <c r="M57" i="46"/>
  <c r="J57" i="48"/>
  <c r="J57" i="62"/>
  <c r="M58" i="37"/>
  <c r="I58" i="48"/>
  <c r="I58" i="62"/>
  <c r="M59" i="37"/>
  <c r="M59" i="46"/>
  <c r="H59" i="48"/>
  <c r="H59" i="62"/>
  <c r="M60" i="37"/>
  <c r="M60" i="46"/>
  <c r="G60" i="48"/>
  <c r="G60" i="62"/>
  <c r="M61" i="37"/>
  <c r="F61" i="48"/>
  <c r="F61" i="62"/>
  <c r="M62" i="37"/>
  <c r="E62" i="48"/>
  <c r="M63" i="37"/>
  <c r="D63" i="48"/>
  <c r="D63" i="62"/>
  <c r="L63" i="48"/>
  <c r="L63" i="62"/>
  <c r="M64" i="37"/>
  <c r="M64" i="46"/>
  <c r="K64" i="62"/>
  <c r="K64" i="48"/>
  <c r="M65" i="37"/>
  <c r="M65" i="46"/>
  <c r="J65" i="62"/>
  <c r="J65" i="48"/>
  <c r="M66" i="37"/>
  <c r="I66" i="48"/>
  <c r="I66" i="62"/>
  <c r="M67" i="37"/>
  <c r="M67" i="46"/>
  <c r="H67" i="48"/>
  <c r="H67" i="62"/>
  <c r="M10" i="28"/>
  <c r="L10" i="46"/>
  <c r="G10" i="48"/>
  <c r="G68" i="28"/>
  <c r="G75" i="28"/>
  <c r="F11" i="48"/>
  <c r="F68" i="28"/>
  <c r="F75" i="28"/>
  <c r="E12" i="48"/>
  <c r="E68" i="28"/>
  <c r="E75" i="28"/>
  <c r="D13" i="48"/>
  <c r="D68" i="28"/>
  <c r="D75" i="28"/>
  <c r="L13" i="48"/>
  <c r="L68" i="28"/>
  <c r="L75" i="28"/>
  <c r="K14" i="48"/>
  <c r="K68" i="28"/>
  <c r="K75" i="28"/>
  <c r="J15" i="48"/>
  <c r="M15" i="28"/>
  <c r="L15" i="46"/>
  <c r="J68" i="28"/>
  <c r="J75" i="28"/>
  <c r="I16" i="48"/>
  <c r="M16" i="28"/>
  <c r="L16" i="46"/>
  <c r="I68" i="28"/>
  <c r="I75" i="28"/>
  <c r="H17" i="48"/>
  <c r="H68" i="28"/>
  <c r="H75" i="28"/>
  <c r="M19" i="28"/>
  <c r="L19" i="46"/>
  <c r="F19" i="48"/>
  <c r="M23" i="28"/>
  <c r="L23" i="46"/>
  <c r="J23" i="48"/>
  <c r="M25" i="28"/>
  <c r="L25" i="46"/>
  <c r="H25" i="48"/>
  <c r="G26" i="48"/>
  <c r="F27" i="48"/>
  <c r="M27" i="28"/>
  <c r="L27" i="46"/>
  <c r="D29" i="48"/>
  <c r="D37" i="48"/>
  <c r="G42" i="48"/>
  <c r="M50" i="28"/>
  <c r="L50" i="46"/>
  <c r="G50" i="48"/>
  <c r="M15" i="38"/>
  <c r="M37" i="38"/>
  <c r="N37" i="46"/>
  <c r="M18" i="38"/>
  <c r="N18" i="46"/>
  <c r="M54" i="38"/>
  <c r="N54" i="46"/>
  <c r="M47" i="38"/>
  <c r="M56" i="38"/>
  <c r="N56" i="46"/>
  <c r="M22" i="38"/>
  <c r="N22" i="46"/>
  <c r="M38" i="38"/>
  <c r="N38" i="46"/>
  <c r="M46" i="38"/>
  <c r="N46" i="46"/>
  <c r="M57" i="38"/>
  <c r="N57" i="46"/>
  <c r="M61" i="38"/>
  <c r="N61" i="46"/>
  <c r="E60" i="48"/>
  <c r="M10" i="35"/>
  <c r="K10" i="46" s="1"/>
  <c r="D10" i="48"/>
  <c r="L10" i="48"/>
  <c r="J12" i="48"/>
  <c r="M16" i="35"/>
  <c r="K16" i="46"/>
  <c r="F16" i="48"/>
  <c r="E17" i="48"/>
  <c r="M17" i="35"/>
  <c r="K17" i="46" s="1"/>
  <c r="M20" i="35"/>
  <c r="K20" i="46"/>
  <c r="J20" i="48"/>
  <c r="F24" i="48"/>
  <c r="M24" i="35"/>
  <c r="K24" i="46" s="1"/>
  <c r="E25" i="48"/>
  <c r="M28" i="35"/>
  <c r="K28" i="46"/>
  <c r="J28" i="48"/>
  <c r="H30" i="48"/>
  <c r="M30" i="35"/>
  <c r="K30" i="46"/>
  <c r="M32" i="35"/>
  <c r="K32" i="46" s="1"/>
  <c r="F32" i="48"/>
  <c r="L34" i="48"/>
  <c r="I37" i="48"/>
  <c r="M43" i="35"/>
  <c r="K43" i="46"/>
  <c r="K43" i="48"/>
  <c r="E49" i="48"/>
  <c r="M63" i="35"/>
  <c r="K63" i="46"/>
  <c r="G63" i="48"/>
  <c r="M67" i="35"/>
  <c r="K67" i="46" s="1"/>
  <c r="K67" i="48"/>
  <c r="J10" i="48"/>
  <c r="J68" i="34"/>
  <c r="I11" i="48"/>
  <c r="H12" i="48"/>
  <c r="G13" i="48"/>
  <c r="F14" i="48"/>
  <c r="F68" i="34"/>
  <c r="E15" i="48"/>
  <c r="E68" i="34"/>
  <c r="D16" i="48"/>
  <c r="L16" i="48"/>
  <c r="M17" i="34"/>
  <c r="J17" i="46"/>
  <c r="K17" i="48"/>
  <c r="J18" i="48"/>
  <c r="I19" i="48"/>
  <c r="H20" i="48"/>
  <c r="M21" i="34"/>
  <c r="J21" i="46" s="1"/>
  <c r="G21" i="48"/>
  <c r="F22" i="48"/>
  <c r="M22" i="34"/>
  <c r="J22" i="46" s="1"/>
  <c r="E23" i="48"/>
  <c r="L24" i="48"/>
  <c r="K25" i="48"/>
  <c r="M25" i="34"/>
  <c r="J25" i="46"/>
  <c r="H28" i="48"/>
  <c r="D32" i="48"/>
  <c r="L32" i="48"/>
  <c r="J34" i="48"/>
  <c r="I35" i="48"/>
  <c r="M36" i="34"/>
  <c r="H36" i="48"/>
  <c r="M38" i="34"/>
  <c r="J38" i="46"/>
  <c r="F38" i="48"/>
  <c r="E39" i="48"/>
  <c r="M40" i="34"/>
  <c r="J40" i="46"/>
  <c r="D40" i="48"/>
  <c r="L40" i="48"/>
  <c r="K41" i="48"/>
  <c r="J42" i="48"/>
  <c r="M44" i="34"/>
  <c r="J44" i="46" s="1"/>
  <c r="H44" i="48"/>
  <c r="G45" i="48"/>
  <c r="F46" i="48"/>
  <c r="E47" i="48"/>
  <c r="D48" i="48"/>
  <c r="L48" i="48"/>
  <c r="K49" i="48"/>
  <c r="J50" i="48"/>
  <c r="H52" i="48"/>
  <c r="G53" i="48"/>
  <c r="F54" i="48"/>
  <c r="E55" i="48"/>
  <c r="D56" i="48"/>
  <c r="M44" i="63"/>
  <c r="M12" i="63"/>
  <c r="G68" i="34"/>
  <c r="H68" i="35"/>
  <c r="D68" i="34"/>
  <c r="M59" i="34"/>
  <c r="J59" i="46"/>
  <c r="I59" i="48"/>
  <c r="M31" i="32"/>
  <c r="H31" i="46"/>
  <c r="D66" i="61"/>
  <c r="I61" i="61"/>
  <c r="L58" i="61"/>
  <c r="G31" i="61"/>
  <c r="D58" i="61"/>
  <c r="M39" i="52"/>
  <c r="G39" i="61"/>
  <c r="M60" i="52"/>
  <c r="G60" i="46" s="1"/>
  <c r="J60" i="61"/>
  <c r="M62" i="52"/>
  <c r="M62" i="64"/>
  <c r="H62" i="61"/>
  <c r="L66" i="61"/>
  <c r="L66" i="63"/>
  <c r="M66" i="63" s="1"/>
  <c r="G55" i="61"/>
  <c r="E41" i="61"/>
  <c r="E57" i="61"/>
  <c r="D30" i="51"/>
  <c r="D30" i="61"/>
  <c r="L26" i="61"/>
  <c r="L26" i="63"/>
  <c r="M26" i="63" s="1"/>
  <c r="L18" i="61"/>
  <c r="L18" i="63" s="1"/>
  <c r="M18" i="63" s="1"/>
  <c r="D18" i="61"/>
  <c r="E17" i="61"/>
  <c r="K11" i="61"/>
  <c r="L10" i="61"/>
  <c r="D10" i="61"/>
  <c r="L50" i="61"/>
  <c r="L50" i="63" s="1"/>
  <c r="M50" i="63" s="1"/>
  <c r="J28" i="61"/>
  <c r="H30" i="61"/>
  <c r="M17" i="30"/>
  <c r="F17" i="46" s="1"/>
  <c r="F64" i="61"/>
  <c r="G63" i="61"/>
  <c r="K27" i="61"/>
  <c r="F19" i="51"/>
  <c r="F19" i="61" s="1"/>
  <c r="M21" i="30"/>
  <c r="F21" i="46"/>
  <c r="G21" i="51"/>
  <c r="G21" i="61" s="1"/>
  <c r="M25" i="30"/>
  <c r="F25" i="46" s="1"/>
  <c r="K25" i="51"/>
  <c r="K25" i="61"/>
  <c r="M29" i="30"/>
  <c r="F29" i="46"/>
  <c r="G29" i="51"/>
  <c r="G29" i="61"/>
  <c r="M33" i="30"/>
  <c r="F33" i="46" s="1"/>
  <c r="K33" i="51"/>
  <c r="K33" i="61" s="1"/>
  <c r="M16" i="29"/>
  <c r="E16" i="46" s="1"/>
  <c r="J16" i="51"/>
  <c r="J16" i="61" s="1"/>
  <c r="F14" i="51"/>
  <c r="F14" i="61" s="1"/>
  <c r="M15" i="1"/>
  <c r="D15" i="46"/>
  <c r="F15" i="51"/>
  <c r="F15" i="61"/>
  <c r="F20" i="51"/>
  <c r="F20" i="61"/>
  <c r="M22" i="1"/>
  <c r="D22" i="46" s="1"/>
  <c r="F22" i="51"/>
  <c r="F24" i="61"/>
  <c r="F30" i="51"/>
  <c r="F32" i="61"/>
  <c r="I29" i="61"/>
  <c r="D26" i="61"/>
  <c r="E65" i="61"/>
  <c r="J12" i="61"/>
  <c r="D34" i="61"/>
  <c r="K19" i="61"/>
  <c r="J20" i="61"/>
  <c r="I13" i="61"/>
  <c r="G15" i="61"/>
  <c r="H14" i="61"/>
  <c r="G68" i="63"/>
  <c r="E68" i="63"/>
  <c r="L58" i="63"/>
  <c r="I68" i="63"/>
  <c r="I30" i="11"/>
  <c r="O17" i="11"/>
  <c r="M30" i="11"/>
  <c r="O22" i="11"/>
  <c r="O25" i="11"/>
  <c r="K30" i="11"/>
  <c r="G68" i="52"/>
  <c r="M11" i="46"/>
  <c r="M26" i="46"/>
  <c r="J36" i="46"/>
  <c r="M40" i="46"/>
  <c r="K27" i="62"/>
  <c r="J28" i="62"/>
  <c r="I29" i="62"/>
  <c r="H30" i="62"/>
  <c r="G31" i="62"/>
  <c r="F32" i="62"/>
  <c r="E33" i="62"/>
  <c r="D34" i="62"/>
  <c r="L34" i="62"/>
  <c r="K35" i="48"/>
  <c r="J36" i="62"/>
  <c r="I37" i="62"/>
  <c r="H38" i="62"/>
  <c r="G39" i="62"/>
  <c r="M40" i="30"/>
  <c r="F40" i="46" s="1"/>
  <c r="F27" i="51"/>
  <c r="F27" i="61"/>
  <c r="J14" i="48"/>
  <c r="H16" i="48"/>
  <c r="G24" i="51"/>
  <c r="G24" i="61"/>
  <c r="G26" i="51"/>
  <c r="G26" i="61" s="1"/>
  <c r="L32" i="51"/>
  <c r="J34" i="51"/>
  <c r="J34" i="61"/>
  <c r="H36" i="51"/>
  <c r="D40" i="51"/>
  <c r="L40" i="51"/>
  <c r="L40" i="61"/>
  <c r="L40" i="63" s="1"/>
  <c r="M40" i="63" s="1"/>
  <c r="J42" i="51"/>
  <c r="J42" i="61"/>
  <c r="I43" i="51"/>
  <c r="I43" i="61" s="1"/>
  <c r="G45" i="51"/>
  <c r="I51" i="51"/>
  <c r="M51" i="51" s="1"/>
  <c r="H10" i="51"/>
  <c r="H12" i="51"/>
  <c r="H12" i="61"/>
  <c r="H15" i="51"/>
  <c r="H15" i="61" s="1"/>
  <c r="H16" i="51"/>
  <c r="H16" i="61" s="1"/>
  <c r="H17" i="51"/>
  <c r="H17" i="61" s="1"/>
  <c r="H20" i="51"/>
  <c r="M20" i="51"/>
  <c r="H22" i="51"/>
  <c r="H22" i="61"/>
  <c r="K10" i="51"/>
  <c r="I12" i="51"/>
  <c r="I12" i="61" s="1"/>
  <c r="G14" i="51"/>
  <c r="E16" i="51"/>
  <c r="E16" i="61"/>
  <c r="D17" i="51"/>
  <c r="D17" i="61"/>
  <c r="L17" i="51"/>
  <c r="K18" i="51"/>
  <c r="J19" i="51"/>
  <c r="J19" i="61" s="1"/>
  <c r="G22" i="51"/>
  <c r="F23" i="51"/>
  <c r="F23" i="61"/>
  <c r="E24" i="51"/>
  <c r="E24" i="61" s="1"/>
  <c r="D25" i="51"/>
  <c r="K26" i="51"/>
  <c r="K26" i="61"/>
  <c r="J27" i="51"/>
  <c r="J27" i="61" s="1"/>
  <c r="I28" i="51"/>
  <c r="H29" i="51"/>
  <c r="M11" i="32"/>
  <c r="M27" i="32"/>
  <c r="H27" i="46"/>
  <c r="M42" i="32"/>
  <c r="M42" i="64" s="1"/>
  <c r="M27" i="1"/>
  <c r="D27" i="46"/>
  <c r="M19" i="63"/>
  <c r="M13" i="38"/>
  <c r="N13" i="46"/>
  <c r="E62" i="62"/>
  <c r="G18" i="48"/>
  <c r="I24" i="48"/>
  <c r="K38" i="48"/>
  <c r="H57" i="48"/>
  <c r="I64" i="48"/>
  <c r="G66" i="48"/>
  <c r="D26" i="48"/>
  <c r="G47" i="48"/>
  <c r="D50" i="48"/>
  <c r="E57" i="48"/>
  <c r="D58" i="48"/>
  <c r="E65" i="48"/>
  <c r="F30" i="48"/>
  <c r="G37" i="48"/>
  <c r="F62" i="48"/>
  <c r="D64" i="48"/>
  <c r="M22" i="33"/>
  <c r="I22" i="46" s="1"/>
  <c r="M30" i="33"/>
  <c r="I30" i="46"/>
  <c r="M60" i="33"/>
  <c r="M61" i="33"/>
  <c r="I61" i="46"/>
  <c r="E33" i="51"/>
  <c r="E33" i="61" s="1"/>
  <c r="E35" i="51"/>
  <c r="E35" i="61" s="1"/>
  <c r="E38" i="51"/>
  <c r="E38" i="61" s="1"/>
  <c r="E40" i="51"/>
  <c r="E40" i="61" s="1"/>
  <c r="E43" i="51"/>
  <c r="E48" i="51"/>
  <c r="E48" i="61" s="1"/>
  <c r="L55" i="63"/>
  <c r="D65" i="61"/>
  <c r="M65" i="51"/>
  <c r="F66" i="61"/>
  <c r="M66" i="51"/>
  <c r="D64" i="61"/>
  <c r="M64" i="51"/>
  <c r="L63" i="63"/>
  <c r="F60" i="61"/>
  <c r="M60" i="51"/>
  <c r="M57" i="51"/>
  <c r="M49" i="51"/>
  <c r="D22" i="62"/>
  <c r="E21" i="62"/>
  <c r="F20" i="62"/>
  <c r="G19" i="62"/>
  <c r="H18" i="62"/>
  <c r="D46" i="62"/>
  <c r="E45" i="62"/>
  <c r="F44" i="62"/>
  <c r="G43" i="62"/>
  <c r="H42" i="62"/>
  <c r="I41" i="62"/>
  <c r="J40" i="62"/>
  <c r="K39" i="62"/>
  <c r="L38" i="62"/>
  <c r="K23" i="48"/>
  <c r="M13" i="30"/>
  <c r="M23" i="1"/>
  <c r="D23" i="46" s="1"/>
  <c r="M31" i="1"/>
  <c r="D31" i="46"/>
  <c r="G59" i="48"/>
  <c r="I49" i="48"/>
  <c r="J24" i="48"/>
  <c r="E34" i="51"/>
  <c r="E39" i="51"/>
  <c r="E39" i="61" s="1"/>
  <c r="M42" i="1"/>
  <c r="D42" i="46"/>
  <c r="E42" i="51"/>
  <c r="M42" i="51" s="1"/>
  <c r="E45" i="51"/>
  <c r="E45" i="61" s="1"/>
  <c r="E47" i="51"/>
  <c r="E47" i="61"/>
  <c r="D30" i="62"/>
  <c r="E29" i="62"/>
  <c r="F28" i="62"/>
  <c r="G27" i="62"/>
  <c r="M27" i="62"/>
  <c r="H26" i="62"/>
  <c r="I25" i="62"/>
  <c r="L22" i="62"/>
  <c r="H58" i="48"/>
  <c r="F52" i="48"/>
  <c r="M53" i="51"/>
  <c r="G51" i="62"/>
  <c r="H50" i="62"/>
  <c r="M50" i="62"/>
  <c r="J48" i="62"/>
  <c r="K47" i="62"/>
  <c r="L46" i="62"/>
  <c r="K35" i="62"/>
  <c r="E61" i="48"/>
  <c r="F60" i="48"/>
  <c r="L54" i="48"/>
  <c r="M17" i="38"/>
  <c r="M31" i="38"/>
  <c r="D62" i="48"/>
  <c r="E33" i="48"/>
  <c r="M58" i="51"/>
  <c r="I57" i="62"/>
  <c r="J56" i="62"/>
  <c r="I17" i="62"/>
  <c r="M17" i="62"/>
  <c r="K13" i="48"/>
  <c r="E20" i="48"/>
  <c r="D21" i="48"/>
  <c r="K22" i="48"/>
  <c r="E28" i="48"/>
  <c r="K30" i="48"/>
  <c r="I32" i="48"/>
  <c r="F35" i="48"/>
  <c r="L37" i="48"/>
  <c r="J39" i="48"/>
  <c r="H41" i="48"/>
  <c r="F43" i="48"/>
  <c r="L45" i="48"/>
  <c r="K46" i="48"/>
  <c r="J47" i="48"/>
  <c r="I48" i="48"/>
  <c r="H49" i="48"/>
  <c r="F51" i="48"/>
  <c r="D53" i="48"/>
  <c r="J55" i="48"/>
  <c r="D61" i="48"/>
  <c r="L61" i="48"/>
  <c r="K62" i="48"/>
  <c r="H65" i="48"/>
  <c r="J26" i="48"/>
  <c r="I27" i="48"/>
  <c r="G29" i="48"/>
  <c r="I43" i="48"/>
  <c r="I51" i="48"/>
  <c r="J58" i="48"/>
  <c r="H60" i="48"/>
  <c r="K65" i="48"/>
  <c r="J66" i="48"/>
  <c r="M26" i="33"/>
  <c r="I26" i="46" s="1"/>
  <c r="M28" i="33"/>
  <c r="I28" i="46"/>
  <c r="M49" i="33"/>
  <c r="M56" i="32"/>
  <c r="H56" i="46"/>
  <c r="M65" i="32"/>
  <c r="I35" i="51"/>
  <c r="I35" i="61" s="1"/>
  <c r="M57" i="30"/>
  <c r="F57" i="46"/>
  <c r="G35" i="51"/>
  <c r="G35" i="61" s="1"/>
  <c r="F12" i="51"/>
  <c r="F13" i="51"/>
  <c r="F17" i="51"/>
  <c r="F17" i="61" s="1"/>
  <c r="M12" i="38"/>
  <c r="N12" i="46"/>
  <c r="M53" i="33"/>
  <c r="I53" i="46"/>
  <c r="M23" i="32"/>
  <c r="H23" i="46" s="1"/>
  <c r="M26" i="52"/>
  <c r="G26" i="46"/>
  <c r="L14" i="61"/>
  <c r="G37" i="51"/>
  <c r="G37" i="61" s="1"/>
  <c r="M37" i="61" s="1"/>
  <c r="F38" i="51"/>
  <c r="M38" i="51" s="1"/>
  <c r="M58" i="30"/>
  <c r="F58" i="46"/>
  <c r="F26" i="51"/>
  <c r="M49" i="1"/>
  <c r="D49" i="46" s="1"/>
  <c r="M53" i="1"/>
  <c r="D53" i="46"/>
  <c r="M58" i="1"/>
  <c r="D58" i="46" s="1"/>
  <c r="M59" i="1"/>
  <c r="D59" i="46"/>
  <c r="H39" i="61"/>
  <c r="L35" i="61"/>
  <c r="H31" i="61"/>
  <c r="J29" i="61"/>
  <c r="F25" i="61"/>
  <c r="M20" i="38"/>
  <c r="M33" i="38"/>
  <c r="N33" i="46"/>
  <c r="M34" i="38"/>
  <c r="F40" i="48"/>
  <c r="F48" i="48"/>
  <c r="M50" i="38"/>
  <c r="N50" i="46"/>
  <c r="M58" i="38"/>
  <c r="K33" i="48"/>
  <c r="K57" i="48"/>
  <c r="G61" i="48"/>
  <c r="L64" i="48"/>
  <c r="K68" i="34"/>
  <c r="M19" i="32"/>
  <c r="H19" i="46"/>
  <c r="M28" i="52"/>
  <c r="M47" i="52"/>
  <c r="M47" i="64"/>
  <c r="E15" i="61"/>
  <c r="K41" i="51"/>
  <c r="M66" i="30"/>
  <c r="F66" i="46"/>
  <c r="F16" i="51"/>
  <c r="D42" i="61"/>
  <c r="D27" i="61"/>
  <c r="M11" i="38"/>
  <c r="N11" i="46"/>
  <c r="L21" i="48"/>
  <c r="M25" i="38"/>
  <c r="M28" i="38"/>
  <c r="N28" i="46"/>
  <c r="M42" i="38"/>
  <c r="N42" i="46"/>
  <c r="M51" i="38"/>
  <c r="N51" i="46"/>
  <c r="M64" i="38"/>
  <c r="N64" i="46"/>
  <c r="M67" i="32"/>
  <c r="H67" i="46"/>
  <c r="E21" i="61"/>
  <c r="L16" i="61"/>
  <c r="L16" i="63"/>
  <c r="M16" i="63" s="1"/>
  <c r="I27" i="61"/>
  <c r="H28" i="61"/>
  <c r="E31" i="51"/>
  <c r="D32" i="51"/>
  <c r="H44" i="51"/>
  <c r="H44" i="61"/>
  <c r="F33" i="61"/>
  <c r="K28" i="61"/>
  <c r="I15" i="48"/>
  <c r="M21" i="38"/>
  <c r="M29" i="38"/>
  <c r="N29" i="46"/>
  <c r="L29" i="48"/>
  <c r="J31" i="48"/>
  <c r="H33" i="48"/>
  <c r="G34" i="48"/>
  <c r="M36" i="38"/>
  <c r="N36" i="46"/>
  <c r="M60" i="38"/>
  <c r="M66" i="38"/>
  <c r="K11" i="48"/>
  <c r="I13" i="48"/>
  <c r="H14" i="48"/>
  <c r="L18" i="48"/>
  <c r="G23" i="48"/>
  <c r="K27" i="48"/>
  <c r="G31" i="48"/>
  <c r="G39" i="48"/>
  <c r="E41" i="48"/>
  <c r="J44" i="48"/>
  <c r="K51" i="48"/>
  <c r="J52" i="48"/>
  <c r="G55" i="48"/>
  <c r="J60" i="48"/>
  <c r="H62" i="48"/>
  <c r="F64" i="48"/>
  <c r="D24" i="48"/>
  <c r="E31" i="48"/>
  <c r="L56" i="48"/>
  <c r="E63" i="48"/>
  <c r="I67" i="48"/>
  <c r="M38" i="32"/>
  <c r="H38" i="46"/>
  <c r="H34" i="61"/>
  <c r="F46" i="51"/>
  <c r="F10" i="51"/>
  <c r="F10" i="61" s="1"/>
  <c r="I38" i="61"/>
  <c r="J37" i="61"/>
  <c r="H23" i="61"/>
  <c r="M14" i="38"/>
  <c r="M23" i="38"/>
  <c r="N23" i="46"/>
  <c r="I40" i="48"/>
  <c r="E44" i="48"/>
  <c r="D45" i="48"/>
  <c r="M52" i="38"/>
  <c r="L53" i="48"/>
  <c r="K54" i="48"/>
  <c r="I56" i="48"/>
  <c r="F59" i="48"/>
  <c r="J63" i="48"/>
  <c r="F67" i="48"/>
  <c r="L68" i="34"/>
  <c r="M10" i="33"/>
  <c r="M18" i="33"/>
  <c r="I18" i="46"/>
  <c r="M55" i="33"/>
  <c r="I55" i="46"/>
  <c r="M61" i="32"/>
  <c r="H61" i="46" s="1"/>
  <c r="M12" i="52"/>
  <c r="M12" i="64"/>
  <c r="H20" i="61"/>
  <c r="E13" i="61"/>
  <c r="I19" i="61"/>
  <c r="F36" i="61"/>
  <c r="D48" i="51"/>
  <c r="L48" i="51"/>
  <c r="L48" i="61" s="1"/>
  <c r="F34" i="51"/>
  <c r="F34" i="61"/>
  <c r="M19" i="1"/>
  <c r="D19" i="46" s="1"/>
  <c r="H46" i="61"/>
  <c r="K43" i="61"/>
  <c r="I30" i="61"/>
  <c r="J22" i="61"/>
  <c r="G58" i="48"/>
  <c r="M10" i="38"/>
  <c r="N10" i="46"/>
  <c r="M30" i="38"/>
  <c r="M45" i="38"/>
  <c r="N45" i="46"/>
  <c r="M53" i="38"/>
  <c r="N53" i="46"/>
  <c r="M59" i="38"/>
  <c r="G15" i="48"/>
  <c r="D18" i="48"/>
  <c r="K19" i="48"/>
  <c r="I21" i="48"/>
  <c r="H22" i="48"/>
  <c r="L26" i="48"/>
  <c r="I29" i="48"/>
  <c r="D34" i="48"/>
  <c r="J36" i="48"/>
  <c r="H38" i="48"/>
  <c r="D42" i="48"/>
  <c r="L42" i="48"/>
  <c r="I45" i="48"/>
  <c r="H46" i="48"/>
  <c r="L50" i="48"/>
  <c r="I53" i="48"/>
  <c r="H54" i="48"/>
  <c r="F56" i="48"/>
  <c r="L58" i="48"/>
  <c r="K59" i="48"/>
  <c r="I61" i="48"/>
  <c r="D66" i="48"/>
  <c r="L66" i="48"/>
  <c r="M15" i="32"/>
  <c r="H15" i="46"/>
  <c r="H10" i="61"/>
  <c r="L32" i="61"/>
  <c r="L32" i="63"/>
  <c r="M32" i="63" s="1"/>
  <c r="E37" i="51"/>
  <c r="D38" i="61"/>
  <c r="G27" i="51"/>
  <c r="G27" i="61" s="1"/>
  <c r="M50" i="1"/>
  <c r="D50" i="46" s="1"/>
  <c r="M62" i="1"/>
  <c r="D62" i="46"/>
  <c r="E30" i="62"/>
  <c r="E36" i="48"/>
  <c r="E52" i="48"/>
  <c r="G14" i="61"/>
  <c r="M15" i="51"/>
  <c r="G22" i="61"/>
  <c r="H29" i="61"/>
  <c r="M29" i="51"/>
  <c r="I28" i="61"/>
  <c r="N58" i="46"/>
  <c r="F26" i="61"/>
  <c r="N31" i="46"/>
  <c r="N17" i="46"/>
  <c r="E42" i="61"/>
  <c r="L35" i="63"/>
  <c r="M35" i="63" s="1"/>
  <c r="N25" i="46"/>
  <c r="D32" i="61"/>
  <c r="K41" i="61"/>
  <c r="L14" i="63"/>
  <c r="M14" i="63" s="1"/>
  <c r="E31" i="61"/>
  <c r="M63" i="46"/>
  <c r="K23" i="62"/>
  <c r="D22" i="61"/>
  <c r="I11" i="61"/>
  <c r="K17" i="61"/>
  <c r="K35" i="61"/>
  <c r="E21" i="48"/>
  <c r="D22" i="48"/>
  <c r="I33" i="48"/>
  <c r="H34" i="48"/>
  <c r="G35" i="48"/>
  <c r="F36" i="48"/>
  <c r="E37" i="48"/>
  <c r="D38" i="48"/>
  <c r="L38" i="48"/>
  <c r="M27" i="38"/>
  <c r="N27" i="46"/>
  <c r="K47" i="48"/>
  <c r="J48" i="48"/>
  <c r="H50" i="48"/>
  <c r="G51" i="48"/>
  <c r="F52" i="62"/>
  <c r="E53" i="62"/>
  <c r="L54" i="62"/>
  <c r="K55" i="62"/>
  <c r="J56" i="48"/>
  <c r="I57" i="48"/>
  <c r="I17" i="48"/>
  <c r="J24" i="62"/>
  <c r="I25" i="48"/>
  <c r="H26" i="48"/>
  <c r="M19" i="51"/>
  <c r="G19" i="61"/>
  <c r="L30" i="61"/>
  <c r="L30" i="63" s="1"/>
  <c r="M30" i="63" s="1"/>
  <c r="I36" i="61"/>
  <c r="E14" i="61"/>
  <c r="M14" i="51"/>
  <c r="D24" i="61"/>
  <c r="L13" i="63"/>
  <c r="M13" i="63" s="1"/>
  <c r="I49" i="62"/>
  <c r="D54" i="62"/>
  <c r="J10" i="61"/>
  <c r="H37" i="51"/>
  <c r="H37" i="61"/>
  <c r="M19" i="38"/>
  <c r="M26" i="38"/>
  <c r="N26" i="46"/>
  <c r="M49" i="38"/>
  <c r="M30" i="29"/>
  <c r="E30" i="46" s="1"/>
  <c r="J61" i="64"/>
  <c r="J61" i="47"/>
  <c r="J53" i="64"/>
  <c r="J53" i="47" s="1"/>
  <c r="J45" i="64"/>
  <c r="J45" i="47"/>
  <c r="J37" i="64"/>
  <c r="J37" i="47" s="1"/>
  <c r="J37" i="58" s="1"/>
  <c r="M63" i="64"/>
  <c r="H29" i="64"/>
  <c r="H29" i="47" s="1"/>
  <c r="G47" i="46"/>
  <c r="G28" i="46"/>
  <c r="M16" i="64"/>
  <c r="M21" i="64"/>
  <c r="M31" i="64"/>
  <c r="G31" i="46"/>
  <c r="M36" i="64"/>
  <c r="G36" i="46"/>
  <c r="M55" i="64"/>
  <c r="G27" i="46"/>
  <c r="M19" i="64"/>
  <c r="G37" i="46"/>
  <c r="M22" i="64"/>
  <c r="G22" i="46"/>
  <c r="G41" i="46"/>
  <c r="M17" i="64"/>
  <c r="M24" i="64"/>
  <c r="G24" i="46"/>
  <c r="G10" i="46"/>
  <c r="G33" i="46"/>
  <c r="G11" i="46"/>
  <c r="M46" i="64"/>
  <c r="M51" i="64"/>
  <c r="M51" i="47" s="1"/>
  <c r="M50" i="64"/>
  <c r="G63" i="46"/>
  <c r="M30" i="64"/>
  <c r="M56" i="64"/>
  <c r="M57" i="64"/>
  <c r="M57" i="47"/>
  <c r="M20" i="64"/>
  <c r="M20" i="47" s="1"/>
  <c r="M15" i="64"/>
  <c r="M67" i="64"/>
  <c r="M53" i="64"/>
  <c r="M53" i="47"/>
  <c r="G14" i="46"/>
  <c r="G52" i="46"/>
  <c r="G45" i="46"/>
  <c r="M38" i="64"/>
  <c r="M34" i="64"/>
  <c r="M43" i="64"/>
  <c r="G29" i="46"/>
  <c r="G46" i="46"/>
  <c r="G51" i="46"/>
  <c r="G61" i="46"/>
  <c r="M66" i="64"/>
  <c r="M66" i="47" s="1"/>
  <c r="G66" i="46"/>
  <c r="L30" i="48"/>
  <c r="E65" i="47"/>
  <c r="D64" i="47"/>
  <c r="D56" i="47"/>
  <c r="I52" i="47"/>
  <c r="E41" i="47"/>
  <c r="I28" i="47"/>
  <c r="D24" i="47"/>
  <c r="G64" i="47"/>
  <c r="G56" i="47"/>
  <c r="G48" i="47"/>
  <c r="G48" i="49" s="1"/>
  <c r="K66" i="47"/>
  <c r="K58" i="47"/>
  <c r="K50" i="47"/>
  <c r="K42" i="47"/>
  <c r="M65" i="1"/>
  <c r="D10" i="47"/>
  <c r="D10" i="49" s="1"/>
  <c r="F67" i="64"/>
  <c r="F67" i="47"/>
  <c r="E66" i="47"/>
  <c r="D65" i="47"/>
  <c r="I61" i="47"/>
  <c r="I61" i="49" s="1"/>
  <c r="F59" i="64"/>
  <c r="F59" i="47" s="1"/>
  <c r="D57" i="47"/>
  <c r="D57" i="49"/>
  <c r="I53" i="47"/>
  <c r="I53" i="49" s="1"/>
  <c r="F51" i="64"/>
  <c r="F51" i="47"/>
  <c r="E50" i="47"/>
  <c r="D49" i="47"/>
  <c r="I45" i="47"/>
  <c r="F43" i="64"/>
  <c r="F43" i="47"/>
  <c r="I37" i="47"/>
  <c r="F35" i="64"/>
  <c r="F35" i="47" s="1"/>
  <c r="D17" i="47"/>
  <c r="G63" i="47"/>
  <c r="G55" i="47"/>
  <c r="G39" i="47"/>
  <c r="G39" i="49" s="1"/>
  <c r="E67" i="47"/>
  <c r="D66" i="47"/>
  <c r="D66" i="49" s="1"/>
  <c r="J63" i="64"/>
  <c r="J63" i="47"/>
  <c r="I62" i="47"/>
  <c r="H61" i="47"/>
  <c r="D58" i="47"/>
  <c r="J55" i="64"/>
  <c r="J55" i="47"/>
  <c r="I54" i="47"/>
  <c r="I54" i="49" s="1"/>
  <c r="H53" i="47"/>
  <c r="H53" i="49"/>
  <c r="J47" i="64"/>
  <c r="J47" i="47" s="1"/>
  <c r="I46" i="47"/>
  <c r="H45" i="47"/>
  <c r="H45" i="49" s="1"/>
  <c r="D42" i="47"/>
  <c r="D42" i="49" s="1"/>
  <c r="J39" i="64"/>
  <c r="J39" i="47"/>
  <c r="H37" i="47"/>
  <c r="H37" i="49" s="1"/>
  <c r="J31" i="64"/>
  <c r="D26" i="47"/>
  <c r="D18" i="47"/>
  <c r="G62" i="47"/>
  <c r="G54" i="47"/>
  <c r="G38" i="47"/>
  <c r="G30" i="47"/>
  <c r="H62" i="47"/>
  <c r="E60" i="64"/>
  <c r="E60" i="47" s="1"/>
  <c r="L57" i="47"/>
  <c r="L57" i="58"/>
  <c r="L57" i="50" s="1"/>
  <c r="L57" i="53" s="1"/>
  <c r="L57" i="54" s="1"/>
  <c r="L57" i="55" s="1"/>
  <c r="H54" i="47"/>
  <c r="E52" i="64"/>
  <c r="E52" i="47" s="1"/>
  <c r="E52" i="58" s="1"/>
  <c r="L49" i="47"/>
  <c r="H46" i="47"/>
  <c r="H46" i="49" s="1"/>
  <c r="E44" i="64"/>
  <c r="E44" i="47"/>
  <c r="D43" i="47"/>
  <c r="L41" i="47"/>
  <c r="L41" i="58" s="1"/>
  <c r="H38" i="47"/>
  <c r="E36" i="64"/>
  <c r="E36" i="47" s="1"/>
  <c r="E36" i="49" s="1"/>
  <c r="L33" i="47"/>
  <c r="E28" i="64"/>
  <c r="E28" i="47" s="1"/>
  <c r="D19" i="47"/>
  <c r="D11" i="47"/>
  <c r="D11" i="49"/>
  <c r="J10" i="47"/>
  <c r="L66" i="47"/>
  <c r="L66" i="49" s="1"/>
  <c r="I64" i="64"/>
  <c r="I64" i="47" s="1"/>
  <c r="I64" i="58" s="1"/>
  <c r="H63" i="47"/>
  <c r="D60" i="47"/>
  <c r="L58" i="47"/>
  <c r="L58" i="49"/>
  <c r="I56" i="64"/>
  <c r="I56" i="47" s="1"/>
  <c r="H55" i="47"/>
  <c r="L50" i="47"/>
  <c r="L50" i="49"/>
  <c r="I48" i="64"/>
  <c r="I48" i="47" s="1"/>
  <c r="I48" i="49" s="1"/>
  <c r="H47" i="47"/>
  <c r="I40" i="64"/>
  <c r="I40" i="47" s="1"/>
  <c r="H39" i="47"/>
  <c r="I32" i="64"/>
  <c r="I32" i="47"/>
  <c r="K62" i="64"/>
  <c r="K62" i="47"/>
  <c r="K54" i="64"/>
  <c r="K54" i="47" s="1"/>
  <c r="K54" i="49" s="1"/>
  <c r="K46" i="64"/>
  <c r="K46" i="47"/>
  <c r="K38" i="64"/>
  <c r="K38" i="47"/>
  <c r="K30" i="64"/>
  <c r="K30" i="47" s="1"/>
  <c r="L67" i="47"/>
  <c r="H64" i="47"/>
  <c r="F63" i="47"/>
  <c r="F63" i="49" s="1"/>
  <c r="D61" i="47"/>
  <c r="L59" i="47"/>
  <c r="J58" i="47"/>
  <c r="I57" i="47"/>
  <c r="I57" i="49"/>
  <c r="H56" i="47"/>
  <c r="F55" i="47"/>
  <c r="E54" i="47"/>
  <c r="D53" i="47"/>
  <c r="L51" i="47"/>
  <c r="I49" i="47"/>
  <c r="F47" i="47"/>
  <c r="E46" i="64"/>
  <c r="E46" i="47"/>
  <c r="J42" i="47"/>
  <c r="H40" i="47"/>
  <c r="F39" i="47"/>
  <c r="E38" i="64"/>
  <c r="E38" i="47" s="1"/>
  <c r="E38" i="49" s="1"/>
  <c r="D37" i="47"/>
  <c r="L35" i="47"/>
  <c r="J34" i="47"/>
  <c r="H32" i="47"/>
  <c r="E30" i="64"/>
  <c r="E30" i="47"/>
  <c r="D29" i="64"/>
  <c r="D29" i="47" s="1"/>
  <c r="D29" i="49" s="1"/>
  <c r="H24" i="47"/>
  <c r="F23" i="47"/>
  <c r="E22" i="64"/>
  <c r="E22" i="47"/>
  <c r="D21" i="64"/>
  <c r="D21" i="47"/>
  <c r="D21" i="49" s="1"/>
  <c r="L19" i="47"/>
  <c r="L19" i="49"/>
  <c r="J18" i="64"/>
  <c r="J18" i="47" s="1"/>
  <c r="J18" i="49" s="1"/>
  <c r="M18" i="52"/>
  <c r="I17" i="47"/>
  <c r="H16" i="47"/>
  <c r="F15" i="47"/>
  <c r="E14" i="64"/>
  <c r="E14" i="47" s="1"/>
  <c r="D13" i="64"/>
  <c r="D13" i="47"/>
  <c r="G67" i="47"/>
  <c r="G67" i="58" s="1"/>
  <c r="G67" i="50" s="1"/>
  <c r="G67" i="53" s="1"/>
  <c r="G67" i="54" s="1"/>
  <c r="G67" i="55" s="1"/>
  <c r="G59" i="47"/>
  <c r="G59" i="49" s="1"/>
  <c r="G51" i="47"/>
  <c r="G43" i="47"/>
  <c r="G35" i="64"/>
  <c r="G35" i="47"/>
  <c r="M35" i="52"/>
  <c r="G19" i="47"/>
  <c r="K45" i="47"/>
  <c r="K37" i="47"/>
  <c r="K29" i="47"/>
  <c r="K13" i="47"/>
  <c r="I25" i="61"/>
  <c r="H65" i="64"/>
  <c r="H65" i="47" s="1"/>
  <c r="H65" i="49" s="1"/>
  <c r="F64" i="47"/>
  <c r="J59" i="47"/>
  <c r="J59" i="49" s="1"/>
  <c r="H57" i="64"/>
  <c r="H57" i="47"/>
  <c r="J51" i="47"/>
  <c r="H49" i="64"/>
  <c r="H49" i="47" s="1"/>
  <c r="J43" i="47"/>
  <c r="J43" i="49"/>
  <c r="H41" i="64"/>
  <c r="H41" i="47" s="1"/>
  <c r="F40" i="47"/>
  <c r="F40" i="49" s="1"/>
  <c r="H33" i="64"/>
  <c r="H33" i="47" s="1"/>
  <c r="G66" i="64"/>
  <c r="G66" i="47"/>
  <c r="G58" i="64"/>
  <c r="G58" i="47" s="1"/>
  <c r="G50" i="64"/>
  <c r="G50" i="47" s="1"/>
  <c r="G42" i="64"/>
  <c r="G42" i="47" s="1"/>
  <c r="G34" i="64"/>
  <c r="G34" i="47" s="1"/>
  <c r="K60" i="47"/>
  <c r="K52" i="47"/>
  <c r="K36" i="47"/>
  <c r="K36" i="49"/>
  <c r="J32" i="51"/>
  <c r="E64" i="47"/>
  <c r="D63" i="64"/>
  <c r="D63" i="47" s="1"/>
  <c r="D63" i="49" s="1"/>
  <c r="L61" i="64"/>
  <c r="L61" i="47"/>
  <c r="J60" i="47"/>
  <c r="F57" i="47"/>
  <c r="E56" i="47"/>
  <c r="D55" i="64"/>
  <c r="D55" i="47"/>
  <c r="L53" i="64"/>
  <c r="L53" i="47"/>
  <c r="F49" i="47"/>
  <c r="F49" i="49" s="1"/>
  <c r="E48" i="47"/>
  <c r="D47" i="64"/>
  <c r="D47" i="47"/>
  <c r="L45" i="64"/>
  <c r="L45" i="47" s="1"/>
  <c r="J44" i="47"/>
  <c r="F41" i="47"/>
  <c r="E40" i="47"/>
  <c r="E40" i="49" s="1"/>
  <c r="D39" i="64"/>
  <c r="L37" i="64"/>
  <c r="L37" i="47" s="1"/>
  <c r="L37" i="49" s="1"/>
  <c r="J36" i="47"/>
  <c r="D31" i="64"/>
  <c r="D31" i="47" s="1"/>
  <c r="D31" i="49" s="1"/>
  <c r="L29" i="64"/>
  <c r="L29" i="47"/>
  <c r="D23" i="64"/>
  <c r="D23" i="47" s="1"/>
  <c r="D15" i="64"/>
  <c r="D15" i="47" s="1"/>
  <c r="K43" i="47"/>
  <c r="K35" i="47"/>
  <c r="L10" i="64"/>
  <c r="I66" i="64"/>
  <c r="I66" i="47"/>
  <c r="E63" i="64"/>
  <c r="E63" i="47"/>
  <c r="E63" i="49" s="1"/>
  <c r="D62" i="64"/>
  <c r="L60" i="64"/>
  <c r="L60" i="47"/>
  <c r="I58" i="64"/>
  <c r="I58" i="47"/>
  <c r="E55" i="64"/>
  <c r="E55" i="47"/>
  <c r="D54" i="64"/>
  <c r="D54" i="47"/>
  <c r="L52" i="64"/>
  <c r="L52" i="47"/>
  <c r="I50" i="64"/>
  <c r="I50" i="47"/>
  <c r="E47" i="64"/>
  <c r="E47" i="47"/>
  <c r="E47" i="49" s="1"/>
  <c r="D46" i="64"/>
  <c r="D46" i="47" s="1"/>
  <c r="L44" i="64"/>
  <c r="L44" i="47" s="1"/>
  <c r="I42" i="64"/>
  <c r="I42" i="47" s="1"/>
  <c r="E39" i="64"/>
  <c r="E39" i="47" s="1"/>
  <c r="E39" i="49" s="1"/>
  <c r="D38" i="64"/>
  <c r="D38" i="47"/>
  <c r="L36" i="64"/>
  <c r="L36" i="47" s="1"/>
  <c r="I34" i="64"/>
  <c r="I34" i="47"/>
  <c r="I34" i="58" s="1"/>
  <c r="I34" i="50" s="1"/>
  <c r="I34" i="53" s="1"/>
  <c r="I34" i="54" s="1"/>
  <c r="I34" i="55" s="1"/>
  <c r="F32" i="64"/>
  <c r="F32" i="47" s="1"/>
  <c r="E31" i="64"/>
  <c r="E31" i="47" s="1"/>
  <c r="D30" i="64"/>
  <c r="D30" i="47" s="1"/>
  <c r="D30" i="58" s="1"/>
  <c r="L28" i="64"/>
  <c r="L28" i="47"/>
  <c r="J27" i="64"/>
  <c r="I26" i="64"/>
  <c r="I26" i="47" s="1"/>
  <c r="I26" i="49" s="1"/>
  <c r="H25" i="64"/>
  <c r="H25" i="47"/>
  <c r="F24" i="64"/>
  <c r="F24" i="47"/>
  <c r="E23" i="64"/>
  <c r="D22" i="64"/>
  <c r="D22" i="47" s="1"/>
  <c r="L20" i="64"/>
  <c r="L20" i="47" s="1"/>
  <c r="J19" i="64"/>
  <c r="J19" i="47" s="1"/>
  <c r="I18" i="64"/>
  <c r="I18" i="47"/>
  <c r="H17" i="64"/>
  <c r="H17" i="47" s="1"/>
  <c r="F16" i="64"/>
  <c r="F16" i="47" s="1"/>
  <c r="E15" i="64"/>
  <c r="E15" i="47" s="1"/>
  <c r="E15" i="49" s="1"/>
  <c r="D14" i="64"/>
  <c r="D14" i="47" s="1"/>
  <c r="D14" i="58" s="1"/>
  <c r="D14" i="50" s="1"/>
  <c r="D14" i="53" s="1"/>
  <c r="D14" i="54" s="1"/>
  <c r="D14" i="55" s="1"/>
  <c r="L12" i="64"/>
  <c r="L12" i="47"/>
  <c r="J11" i="64"/>
  <c r="J11" i="47" s="1"/>
  <c r="J11" i="49" s="1"/>
  <c r="G26" i="64"/>
  <c r="G26" i="47"/>
  <c r="G18" i="64"/>
  <c r="K10" i="64"/>
  <c r="K28" i="64"/>
  <c r="K28" i="47" s="1"/>
  <c r="K28" i="49" s="1"/>
  <c r="K20" i="64"/>
  <c r="K20" i="47"/>
  <c r="K20" i="49" s="1"/>
  <c r="K12" i="64"/>
  <c r="K12" i="47" s="1"/>
  <c r="K12" i="49" s="1"/>
  <c r="I67" i="64"/>
  <c r="I67" i="47" s="1"/>
  <c r="H66" i="64"/>
  <c r="H66" i="47"/>
  <c r="I59" i="64"/>
  <c r="I59" i="47"/>
  <c r="I59" i="49" s="1"/>
  <c r="H58" i="64"/>
  <c r="H58" i="47"/>
  <c r="H58" i="49" s="1"/>
  <c r="I51" i="64"/>
  <c r="I51" i="47"/>
  <c r="I51" i="49" s="1"/>
  <c r="H50" i="64"/>
  <c r="H50" i="47" s="1"/>
  <c r="I43" i="64"/>
  <c r="I43" i="47"/>
  <c r="H42" i="64"/>
  <c r="H42" i="47" s="1"/>
  <c r="H42" i="58" s="1"/>
  <c r="H42" i="50" s="1"/>
  <c r="H42" i="53" s="1"/>
  <c r="H42" i="54" s="1"/>
  <c r="H42" i="55" s="1"/>
  <c r="I35" i="64"/>
  <c r="I35" i="47" s="1"/>
  <c r="H34" i="64"/>
  <c r="H34" i="47"/>
  <c r="F33" i="64"/>
  <c r="F33" i="47"/>
  <c r="J28" i="64"/>
  <c r="J28" i="47"/>
  <c r="J28" i="49"/>
  <c r="I27" i="64"/>
  <c r="I27" i="47" s="1"/>
  <c r="H26" i="64"/>
  <c r="H26" i="47" s="1"/>
  <c r="F25" i="64"/>
  <c r="F25" i="47" s="1"/>
  <c r="E24" i="64"/>
  <c r="E24" i="47"/>
  <c r="L21" i="64"/>
  <c r="J20" i="64"/>
  <c r="J20" i="47"/>
  <c r="J20" i="49" s="1"/>
  <c r="I19" i="64"/>
  <c r="I19" i="47" s="1"/>
  <c r="H18" i="64"/>
  <c r="H18" i="47"/>
  <c r="F17" i="64"/>
  <c r="F17" i="47" s="1"/>
  <c r="E16" i="64"/>
  <c r="E16" i="47" s="1"/>
  <c r="L13" i="64"/>
  <c r="L13" i="47" s="1"/>
  <c r="J12" i="64"/>
  <c r="J12" i="47"/>
  <c r="I11" i="64"/>
  <c r="I11" i="47" s="1"/>
  <c r="G65" i="64"/>
  <c r="G65" i="47" s="1"/>
  <c r="G57" i="64"/>
  <c r="G57" i="47" s="1"/>
  <c r="G49" i="64"/>
  <c r="G49" i="47"/>
  <c r="G41" i="64"/>
  <c r="G41" i="47" s="1"/>
  <c r="G33" i="64"/>
  <c r="G33" i="47" s="1"/>
  <c r="G25" i="64"/>
  <c r="G25" i="47" s="1"/>
  <c r="G17" i="64"/>
  <c r="G17" i="47"/>
  <c r="K27" i="64"/>
  <c r="K27" i="47" s="1"/>
  <c r="K19" i="64"/>
  <c r="K19" i="47" s="1"/>
  <c r="K11" i="64"/>
  <c r="K11" i="47" s="1"/>
  <c r="H67" i="64"/>
  <c r="H67" i="47"/>
  <c r="F66" i="64"/>
  <c r="F66" i="47" s="1"/>
  <c r="L62" i="64"/>
  <c r="L62" i="47" s="1"/>
  <c r="L62" i="49" s="1"/>
  <c r="H59" i="64"/>
  <c r="H59" i="47" s="1"/>
  <c r="F58" i="64"/>
  <c r="F58" i="47"/>
  <c r="F58" i="58" s="1"/>
  <c r="L54" i="64"/>
  <c r="L54" i="47"/>
  <c r="H51" i="64"/>
  <c r="H51" i="47"/>
  <c r="H51" i="49" s="1"/>
  <c r="F50" i="64"/>
  <c r="F50" i="47"/>
  <c r="L46" i="64"/>
  <c r="L46" i="47" s="1"/>
  <c r="L46" i="58" s="1"/>
  <c r="L46" i="50" s="1"/>
  <c r="L46" i="53" s="1"/>
  <c r="L46" i="54" s="1"/>
  <c r="L46" i="55" s="1"/>
  <c r="H43" i="64"/>
  <c r="H43" i="47" s="1"/>
  <c r="F42" i="64"/>
  <c r="F42" i="47"/>
  <c r="L38" i="64"/>
  <c r="L38" i="47"/>
  <c r="H35" i="64"/>
  <c r="H35" i="47"/>
  <c r="F34" i="64"/>
  <c r="F34" i="47" s="1"/>
  <c r="E33" i="64"/>
  <c r="E33" i="47"/>
  <c r="L30" i="64"/>
  <c r="L30" i="47"/>
  <c r="J29" i="64"/>
  <c r="J29" i="47"/>
  <c r="H27" i="64"/>
  <c r="H27" i="47" s="1"/>
  <c r="F26" i="64"/>
  <c r="F26" i="47"/>
  <c r="E25" i="64"/>
  <c r="E25" i="47"/>
  <c r="L22" i="64"/>
  <c r="L22" i="47"/>
  <c r="L22" i="58" s="1"/>
  <c r="L22" i="50" s="1"/>
  <c r="L22" i="53" s="1"/>
  <c r="L22" i="54" s="1"/>
  <c r="L22" i="55" s="1"/>
  <c r="J21" i="64"/>
  <c r="J21" i="47" s="1"/>
  <c r="J21" i="49" s="1"/>
  <c r="I20" i="64"/>
  <c r="I20" i="47" s="1"/>
  <c r="H19" i="64"/>
  <c r="H19" i="47"/>
  <c r="F18" i="64"/>
  <c r="E17" i="64"/>
  <c r="E17" i="47" s="1"/>
  <c r="L14" i="64"/>
  <c r="L14" i="47"/>
  <c r="J13" i="64"/>
  <c r="J13" i="47" s="1"/>
  <c r="I12" i="64"/>
  <c r="I12" i="47" s="1"/>
  <c r="H11" i="64"/>
  <c r="H11" i="47" s="1"/>
  <c r="G32" i="64"/>
  <c r="G32" i="47"/>
  <c r="G24" i="64"/>
  <c r="G24" i="47" s="1"/>
  <c r="G24" i="49" s="1"/>
  <c r="G16" i="64"/>
  <c r="G16" i="47"/>
  <c r="K26" i="64"/>
  <c r="K26" i="47"/>
  <c r="K18" i="64"/>
  <c r="L63" i="64"/>
  <c r="L63" i="47" s="1"/>
  <c r="L63" i="49" s="1"/>
  <c r="J62" i="64"/>
  <c r="J62" i="47"/>
  <c r="H60" i="64"/>
  <c r="H60" i="47"/>
  <c r="L55" i="64"/>
  <c r="L55" i="47" s="1"/>
  <c r="L55" i="49" s="1"/>
  <c r="J54" i="64"/>
  <c r="J54" i="47" s="1"/>
  <c r="H52" i="64"/>
  <c r="H52" i="47" s="1"/>
  <c r="L47" i="64"/>
  <c r="L47" i="47"/>
  <c r="J46" i="64"/>
  <c r="J46" i="47" s="1"/>
  <c r="H44" i="64"/>
  <c r="H44" i="47" s="1"/>
  <c r="L39" i="64"/>
  <c r="L39" i="47" s="1"/>
  <c r="J38" i="64"/>
  <c r="J38" i="47"/>
  <c r="H36" i="64"/>
  <c r="H36" i="47" s="1"/>
  <c r="E34" i="64"/>
  <c r="L31" i="64"/>
  <c r="L31" i="47"/>
  <c r="J30" i="64"/>
  <c r="J30" i="47"/>
  <c r="J30" i="49"/>
  <c r="I29" i="64"/>
  <c r="I29" i="47" s="1"/>
  <c r="I29" i="49" s="1"/>
  <c r="H28" i="64"/>
  <c r="H28" i="47"/>
  <c r="F27" i="64"/>
  <c r="F27" i="47"/>
  <c r="E26" i="64"/>
  <c r="E26" i="47" s="1"/>
  <c r="L23" i="64"/>
  <c r="L23" i="47"/>
  <c r="L23" i="49" s="1"/>
  <c r="J22" i="64"/>
  <c r="J22" i="47" s="1"/>
  <c r="I21" i="64"/>
  <c r="I21" i="47"/>
  <c r="H20" i="64"/>
  <c r="H20" i="47" s="1"/>
  <c r="H20" i="58" s="1"/>
  <c r="H20" i="50" s="1"/>
  <c r="F19" i="64"/>
  <c r="F19" i="47" s="1"/>
  <c r="E18" i="64"/>
  <c r="E18" i="47" s="1"/>
  <c r="L15" i="64"/>
  <c r="L15" i="47"/>
  <c r="L15" i="49" s="1"/>
  <c r="J14" i="64"/>
  <c r="J14" i="47"/>
  <c r="I13" i="64"/>
  <c r="I13" i="47"/>
  <c r="I13" i="58" s="1"/>
  <c r="I13" i="50" s="1"/>
  <c r="I13" i="53" s="1"/>
  <c r="I13" i="54" s="1"/>
  <c r="I13" i="55" s="1"/>
  <c r="H12" i="64"/>
  <c r="F11" i="64"/>
  <c r="F11" i="47"/>
  <c r="G31" i="64"/>
  <c r="G31" i="47"/>
  <c r="G23" i="64"/>
  <c r="G15" i="64"/>
  <c r="G15" i="47" s="1"/>
  <c r="K65" i="64"/>
  <c r="K65" i="47" s="1"/>
  <c r="K65" i="49" s="1"/>
  <c r="K57" i="64"/>
  <c r="K57" i="47"/>
  <c r="K49" i="64"/>
  <c r="K49" i="47" s="1"/>
  <c r="K49" i="49" s="1"/>
  <c r="K41" i="64"/>
  <c r="K41" i="47" s="1"/>
  <c r="K33" i="64"/>
  <c r="K33" i="47" s="1"/>
  <c r="K25" i="64"/>
  <c r="K25" i="47"/>
  <c r="K17" i="64"/>
  <c r="K17" i="47" s="1"/>
  <c r="K17" i="49" s="1"/>
  <c r="E10" i="64"/>
  <c r="L64" i="64"/>
  <c r="L64" i="47" s="1"/>
  <c r="F60" i="64"/>
  <c r="F60" i="47"/>
  <c r="E59" i="64"/>
  <c r="E59" i="47" s="1"/>
  <c r="E59" i="49" s="1"/>
  <c r="L56" i="64"/>
  <c r="L56" i="47"/>
  <c r="F52" i="64"/>
  <c r="F52" i="47"/>
  <c r="E51" i="64"/>
  <c r="E51" i="47" s="1"/>
  <c r="E51" i="58" s="1"/>
  <c r="L48" i="64"/>
  <c r="L48" i="47" s="1"/>
  <c r="L48" i="49" s="1"/>
  <c r="F44" i="64"/>
  <c r="F44" i="47"/>
  <c r="E43" i="64"/>
  <c r="E43" i="47" s="1"/>
  <c r="E43" i="58" s="1"/>
  <c r="E43" i="50" s="1"/>
  <c r="L40" i="64"/>
  <c r="L40" i="47"/>
  <c r="F36" i="64"/>
  <c r="F36" i="47"/>
  <c r="E35" i="64"/>
  <c r="E35" i="47" s="1"/>
  <c r="L32" i="64"/>
  <c r="L32" i="47"/>
  <c r="L32" i="49" s="1"/>
  <c r="I30" i="64"/>
  <c r="I30" i="47" s="1"/>
  <c r="I30" i="49" s="1"/>
  <c r="F28" i="64"/>
  <c r="F28" i="47" s="1"/>
  <c r="F28" i="58" s="1"/>
  <c r="F28" i="50" s="1"/>
  <c r="F28" i="53" s="1"/>
  <c r="F28" i="54" s="1"/>
  <c r="F28" i="55" s="1"/>
  <c r="E27" i="64"/>
  <c r="E27" i="47"/>
  <c r="L24" i="64"/>
  <c r="L24" i="47" s="1"/>
  <c r="J23" i="64"/>
  <c r="J23" i="47" s="1"/>
  <c r="I22" i="64"/>
  <c r="I22" i="47" s="1"/>
  <c r="H21" i="64"/>
  <c r="H21" i="47"/>
  <c r="H21" i="58" s="1"/>
  <c r="H21" i="50" s="1"/>
  <c r="H21" i="53" s="1"/>
  <c r="H21" i="54" s="1"/>
  <c r="H21" i="55" s="1"/>
  <c r="F20" i="64"/>
  <c r="F20" i="47"/>
  <c r="E19" i="64"/>
  <c r="E19" i="47" s="1"/>
  <c r="L16" i="64"/>
  <c r="L16" i="47"/>
  <c r="J15" i="64"/>
  <c r="J15" i="47"/>
  <c r="I14" i="64"/>
  <c r="H13" i="64"/>
  <c r="H13" i="47"/>
  <c r="F12" i="64"/>
  <c r="F12" i="47" s="1"/>
  <c r="E11" i="64"/>
  <c r="E11" i="47" s="1"/>
  <c r="G22" i="64"/>
  <c r="G22" i="47" s="1"/>
  <c r="G14" i="64"/>
  <c r="G14" i="47"/>
  <c r="K64" i="64"/>
  <c r="K64" i="47" s="1"/>
  <c r="K56" i="64"/>
  <c r="K56" i="47" s="1"/>
  <c r="K48" i="64"/>
  <c r="K48" i="47" s="1"/>
  <c r="K40" i="64"/>
  <c r="K40" i="47"/>
  <c r="K40" i="49" s="1"/>
  <c r="K32" i="64"/>
  <c r="K32" i="47"/>
  <c r="K24" i="64"/>
  <c r="K24" i="47"/>
  <c r="K16" i="64"/>
  <c r="K16" i="47"/>
  <c r="F10" i="64"/>
  <c r="J64" i="64"/>
  <c r="J64" i="47" s="1"/>
  <c r="I63" i="64"/>
  <c r="I63" i="47" s="1"/>
  <c r="F61" i="64"/>
  <c r="F61" i="47" s="1"/>
  <c r="F61" i="58" s="1"/>
  <c r="J56" i="64"/>
  <c r="J56" i="47" s="1"/>
  <c r="J56" i="49" s="1"/>
  <c r="I55" i="64"/>
  <c r="I55" i="47" s="1"/>
  <c r="F53" i="64"/>
  <c r="F53" i="47" s="1"/>
  <c r="F53" i="49" s="1"/>
  <c r="J48" i="64"/>
  <c r="J48" i="47" s="1"/>
  <c r="I47" i="64"/>
  <c r="I47" i="47"/>
  <c r="F45" i="64"/>
  <c r="F45" i="47"/>
  <c r="F45" i="49" s="1"/>
  <c r="J40" i="64"/>
  <c r="J40" i="47"/>
  <c r="J40" i="58" s="1"/>
  <c r="J40" i="50" s="1"/>
  <c r="J40" i="53" s="1"/>
  <c r="J40" i="54" s="1"/>
  <c r="J40" i="55" s="1"/>
  <c r="I39" i="64"/>
  <c r="I39" i="47"/>
  <c r="F37" i="64"/>
  <c r="F37" i="47" s="1"/>
  <c r="J32" i="64"/>
  <c r="I31" i="64"/>
  <c r="I31" i="47" s="1"/>
  <c r="I31" i="58" s="1"/>
  <c r="H30" i="64"/>
  <c r="H30" i="47"/>
  <c r="H30" i="49" s="1"/>
  <c r="F29" i="64"/>
  <c r="F29" i="47" s="1"/>
  <c r="L25" i="64"/>
  <c r="L25" i="47" s="1"/>
  <c r="J24" i="64"/>
  <c r="I23" i="64"/>
  <c r="I23" i="47"/>
  <c r="H22" i="64"/>
  <c r="H22" i="47" s="1"/>
  <c r="F21" i="64"/>
  <c r="F21" i="47"/>
  <c r="E20" i="64"/>
  <c r="E20" i="47"/>
  <c r="L17" i="64"/>
  <c r="L17" i="47"/>
  <c r="J16" i="64"/>
  <c r="J16" i="47" s="1"/>
  <c r="I15" i="64"/>
  <c r="I15" i="47"/>
  <c r="H14" i="64"/>
  <c r="H14" i="47"/>
  <c r="F13" i="64"/>
  <c r="F13" i="47"/>
  <c r="E12" i="64"/>
  <c r="E12" i="47" s="1"/>
  <c r="E12" i="49" s="1"/>
  <c r="G61" i="64"/>
  <c r="G61" i="47" s="1"/>
  <c r="G53" i="64"/>
  <c r="G53" i="47" s="1"/>
  <c r="G45" i="64"/>
  <c r="G45" i="47"/>
  <c r="G37" i="64"/>
  <c r="G37" i="47" s="1"/>
  <c r="G29" i="64"/>
  <c r="G29" i="47" s="1"/>
  <c r="G21" i="64"/>
  <c r="G21" i="47" s="1"/>
  <c r="G13" i="64"/>
  <c r="G13" i="47"/>
  <c r="K63" i="64"/>
  <c r="K63" i="47" s="1"/>
  <c r="K55" i="64"/>
  <c r="K55" i="47" s="1"/>
  <c r="K47" i="64"/>
  <c r="K47" i="47" s="1"/>
  <c r="K47" i="49" s="1"/>
  <c r="K39" i="64"/>
  <c r="K39" i="47" s="1"/>
  <c r="K31" i="64"/>
  <c r="K23" i="64"/>
  <c r="K23" i="47" s="1"/>
  <c r="K15" i="64"/>
  <c r="K15" i="47" s="1"/>
  <c r="I10" i="64"/>
  <c r="H10" i="64"/>
  <c r="H10" i="47" s="1"/>
  <c r="H10" i="58" s="1"/>
  <c r="H10" i="50" s="1"/>
  <c r="H10" i="53" s="1"/>
  <c r="H10" i="54" s="1"/>
  <c r="H10" i="55" s="1"/>
  <c r="J65" i="64"/>
  <c r="J65" i="47"/>
  <c r="F62" i="64"/>
  <c r="F62" i="47" s="1"/>
  <c r="E61" i="64"/>
  <c r="E61" i="47" s="1"/>
  <c r="J57" i="64"/>
  <c r="J57" i="47" s="1"/>
  <c r="F54" i="64"/>
  <c r="F54" i="47"/>
  <c r="F54" i="58" s="1"/>
  <c r="F54" i="50" s="1"/>
  <c r="F54" i="53" s="1"/>
  <c r="F54" i="54" s="1"/>
  <c r="E53" i="64"/>
  <c r="E53" i="47"/>
  <c r="D52" i="64"/>
  <c r="D52" i="47"/>
  <c r="J49" i="64"/>
  <c r="J49" i="47" s="1"/>
  <c r="J49" i="49" s="1"/>
  <c r="F46" i="64"/>
  <c r="F46" i="47" s="1"/>
  <c r="E45" i="64"/>
  <c r="E45" i="47" s="1"/>
  <c r="D44" i="64"/>
  <c r="D44" i="47"/>
  <c r="J41" i="64"/>
  <c r="F38" i="64"/>
  <c r="F38" i="47"/>
  <c r="F38" i="49" s="1"/>
  <c r="E37" i="64"/>
  <c r="E37" i="47" s="1"/>
  <c r="E37" i="58" s="1"/>
  <c r="D36" i="64"/>
  <c r="D36" i="47" s="1"/>
  <c r="L34" i="64"/>
  <c r="L34" i="47"/>
  <c r="J33" i="64"/>
  <c r="J33" i="47"/>
  <c r="H31" i="64"/>
  <c r="H31" i="47"/>
  <c r="F30" i="64"/>
  <c r="F30" i="47" s="1"/>
  <c r="F30" i="49" s="1"/>
  <c r="E29" i="64"/>
  <c r="E29" i="47" s="1"/>
  <c r="E29" i="58" s="1"/>
  <c r="E29" i="50" s="1"/>
  <c r="E29" i="53" s="1"/>
  <c r="E29" i="54" s="1"/>
  <c r="E29" i="55" s="1"/>
  <c r="D28" i="64"/>
  <c r="D28" i="47"/>
  <c r="L26" i="64"/>
  <c r="L26" i="47"/>
  <c r="J25" i="64"/>
  <c r="J25" i="47"/>
  <c r="I24" i="64"/>
  <c r="I24" i="47" s="1"/>
  <c r="H23" i="64"/>
  <c r="H23" i="47"/>
  <c r="H23" i="49" s="1"/>
  <c r="F22" i="64"/>
  <c r="F22" i="47" s="1"/>
  <c r="E21" i="64"/>
  <c r="D20" i="64"/>
  <c r="D20" i="47" s="1"/>
  <c r="L18" i="64"/>
  <c r="L18" i="47"/>
  <c r="L18" i="49" s="1"/>
  <c r="J17" i="64"/>
  <c r="J17" i="47" s="1"/>
  <c r="J17" i="49" s="1"/>
  <c r="I16" i="64"/>
  <c r="H15" i="64"/>
  <c r="H15" i="47" s="1"/>
  <c r="F14" i="64"/>
  <c r="F14" i="47" s="1"/>
  <c r="E13" i="64"/>
  <c r="E13" i="47" s="1"/>
  <c r="E13" i="58" s="1"/>
  <c r="E13" i="50" s="1"/>
  <c r="E13" i="53" s="1"/>
  <c r="D12" i="64"/>
  <c r="G10" i="64"/>
  <c r="G60" i="64"/>
  <c r="G60" i="47"/>
  <c r="G52" i="64"/>
  <c r="G52" i="47"/>
  <c r="G52" i="58" s="1"/>
  <c r="G52" i="50" s="1"/>
  <c r="G52" i="53" s="1"/>
  <c r="G52" i="54" s="1"/>
  <c r="G52" i="55" s="1"/>
  <c r="G44" i="64"/>
  <c r="G44" i="47"/>
  <c r="G36" i="64"/>
  <c r="G36" i="47" s="1"/>
  <c r="G28" i="64"/>
  <c r="G20" i="64"/>
  <c r="G20" i="47" s="1"/>
  <c r="G12" i="64"/>
  <c r="G12" i="47" s="1"/>
  <c r="K22" i="64"/>
  <c r="K22" i="47"/>
  <c r="K14" i="64"/>
  <c r="K14" i="47" s="1"/>
  <c r="E64" i="58"/>
  <c r="E64" i="50" s="1"/>
  <c r="E64" i="53" s="1"/>
  <c r="E64" i="54" s="1"/>
  <c r="E64" i="55" s="1"/>
  <c r="E64" i="49"/>
  <c r="J43" i="58"/>
  <c r="J43" i="50" s="1"/>
  <c r="J43" i="53" s="1"/>
  <c r="J43" i="54" s="1"/>
  <c r="J43" i="55" s="1"/>
  <c r="G59" i="58"/>
  <c r="G59" i="50"/>
  <c r="G59" i="53" s="1"/>
  <c r="G59" i="54" s="1"/>
  <c r="G59" i="55" s="1"/>
  <c r="F39" i="58"/>
  <c r="F39" i="50" s="1"/>
  <c r="F39" i="53" s="1"/>
  <c r="F39" i="54" s="1"/>
  <c r="F39" i="55" s="1"/>
  <c r="F39" i="49"/>
  <c r="I57" i="58"/>
  <c r="I57" i="50" s="1"/>
  <c r="I57" i="53" s="1"/>
  <c r="I57" i="54" s="1"/>
  <c r="I57" i="55" s="1"/>
  <c r="H39" i="58"/>
  <c r="H39" i="50" s="1"/>
  <c r="H39" i="53" s="1"/>
  <c r="H39" i="54" s="1"/>
  <c r="H39" i="55" s="1"/>
  <c r="D19" i="49"/>
  <c r="D19" i="58"/>
  <c r="D43" i="49"/>
  <c r="D43" i="58"/>
  <c r="G54" i="49"/>
  <c r="G54" i="58"/>
  <c r="G54" i="50" s="1"/>
  <c r="G54" i="53" s="1"/>
  <c r="G54" i="54" s="1"/>
  <c r="G54" i="55" s="1"/>
  <c r="I54" i="58"/>
  <c r="I54" i="50" s="1"/>
  <c r="I54" i="53" s="1"/>
  <c r="I54" i="54" s="1"/>
  <c r="I54" i="55" s="1"/>
  <c r="G39" i="58"/>
  <c r="G39" i="50"/>
  <c r="G39" i="53" s="1"/>
  <c r="G39" i="54" s="1"/>
  <c r="G39" i="55" s="1"/>
  <c r="I37" i="58"/>
  <c r="I37" i="50"/>
  <c r="I37" i="53" s="1"/>
  <c r="I37" i="54" s="1"/>
  <c r="I37" i="55" s="1"/>
  <c r="I53" i="58"/>
  <c r="I53" i="50"/>
  <c r="I53" i="53" s="1"/>
  <c r="I53" i="54" s="1"/>
  <c r="I53" i="55" s="1"/>
  <c r="I52" i="58"/>
  <c r="I52" i="50" s="1"/>
  <c r="I52" i="53" s="1"/>
  <c r="I52" i="54" s="1"/>
  <c r="I52" i="55" s="1"/>
  <c r="I52" i="49"/>
  <c r="I10" i="47"/>
  <c r="E47" i="58"/>
  <c r="E47" i="50" s="1"/>
  <c r="E47" i="53" s="1"/>
  <c r="E47" i="54" s="1"/>
  <c r="E47" i="55" s="1"/>
  <c r="E40" i="58"/>
  <c r="E40" i="50" s="1"/>
  <c r="E40" i="53" s="1"/>
  <c r="E40" i="54" s="1"/>
  <c r="E40" i="55" s="1"/>
  <c r="G67" i="49"/>
  <c r="L19" i="58"/>
  <c r="L19" i="50" s="1"/>
  <c r="H40" i="58"/>
  <c r="H40" i="50" s="1"/>
  <c r="H40" i="53" s="1"/>
  <c r="H40" i="54" s="1"/>
  <c r="H40" i="55" s="1"/>
  <c r="I49" i="58"/>
  <c r="I49" i="50" s="1"/>
  <c r="I49" i="53" s="1"/>
  <c r="I49" i="54" s="1"/>
  <c r="I49" i="55" s="1"/>
  <c r="I49" i="49"/>
  <c r="J58" i="58"/>
  <c r="J58" i="50" s="1"/>
  <c r="J58" i="53" s="1"/>
  <c r="J58" i="54" s="1"/>
  <c r="J58" i="55" s="1"/>
  <c r="J58" i="49"/>
  <c r="L67" i="58"/>
  <c r="L67" i="50"/>
  <c r="L67" i="53"/>
  <c r="L67" i="54" s="1"/>
  <c r="L67" i="55" s="1"/>
  <c r="L67" i="49"/>
  <c r="D60" i="49"/>
  <c r="D60" i="58"/>
  <c r="G62" i="58"/>
  <c r="G62" i="50"/>
  <c r="G62" i="53" s="1"/>
  <c r="G62" i="54" s="1"/>
  <c r="G62" i="55" s="1"/>
  <c r="G62" i="49"/>
  <c r="J55" i="58"/>
  <c r="J55" i="50" s="1"/>
  <c r="J55" i="53" s="1"/>
  <c r="J55" i="54" s="1"/>
  <c r="J55" i="55" s="1"/>
  <c r="J55" i="49"/>
  <c r="D57" i="58"/>
  <c r="D10" i="58"/>
  <c r="G48" i="58"/>
  <c r="G48" i="50" s="1"/>
  <c r="G48" i="53" s="1"/>
  <c r="G48" i="54" s="1"/>
  <c r="G48" i="55" s="1"/>
  <c r="J37" i="50"/>
  <c r="J37" i="53" s="1"/>
  <c r="J37" i="54" s="1"/>
  <c r="J37" i="55" s="1"/>
  <c r="J37" i="49"/>
  <c r="J53" i="58"/>
  <c r="J53" i="50"/>
  <c r="J53" i="53" s="1"/>
  <c r="J53" i="54" s="1"/>
  <c r="J53" i="55" s="1"/>
  <c r="J53" i="49"/>
  <c r="E10" i="47"/>
  <c r="I34" i="49"/>
  <c r="F41" i="49"/>
  <c r="F41" i="58"/>
  <c r="F41" i="50" s="1"/>
  <c r="F41" i="53" s="1"/>
  <c r="F41" i="54" s="1"/>
  <c r="F41" i="55" s="1"/>
  <c r="J32" i="61"/>
  <c r="G19" i="58"/>
  <c r="G19" i="50" s="1"/>
  <c r="G19" i="53" s="1"/>
  <c r="G19" i="54"/>
  <c r="G19" i="55" s="1"/>
  <c r="D21" i="58"/>
  <c r="L59" i="58"/>
  <c r="L59" i="50" s="1"/>
  <c r="L59" i="53" s="1"/>
  <c r="L59" i="54" s="1"/>
  <c r="L59" i="55" s="1"/>
  <c r="L59" i="49"/>
  <c r="H63" i="58"/>
  <c r="H63" i="50" s="1"/>
  <c r="H63" i="53" s="1"/>
  <c r="H63" i="54" s="1"/>
  <c r="H63" i="55" s="1"/>
  <c r="H63" i="49"/>
  <c r="H46" i="58"/>
  <c r="H46" i="50"/>
  <c r="H46" i="53" s="1"/>
  <c r="H46" i="54" s="1"/>
  <c r="H46" i="55" s="1"/>
  <c r="H62" i="58"/>
  <c r="H62" i="50"/>
  <c r="H62" i="53" s="1"/>
  <c r="H62" i="54" s="1"/>
  <c r="H62" i="55" s="1"/>
  <c r="D18" i="58"/>
  <c r="D18" i="49"/>
  <c r="D42" i="58"/>
  <c r="D58" i="58"/>
  <c r="D58" i="49"/>
  <c r="D65" i="46"/>
  <c r="G56" i="58"/>
  <c r="G56" i="50"/>
  <c r="G56" i="53" s="1"/>
  <c r="G56" i="54" s="1"/>
  <c r="G56" i="55" s="1"/>
  <c r="G56" i="49"/>
  <c r="D56" i="49"/>
  <c r="D56" i="58"/>
  <c r="F54" i="55"/>
  <c r="F54" i="49"/>
  <c r="L48" i="58"/>
  <c r="L48" i="50" s="1"/>
  <c r="L48" i="53" s="1"/>
  <c r="L48" i="54" s="1"/>
  <c r="L48" i="55" s="1"/>
  <c r="L62" i="58"/>
  <c r="L62" i="50" s="1"/>
  <c r="L62" i="53" s="1"/>
  <c r="L62" i="54" s="1"/>
  <c r="L62" i="55" s="1"/>
  <c r="K28" i="58"/>
  <c r="K28" i="50" s="1"/>
  <c r="K28" i="53" s="1"/>
  <c r="K28" i="54" s="1"/>
  <c r="K28" i="55" s="1"/>
  <c r="H25" i="58"/>
  <c r="H25" i="50" s="1"/>
  <c r="H25" i="53" s="1"/>
  <c r="H25" i="54"/>
  <c r="H25" i="55" s="1"/>
  <c r="H25" i="49"/>
  <c r="L10" i="47"/>
  <c r="L10" i="49" s="1"/>
  <c r="L29" i="58"/>
  <c r="L29" i="50" s="1"/>
  <c r="L29" i="53" s="1"/>
  <c r="L29" i="54" s="1"/>
  <c r="L29" i="55" s="1"/>
  <c r="J44" i="58"/>
  <c r="J44" i="50" s="1"/>
  <c r="J44" i="53" s="1"/>
  <c r="J44" i="54" s="1"/>
  <c r="J44" i="55" s="1"/>
  <c r="J44" i="49"/>
  <c r="E56" i="58"/>
  <c r="E56" i="50" s="1"/>
  <c r="E56" i="53" s="1"/>
  <c r="E56" i="54" s="1"/>
  <c r="E56" i="55" s="1"/>
  <c r="E56" i="49"/>
  <c r="K36" i="58"/>
  <c r="K36" i="50" s="1"/>
  <c r="K36" i="53" s="1"/>
  <c r="K36" i="54" s="1"/>
  <c r="K36" i="55" s="1"/>
  <c r="J51" i="58"/>
  <c r="J51" i="50" s="1"/>
  <c r="J51" i="53" s="1"/>
  <c r="J51" i="54" s="1"/>
  <c r="J51" i="55" s="1"/>
  <c r="J51" i="49"/>
  <c r="K13" i="58"/>
  <c r="K13" i="50"/>
  <c r="K13" i="53" s="1"/>
  <c r="K13" i="54" s="1"/>
  <c r="K13" i="55" s="1"/>
  <c r="K13" i="49"/>
  <c r="H32" i="58"/>
  <c r="H32" i="50" s="1"/>
  <c r="H32" i="53" s="1"/>
  <c r="H32" i="54" s="1"/>
  <c r="H32" i="55" s="1"/>
  <c r="J42" i="49"/>
  <c r="J42" i="58"/>
  <c r="J42" i="50" s="1"/>
  <c r="J42" i="53" s="1"/>
  <c r="J42" i="54" s="1"/>
  <c r="J42" i="55" s="1"/>
  <c r="L51" i="49"/>
  <c r="L51" i="58"/>
  <c r="L51" i="50" s="1"/>
  <c r="L51" i="53" s="1"/>
  <c r="L51" i="54" s="1"/>
  <c r="L51" i="55" s="1"/>
  <c r="D61" i="58"/>
  <c r="D61" i="49"/>
  <c r="H47" i="58"/>
  <c r="H47" i="50" s="1"/>
  <c r="H47" i="53" s="1"/>
  <c r="H47" i="54" s="1"/>
  <c r="H47" i="55" s="1"/>
  <c r="H47" i="49"/>
  <c r="L33" i="58"/>
  <c r="L33" i="50" s="1"/>
  <c r="L33" i="49"/>
  <c r="L49" i="58"/>
  <c r="L49" i="50"/>
  <c r="L49" i="53" s="1"/>
  <c r="L49" i="54" s="1"/>
  <c r="L49" i="55" s="1"/>
  <c r="L49" i="49"/>
  <c r="D26" i="49"/>
  <c r="D26" i="58"/>
  <c r="D26" i="50" s="1"/>
  <c r="D26" i="53" s="1"/>
  <c r="D26" i="54" s="1"/>
  <c r="D26" i="55" s="1"/>
  <c r="H45" i="58"/>
  <c r="H45" i="50" s="1"/>
  <c r="H45" i="53" s="1"/>
  <c r="H45" i="54" s="1"/>
  <c r="H45" i="55" s="1"/>
  <c r="H61" i="49"/>
  <c r="H61" i="58"/>
  <c r="H61" i="50"/>
  <c r="H61" i="53" s="1"/>
  <c r="H61" i="54" s="1"/>
  <c r="H61" i="55" s="1"/>
  <c r="G63" i="49"/>
  <c r="G63" i="58"/>
  <c r="G63" i="50"/>
  <c r="G63" i="53" s="1"/>
  <c r="G63" i="54" s="1"/>
  <c r="G63" i="55" s="1"/>
  <c r="G64" i="58"/>
  <c r="G64" i="50" s="1"/>
  <c r="G64" i="53" s="1"/>
  <c r="G64" i="54" s="1"/>
  <c r="G64" i="55" s="1"/>
  <c r="G64" i="49"/>
  <c r="E41" i="58"/>
  <c r="E41" i="50"/>
  <c r="E41" i="53" s="1"/>
  <c r="E41" i="54" s="1"/>
  <c r="E41" i="55" s="1"/>
  <c r="E41" i="49"/>
  <c r="G10" i="47"/>
  <c r="F10" i="47"/>
  <c r="E51" i="49"/>
  <c r="H20" i="49"/>
  <c r="H20" i="53"/>
  <c r="H20" i="54" s="1"/>
  <c r="H20" i="55" s="1"/>
  <c r="J30" i="58"/>
  <c r="J30" i="50" s="1"/>
  <c r="J30" i="53" s="1"/>
  <c r="J30" i="54" s="1"/>
  <c r="J30" i="55" s="1"/>
  <c r="F66" i="58"/>
  <c r="F66" i="50" s="1"/>
  <c r="F66" i="53"/>
  <c r="F66" i="54" s="1"/>
  <c r="F66" i="55" s="1"/>
  <c r="F66" i="49"/>
  <c r="F17" i="49"/>
  <c r="F17" i="58"/>
  <c r="F17" i="50" s="1"/>
  <c r="F17" i="53" s="1"/>
  <c r="F17" i="54" s="1"/>
  <c r="F17" i="55" s="1"/>
  <c r="I51" i="58"/>
  <c r="I51" i="50" s="1"/>
  <c r="I51" i="53" s="1"/>
  <c r="I51" i="54" s="1"/>
  <c r="I51" i="55" s="1"/>
  <c r="K10" i="47"/>
  <c r="D54" i="58"/>
  <c r="D54" i="49"/>
  <c r="K35" i="58"/>
  <c r="K35" i="50" s="1"/>
  <c r="K35" i="53" s="1"/>
  <c r="K35" i="54" s="1"/>
  <c r="K35" i="55" s="1"/>
  <c r="K35" i="49"/>
  <c r="F57" i="58"/>
  <c r="F57" i="50" s="1"/>
  <c r="F57" i="53" s="1"/>
  <c r="F57" i="54" s="1"/>
  <c r="F57" i="55" s="1"/>
  <c r="F57" i="49"/>
  <c r="M35" i="64"/>
  <c r="G35" i="46"/>
  <c r="F15" i="58"/>
  <c r="F15" i="50" s="1"/>
  <c r="F15" i="53" s="1"/>
  <c r="F15" i="54" s="1"/>
  <c r="F15" i="55" s="1"/>
  <c r="F15" i="49"/>
  <c r="F23" i="49"/>
  <c r="F23" i="58"/>
  <c r="F23" i="50" s="1"/>
  <c r="F23" i="53" s="1"/>
  <c r="F23" i="54" s="1"/>
  <c r="F23" i="55" s="1"/>
  <c r="D53" i="58"/>
  <c r="D53" i="49"/>
  <c r="K46" i="58"/>
  <c r="K46" i="50" s="1"/>
  <c r="K46" i="53" s="1"/>
  <c r="K46" i="54" s="1"/>
  <c r="K46" i="55" s="1"/>
  <c r="I48" i="58"/>
  <c r="I48" i="50" s="1"/>
  <c r="I48" i="53" s="1"/>
  <c r="I48" i="54" s="1"/>
  <c r="I48" i="55" s="1"/>
  <c r="L66" i="58"/>
  <c r="L66" i="50" s="1"/>
  <c r="L66" i="53" s="1"/>
  <c r="L66" i="54" s="1"/>
  <c r="L66" i="55" s="1"/>
  <c r="H29" i="58"/>
  <c r="H29" i="50"/>
  <c r="H29" i="53" s="1"/>
  <c r="H29" i="54" s="1"/>
  <c r="H29" i="55" s="1"/>
  <c r="H29" i="49"/>
  <c r="I46" i="58"/>
  <c r="I46" i="50" s="1"/>
  <c r="I46" i="53" s="1"/>
  <c r="I46" i="54" s="1"/>
  <c r="I46" i="55" s="1"/>
  <c r="I46" i="49"/>
  <c r="I62" i="58"/>
  <c r="I62" i="50" s="1"/>
  <c r="I62" i="53" s="1"/>
  <c r="I62" i="54" s="1"/>
  <c r="I62" i="55" s="1"/>
  <c r="I62" i="49"/>
  <c r="D17" i="49"/>
  <c r="D17" i="58"/>
  <c r="I45" i="58"/>
  <c r="I45" i="50" s="1"/>
  <c r="I45" i="53" s="1"/>
  <c r="I45" i="54" s="1"/>
  <c r="I45" i="55" s="1"/>
  <c r="I45" i="49"/>
  <c r="I61" i="58"/>
  <c r="I61" i="50" s="1"/>
  <c r="I61" i="53" s="1"/>
  <c r="I61" i="54" s="1"/>
  <c r="I61" i="55" s="1"/>
  <c r="K42" i="58"/>
  <c r="K42" i="50" s="1"/>
  <c r="K42" i="53" s="1"/>
  <c r="K42" i="54" s="1"/>
  <c r="K42" i="55" s="1"/>
  <c r="K42" i="49"/>
  <c r="E61" i="58"/>
  <c r="L31" i="58"/>
  <c r="L31" i="50" s="1"/>
  <c r="L31" i="53" s="1"/>
  <c r="L31" i="54" s="1"/>
  <c r="L31" i="55" s="1"/>
  <c r="L31" i="49"/>
  <c r="G16" i="58"/>
  <c r="G16" i="50" s="1"/>
  <c r="G16" i="53" s="1"/>
  <c r="G16" i="54" s="1"/>
  <c r="G16" i="55" s="1"/>
  <c r="G16" i="49"/>
  <c r="H18" i="58"/>
  <c r="H18" i="50" s="1"/>
  <c r="H18" i="53" s="1"/>
  <c r="H18" i="54" s="1"/>
  <c r="H18" i="55" s="1"/>
  <c r="H58" i="58"/>
  <c r="H58" i="50"/>
  <c r="H58" i="53" s="1"/>
  <c r="H58" i="54" s="1"/>
  <c r="H58" i="55" s="1"/>
  <c r="I18" i="58"/>
  <c r="I18" i="50" s="1"/>
  <c r="I18" i="53" s="1"/>
  <c r="I18" i="54" s="1"/>
  <c r="I18" i="55" s="1"/>
  <c r="I18" i="49"/>
  <c r="K43" i="49"/>
  <c r="K43" i="58"/>
  <c r="K43" i="50"/>
  <c r="K43" i="53" s="1"/>
  <c r="K43" i="54" s="1"/>
  <c r="K43" i="55" s="1"/>
  <c r="D47" i="58"/>
  <c r="J60" i="58"/>
  <c r="J60" i="50" s="1"/>
  <c r="J60" i="53" s="1"/>
  <c r="J60" i="54" s="1"/>
  <c r="J60" i="55" s="1"/>
  <c r="J60" i="49"/>
  <c r="K52" i="58"/>
  <c r="K52" i="50" s="1"/>
  <c r="K52" i="53" s="1"/>
  <c r="K52" i="54" s="1"/>
  <c r="K52" i="55" s="1"/>
  <c r="K52" i="49"/>
  <c r="H57" i="49"/>
  <c r="H57" i="58"/>
  <c r="H57" i="50" s="1"/>
  <c r="H57" i="53" s="1"/>
  <c r="H57" i="54" s="1"/>
  <c r="H57" i="55" s="1"/>
  <c r="K29" i="58"/>
  <c r="K29" i="50" s="1"/>
  <c r="K29" i="53" s="1"/>
  <c r="K29" i="54" s="1"/>
  <c r="K29" i="55" s="1"/>
  <c r="K29" i="49"/>
  <c r="H16" i="58"/>
  <c r="H16" i="50" s="1"/>
  <c r="H16" i="53" s="1"/>
  <c r="H16" i="54" s="1"/>
  <c r="H16" i="55" s="1"/>
  <c r="H24" i="49"/>
  <c r="H24" i="58"/>
  <c r="H24" i="50"/>
  <c r="H24" i="53" s="1"/>
  <c r="H24" i="54" s="1"/>
  <c r="H24" i="55" s="1"/>
  <c r="L35" i="49"/>
  <c r="L35" i="58"/>
  <c r="L35" i="50"/>
  <c r="L35" i="53" s="1"/>
  <c r="L35" i="54" s="1"/>
  <c r="L35" i="55" s="1"/>
  <c r="E54" i="58"/>
  <c r="E54" i="50" s="1"/>
  <c r="E54" i="53" s="1"/>
  <c r="E54" i="54" s="1"/>
  <c r="E54" i="55" s="1"/>
  <c r="E54" i="49"/>
  <c r="F63" i="58"/>
  <c r="F63" i="50"/>
  <c r="K54" i="58"/>
  <c r="K54" i="50"/>
  <c r="K54" i="53" s="1"/>
  <c r="K54" i="54" s="1"/>
  <c r="K54" i="55" s="1"/>
  <c r="L50" i="58"/>
  <c r="L50" i="50" s="1"/>
  <c r="L50" i="53" s="1"/>
  <c r="L50" i="54" s="1"/>
  <c r="L50" i="55" s="1"/>
  <c r="G30" i="58"/>
  <c r="G30" i="50" s="1"/>
  <c r="G30" i="53" s="1"/>
  <c r="G30" i="54" s="1"/>
  <c r="G30" i="55" s="1"/>
  <c r="G30" i="49"/>
  <c r="D49" i="49"/>
  <c r="D49" i="58"/>
  <c r="D49" i="50" s="1"/>
  <c r="D49" i="53" s="1"/>
  <c r="D49" i="54" s="1"/>
  <c r="D49" i="55" s="1"/>
  <c r="D65" i="49"/>
  <c r="D65" i="58"/>
  <c r="K50" i="58"/>
  <c r="K50" i="50" s="1"/>
  <c r="K50" i="53" s="1"/>
  <c r="K50" i="54" s="1"/>
  <c r="K50" i="55" s="1"/>
  <c r="K50" i="49"/>
  <c r="D24" i="58"/>
  <c r="D24" i="50" s="1"/>
  <c r="D24" i="53" s="1"/>
  <c r="D24" i="54" s="1"/>
  <c r="D24" i="55" s="1"/>
  <c r="D24" i="49"/>
  <c r="K14" i="49"/>
  <c r="K14" i="58"/>
  <c r="K14" i="50" s="1"/>
  <c r="K14" i="53" s="1"/>
  <c r="K14" i="54" s="1"/>
  <c r="K14" i="55" s="1"/>
  <c r="F38" i="58"/>
  <c r="F38" i="50" s="1"/>
  <c r="F38" i="53" s="1"/>
  <c r="F38" i="54" s="1"/>
  <c r="F38" i="55" s="1"/>
  <c r="K47" i="58"/>
  <c r="K47" i="50" s="1"/>
  <c r="K47" i="53" s="1"/>
  <c r="K47" i="54" s="1"/>
  <c r="K47" i="55" s="1"/>
  <c r="I31" i="49"/>
  <c r="I31" i="50"/>
  <c r="I31" i="53" s="1"/>
  <c r="I31" i="54" s="1"/>
  <c r="I31" i="55" s="1"/>
  <c r="F53" i="58"/>
  <c r="F53" i="50"/>
  <c r="F53" i="53" s="1"/>
  <c r="F53" i="54" s="1"/>
  <c r="F53" i="55" s="1"/>
  <c r="E11" i="58"/>
  <c r="E11" i="50"/>
  <c r="E11" i="53" s="1"/>
  <c r="E11" i="54" s="1"/>
  <c r="E11" i="55" s="1"/>
  <c r="E35" i="58"/>
  <c r="E35" i="50" s="1"/>
  <c r="E35" i="53" s="1"/>
  <c r="E35" i="54" s="1"/>
  <c r="E35" i="55" s="1"/>
  <c r="E35" i="49"/>
  <c r="L30" i="58"/>
  <c r="L30" i="50" s="1"/>
  <c r="L30" i="53" s="1"/>
  <c r="L30" i="54" s="1"/>
  <c r="L30" i="55" s="1"/>
  <c r="L30" i="49"/>
  <c r="K11" i="58"/>
  <c r="K11" i="50" s="1"/>
  <c r="K11" i="53" s="1"/>
  <c r="K11" i="54" s="1"/>
  <c r="K11" i="55" s="1"/>
  <c r="K11" i="49"/>
  <c r="G57" i="49"/>
  <c r="G57" i="58"/>
  <c r="G57" i="50" s="1"/>
  <c r="G57" i="53" s="1"/>
  <c r="G57" i="54" s="1"/>
  <c r="G57" i="55" s="1"/>
  <c r="F33" i="49"/>
  <c r="F33" i="58"/>
  <c r="F33" i="50" s="1"/>
  <c r="F33" i="53" s="1"/>
  <c r="F33" i="54" s="1"/>
  <c r="F33" i="55" s="1"/>
  <c r="G26" i="49"/>
  <c r="G26" i="58"/>
  <c r="G26" i="50" s="1"/>
  <c r="G26" i="53" s="1"/>
  <c r="G26" i="54" s="1"/>
  <c r="G26" i="55" s="1"/>
  <c r="L28" i="49"/>
  <c r="L28" i="58"/>
  <c r="L28" i="50" s="1"/>
  <c r="J36" i="58"/>
  <c r="J36" i="50" s="1"/>
  <c r="J36" i="53" s="1"/>
  <c r="J36" i="54" s="1"/>
  <c r="J36" i="55" s="1"/>
  <c r="J36" i="49"/>
  <c r="E48" i="49"/>
  <c r="E48" i="58"/>
  <c r="E48" i="50"/>
  <c r="E48" i="53" s="1"/>
  <c r="E48" i="54" s="1"/>
  <c r="E48" i="55" s="1"/>
  <c r="K60" i="58"/>
  <c r="K60" i="50"/>
  <c r="K60" i="53" s="1"/>
  <c r="K60" i="54" s="1"/>
  <c r="K60" i="55" s="1"/>
  <c r="K60" i="49"/>
  <c r="F40" i="58"/>
  <c r="F40" i="50" s="1"/>
  <c r="F40" i="53" s="1"/>
  <c r="F40" i="54" s="1"/>
  <c r="F40" i="55" s="1"/>
  <c r="J59" i="58"/>
  <c r="J59" i="50"/>
  <c r="J59" i="53" s="1"/>
  <c r="J59" i="54" s="1"/>
  <c r="J59" i="55" s="1"/>
  <c r="K37" i="49"/>
  <c r="K37" i="58"/>
  <c r="K37" i="50" s="1"/>
  <c r="K37" i="53" s="1"/>
  <c r="K37" i="54" s="1"/>
  <c r="K37" i="55" s="1"/>
  <c r="G43" i="58"/>
  <c r="G43" i="50" s="1"/>
  <c r="G43" i="53" s="1"/>
  <c r="G43" i="54" s="1"/>
  <c r="G43" i="55" s="1"/>
  <c r="I17" i="58"/>
  <c r="I17" i="50" s="1"/>
  <c r="I17" i="53" s="1"/>
  <c r="I17" i="54" s="1"/>
  <c r="I17" i="55" s="1"/>
  <c r="I17" i="49"/>
  <c r="D37" i="58"/>
  <c r="D37" i="50" s="1"/>
  <c r="D37" i="53" s="1"/>
  <c r="D37" i="54" s="1"/>
  <c r="D37" i="55" s="1"/>
  <c r="D37" i="49"/>
  <c r="F55" i="58"/>
  <c r="F55" i="50" s="1"/>
  <c r="F55" i="53" s="1"/>
  <c r="F55" i="54" s="1"/>
  <c r="F55" i="55" s="1"/>
  <c r="F55" i="49"/>
  <c r="H64" i="58"/>
  <c r="H64" i="50" s="1"/>
  <c r="H64" i="49"/>
  <c r="H55" i="58"/>
  <c r="H55" i="50" s="1"/>
  <c r="H55" i="53" s="1"/>
  <c r="H55" i="54" s="1"/>
  <c r="H55" i="55" s="1"/>
  <c r="H55" i="49"/>
  <c r="J10" i="49"/>
  <c r="J10" i="58"/>
  <c r="H38" i="49"/>
  <c r="H38" i="58"/>
  <c r="H38" i="50" s="1"/>
  <c r="H38" i="53" s="1"/>
  <c r="H38" i="54" s="1"/>
  <c r="H38" i="55" s="1"/>
  <c r="H54" i="49"/>
  <c r="H54" i="58"/>
  <c r="H54" i="50" s="1"/>
  <c r="H54" i="53" s="1"/>
  <c r="H54" i="54" s="1"/>
  <c r="H54" i="55" s="1"/>
  <c r="G38" i="58"/>
  <c r="G38" i="50" s="1"/>
  <c r="G38" i="53" s="1"/>
  <c r="G38" i="54" s="1"/>
  <c r="G38" i="55" s="1"/>
  <c r="G38" i="49"/>
  <c r="D66" i="58"/>
  <c r="D66" i="50" s="1"/>
  <c r="D66" i="53" s="1"/>
  <c r="D66" i="54" s="1"/>
  <c r="D66" i="55" s="1"/>
  <c r="E50" i="58"/>
  <c r="E50" i="50" s="1"/>
  <c r="E50" i="53" s="1"/>
  <c r="E50" i="54" s="1"/>
  <c r="E50" i="55" s="1"/>
  <c r="E50" i="49"/>
  <c r="E66" i="58"/>
  <c r="E66" i="50" s="1"/>
  <c r="E66" i="53" s="1"/>
  <c r="E66" i="54" s="1"/>
  <c r="E66" i="55" s="1"/>
  <c r="E66" i="49"/>
  <c r="K58" i="58"/>
  <c r="K58" i="50"/>
  <c r="K58" i="53" s="1"/>
  <c r="K58" i="54" s="1"/>
  <c r="K58" i="55" s="1"/>
  <c r="K58" i="49"/>
  <c r="I28" i="49"/>
  <c r="I28" i="58"/>
  <c r="I28" i="50"/>
  <c r="I28" i="53" s="1"/>
  <c r="I28" i="54" s="1"/>
  <c r="I28" i="55" s="1"/>
  <c r="D64" i="49"/>
  <c r="D64" i="58"/>
  <c r="D64" i="50"/>
  <c r="D64" i="53" s="1"/>
  <c r="F14" i="49"/>
  <c r="F14" i="58"/>
  <c r="F14" i="50" s="1"/>
  <c r="J65" i="58"/>
  <c r="J65" i="50"/>
  <c r="J65" i="53" s="1"/>
  <c r="J65" i="54" s="1"/>
  <c r="J65" i="55" s="1"/>
  <c r="J65" i="49"/>
  <c r="K32" i="58"/>
  <c r="K32" i="50" s="1"/>
  <c r="K32" i="53" s="1"/>
  <c r="K32" i="54" s="1"/>
  <c r="K32" i="55" s="1"/>
  <c r="K32" i="49"/>
  <c r="E59" i="58"/>
  <c r="E59" i="50" s="1"/>
  <c r="E59" i="53" s="1"/>
  <c r="E59" i="54" s="1"/>
  <c r="E59" i="55" s="1"/>
  <c r="L23" i="58"/>
  <c r="L23" i="50" s="1"/>
  <c r="L23" i="53" s="1"/>
  <c r="L23" i="54" s="1"/>
  <c r="L23" i="55" s="1"/>
  <c r="E33" i="49"/>
  <c r="E33" i="58"/>
  <c r="E33" i="50" s="1"/>
  <c r="E33" i="53" s="1"/>
  <c r="E33" i="54" s="1"/>
  <c r="E33" i="55" s="1"/>
  <c r="L44" i="58"/>
  <c r="L44" i="50" s="1"/>
  <c r="L44" i="53" s="1"/>
  <c r="L44" i="54" s="1"/>
  <c r="L44" i="55" s="1"/>
  <c r="L44" i="49"/>
  <c r="F49" i="58"/>
  <c r="F49" i="50" s="1"/>
  <c r="F49" i="53" s="1"/>
  <c r="F49" i="54" s="1"/>
  <c r="F49" i="55" s="1"/>
  <c r="G34" i="58"/>
  <c r="G34" i="50" s="1"/>
  <c r="G34" i="53" s="1"/>
  <c r="G34" i="54" s="1"/>
  <c r="G34" i="55" s="1"/>
  <c r="G34" i="49"/>
  <c r="F64" i="58"/>
  <c r="F64" i="50" s="1"/>
  <c r="F64" i="53" s="1"/>
  <c r="F64" i="54" s="1"/>
  <c r="F64" i="55" s="1"/>
  <c r="F64" i="49"/>
  <c r="K45" i="49"/>
  <c r="K45" i="58"/>
  <c r="K45" i="50" s="1"/>
  <c r="K45" i="53" s="1"/>
  <c r="K45" i="54" s="1"/>
  <c r="K45" i="55" s="1"/>
  <c r="G51" i="58"/>
  <c r="G51" i="50" s="1"/>
  <c r="G51" i="53" s="1"/>
  <c r="G51" i="54" s="1"/>
  <c r="G51" i="55" s="1"/>
  <c r="G51" i="49"/>
  <c r="M18" i="64"/>
  <c r="G18" i="46"/>
  <c r="M68" i="52"/>
  <c r="F47" i="58"/>
  <c r="F47" i="50" s="1"/>
  <c r="F47" i="53" s="1"/>
  <c r="F47" i="54" s="1"/>
  <c r="F47" i="55" s="1"/>
  <c r="F47" i="49"/>
  <c r="H56" i="49"/>
  <c r="H56" i="58"/>
  <c r="H56" i="50" s="1"/>
  <c r="H56" i="53" s="1"/>
  <c r="H56" i="54" s="1"/>
  <c r="H56" i="55" s="1"/>
  <c r="I56" i="58"/>
  <c r="I56" i="50" s="1"/>
  <c r="I56" i="53" s="1"/>
  <c r="I56" i="54" s="1"/>
  <c r="I56" i="55" s="1"/>
  <c r="I56" i="49"/>
  <c r="D11" i="58"/>
  <c r="D11" i="50"/>
  <c r="D11" i="53" s="1"/>
  <c r="D11" i="54" s="1"/>
  <c r="D11" i="55" s="1"/>
  <c r="L41" i="49"/>
  <c r="L57" i="49"/>
  <c r="H37" i="58"/>
  <c r="H37" i="50" s="1"/>
  <c r="H37" i="53" s="1"/>
  <c r="H37" i="54" s="1"/>
  <c r="H37" i="55" s="1"/>
  <c r="H53" i="58"/>
  <c r="H53" i="50"/>
  <c r="H53" i="53" s="1"/>
  <c r="H53" i="54" s="1"/>
  <c r="H53" i="55" s="1"/>
  <c r="E67" i="49"/>
  <c r="E67" i="58"/>
  <c r="E67" i="50" s="1"/>
  <c r="E67" i="53" s="1"/>
  <c r="E67" i="54" s="1"/>
  <c r="E67" i="55" s="1"/>
  <c r="F51" i="58"/>
  <c r="F51" i="50" s="1"/>
  <c r="F51" i="49"/>
  <c r="K66" i="58"/>
  <c r="K66" i="50" s="1"/>
  <c r="K66" i="53" s="1"/>
  <c r="K66" i="54" s="1"/>
  <c r="K66" i="55" s="1"/>
  <c r="K66" i="49"/>
  <c r="E65" i="49"/>
  <c r="E65" i="58"/>
  <c r="D54" i="50"/>
  <c r="D54" i="53" s="1"/>
  <c r="D54" i="54" s="1"/>
  <c r="D54" i="55" s="1"/>
  <c r="K10" i="49"/>
  <c r="D61" i="50"/>
  <c r="D57" i="50"/>
  <c r="D57" i="53" s="1"/>
  <c r="D57" i="54" s="1"/>
  <c r="D57" i="55" s="1"/>
  <c r="D43" i="50"/>
  <c r="D60" i="50"/>
  <c r="D60" i="53" s="1"/>
  <c r="G10" i="49"/>
  <c r="G10" i="58"/>
  <c r="G10" i="50" s="1"/>
  <c r="D58" i="50"/>
  <c r="D56" i="50"/>
  <c r="D56" i="53" s="1"/>
  <c r="D56" i="54" s="1"/>
  <c r="D56" i="55" s="1"/>
  <c r="D42" i="50"/>
  <c r="J10" i="50"/>
  <c r="J10" i="53" s="1"/>
  <c r="J10" i="54" s="1"/>
  <c r="J10" i="55" s="1"/>
  <c r="D53" i="50"/>
  <c r="D53" i="53"/>
  <c r="D53" i="54" s="1"/>
  <c r="D53" i="55" s="1"/>
  <c r="L10" i="58"/>
  <c r="L10" i="50" s="1"/>
  <c r="L10" i="53" s="1"/>
  <c r="L10" i="54" s="1"/>
  <c r="L10" i="55" s="1"/>
  <c r="D21" i="50"/>
  <c r="D21" i="53" s="1"/>
  <c r="D21" i="54" s="1"/>
  <c r="D21" i="55" s="1"/>
  <c r="D65" i="50"/>
  <c r="D65" i="53"/>
  <c r="D65" i="54" s="1"/>
  <c r="D65" i="55" s="1"/>
  <c r="D47" i="50"/>
  <c r="D47" i="53" s="1"/>
  <c r="D47" i="54" s="1"/>
  <c r="D47" i="55" s="1"/>
  <c r="F10" i="58"/>
  <c r="F10" i="50" s="1"/>
  <c r="F10" i="53" s="1"/>
  <c r="F10" i="54" s="1"/>
  <c r="F10" i="55" s="1"/>
  <c r="D18" i="50"/>
  <c r="D18" i="53" s="1"/>
  <c r="D18" i="54" s="1"/>
  <c r="D18" i="55" s="1"/>
  <c r="D10" i="50"/>
  <c r="D10" i="53" s="1"/>
  <c r="D10" i="54" s="1"/>
  <c r="D10" i="55" s="1"/>
  <c r="I10" i="58"/>
  <c r="I10" i="50"/>
  <c r="I10" i="53" s="1"/>
  <c r="I10" i="54" s="1"/>
  <c r="I10" i="55" s="1"/>
  <c r="I10" i="49"/>
  <c r="E10" i="58"/>
  <c r="E10" i="50" s="1"/>
  <c r="E10" i="53" s="1"/>
  <c r="E10" i="54" s="1"/>
  <c r="E10" i="55" s="1"/>
  <c r="E10" i="49"/>
  <c r="D58" i="53"/>
  <c r="I59" i="58"/>
  <c r="I59" i="50"/>
  <c r="I59" i="53" s="1"/>
  <c r="I59" i="54" s="1"/>
  <c r="I59" i="55" s="1"/>
  <c r="I30" i="58"/>
  <c r="I30" i="50"/>
  <c r="I30" i="53" s="1"/>
  <c r="I29" i="58"/>
  <c r="I29" i="50"/>
  <c r="I29" i="53" s="1"/>
  <c r="I29" i="54" s="1"/>
  <c r="I29" i="55" s="1"/>
  <c r="M63" i="63"/>
  <c r="M58" i="63"/>
  <c r="J54" i="49"/>
  <c r="J54" i="58"/>
  <c r="J54" i="50"/>
  <c r="J54" i="53" s="1"/>
  <c r="J54" i="54" s="1"/>
  <c r="J54" i="55" s="1"/>
  <c r="J29" i="58"/>
  <c r="J29" i="50"/>
  <c r="J29" i="53" s="1"/>
  <c r="J29" i="54" s="1"/>
  <c r="J29" i="55" s="1"/>
  <c r="J29" i="49"/>
  <c r="J22" i="58"/>
  <c r="J22" i="50" s="1"/>
  <c r="J22" i="53" s="1"/>
  <c r="J22" i="54" s="1"/>
  <c r="J22" i="55" s="1"/>
  <c r="J22" i="49"/>
  <c r="M58" i="64"/>
  <c r="M58" i="47"/>
  <c r="D12" i="47"/>
  <c r="D12" i="58"/>
  <c r="D12" i="50" s="1"/>
  <c r="I16" i="47"/>
  <c r="I16" i="49" s="1"/>
  <c r="F13" i="61"/>
  <c r="M13" i="51"/>
  <c r="H13" i="46"/>
  <c r="M13" i="64"/>
  <c r="E44" i="46"/>
  <c r="M68" i="29"/>
  <c r="I59" i="46"/>
  <c r="M59" i="64"/>
  <c r="N32" i="46"/>
  <c r="M55" i="63"/>
  <c r="J68" i="63"/>
  <c r="K68" i="63"/>
  <c r="M22" i="48"/>
  <c r="N60" i="46"/>
  <c r="F13" i="46"/>
  <c r="M68" i="30"/>
  <c r="N43" i="46"/>
  <c r="M38" i="62"/>
  <c r="L17" i="61"/>
  <c r="L17" i="63" s="1"/>
  <c r="M17" i="63" s="1"/>
  <c r="L68" i="51"/>
  <c r="D40" i="61"/>
  <c r="M40" i="51"/>
  <c r="M40" i="47" s="1"/>
  <c r="I32" i="46"/>
  <c r="M32" i="64"/>
  <c r="M25" i="51"/>
  <c r="L10" i="63"/>
  <c r="M10" i="63" s="1"/>
  <c r="H65" i="46"/>
  <c r="M65" i="64"/>
  <c r="M65" i="47"/>
  <c r="N30" i="46"/>
  <c r="G45" i="61"/>
  <c r="M45" i="51"/>
  <c r="M17" i="51"/>
  <c r="H68" i="51"/>
  <c r="N15" i="46"/>
  <c r="L11" i="46"/>
  <c r="M40" i="64"/>
  <c r="G40" i="46"/>
  <c r="N41" i="46"/>
  <c r="G58" i="46"/>
  <c r="D42" i="53"/>
  <c r="D42" i="54" s="1"/>
  <c r="D42" i="55" s="1"/>
  <c r="F34" i="58"/>
  <c r="F34" i="50" s="1"/>
  <c r="F34" i="53" s="1"/>
  <c r="F34" i="54" s="1"/>
  <c r="F34" i="55" s="1"/>
  <c r="K27" i="58"/>
  <c r="K27" i="50" s="1"/>
  <c r="K27" i="53" s="1"/>
  <c r="K27" i="54" s="1"/>
  <c r="K27" i="55" s="1"/>
  <c r="K27" i="49"/>
  <c r="I11" i="49"/>
  <c r="I11" i="58"/>
  <c r="I11" i="50" s="1"/>
  <c r="I11" i="53" s="1"/>
  <c r="I11" i="54" s="1"/>
  <c r="I11" i="55" s="1"/>
  <c r="M52" i="62"/>
  <c r="M56" i="63"/>
  <c r="M26" i="64"/>
  <c r="I11" i="62"/>
  <c r="M11" i="62"/>
  <c r="I33" i="47"/>
  <c r="I33" i="49" s="1"/>
  <c r="E13" i="48"/>
  <c r="M13" i="48"/>
  <c r="D16" i="62"/>
  <c r="L16" i="62"/>
  <c r="L22" i="48"/>
  <c r="L22" i="49"/>
  <c r="H12" i="62"/>
  <c r="E15" i="62"/>
  <c r="H10" i="48"/>
  <c r="H10" i="49"/>
  <c r="D14" i="48"/>
  <c r="G19" i="48"/>
  <c r="G19" i="49" s="1"/>
  <c r="F28" i="48"/>
  <c r="J32" i="48"/>
  <c r="H42" i="48"/>
  <c r="F44" i="48"/>
  <c r="M44" i="48"/>
  <c r="L46" i="48"/>
  <c r="G11" i="48"/>
  <c r="J40" i="48"/>
  <c r="E45" i="48"/>
  <c r="L14" i="48"/>
  <c r="K15" i="48"/>
  <c r="J16" i="48"/>
  <c r="M16" i="48" s="1"/>
  <c r="H18" i="48"/>
  <c r="H18" i="49"/>
  <c r="F20" i="48"/>
  <c r="G27" i="48"/>
  <c r="M27" i="48"/>
  <c r="E29" i="48"/>
  <c r="D30" i="48"/>
  <c r="K39" i="48"/>
  <c r="K39" i="49" s="1"/>
  <c r="I41" i="48"/>
  <c r="M41" i="48" s="1"/>
  <c r="G43" i="48"/>
  <c r="G43" i="49"/>
  <c r="D46" i="48"/>
  <c r="E65" i="50"/>
  <c r="E65" i="53" s="1"/>
  <c r="E65" i="54" s="1"/>
  <c r="E65" i="55" s="1"/>
  <c r="K57" i="49"/>
  <c r="K57" i="58"/>
  <c r="K57" i="50"/>
  <c r="K57" i="53" s="1"/>
  <c r="K57" i="54" s="1"/>
  <c r="K57" i="55" s="1"/>
  <c r="H60" i="49"/>
  <c r="H60" i="58"/>
  <c r="H60" i="50" s="1"/>
  <c r="H60" i="53" s="1"/>
  <c r="H60" i="54" s="1"/>
  <c r="H60" i="55" s="1"/>
  <c r="J21" i="58"/>
  <c r="J21" i="50" s="1"/>
  <c r="J21" i="53" s="1"/>
  <c r="J21" i="54" s="1"/>
  <c r="J21" i="55" s="1"/>
  <c r="H13" i="58"/>
  <c r="H13" i="50" s="1"/>
  <c r="H13" i="53" s="1"/>
  <c r="H13" i="54" s="1"/>
  <c r="H13" i="55" s="1"/>
  <c r="H13" i="49"/>
  <c r="H12" i="47"/>
  <c r="H12" i="49" s="1"/>
  <c r="N19" i="46"/>
  <c r="M65" i="48"/>
  <c r="N20" i="46"/>
  <c r="D48" i="61"/>
  <c r="M28" i="64"/>
  <c r="D43" i="53"/>
  <c r="D43" i="54"/>
  <c r="D43" i="55" s="1"/>
  <c r="M19" i="47"/>
  <c r="M62" i="46"/>
  <c r="H29" i="46"/>
  <c r="M29" i="64"/>
  <c r="M29" i="47"/>
  <c r="M68" i="32"/>
  <c r="I44" i="46"/>
  <c r="M44" i="64"/>
  <c r="M68" i="33"/>
  <c r="D41" i="46"/>
  <c r="M68" i="1"/>
  <c r="D62" i="61"/>
  <c r="M62" i="51"/>
  <c r="M62" i="47" s="1"/>
  <c r="M56" i="51"/>
  <c r="M56" i="47"/>
  <c r="F56" i="61"/>
  <c r="I41" i="61"/>
  <c r="I41" i="47"/>
  <c r="I68" i="51"/>
  <c r="D39" i="61"/>
  <c r="M39" i="51"/>
  <c r="D35" i="61"/>
  <c r="M35" i="61" s="1"/>
  <c r="M35" i="51"/>
  <c r="M35" i="47" s="1"/>
  <c r="D68" i="51"/>
  <c r="M32" i="61"/>
  <c r="G28" i="61"/>
  <c r="M28" i="51"/>
  <c r="G23" i="61"/>
  <c r="G23" i="47"/>
  <c r="G23" i="58" s="1"/>
  <c r="G23" i="50" s="1"/>
  <c r="G23" i="53" s="1"/>
  <c r="G23" i="54" s="1"/>
  <c r="G23" i="55" s="1"/>
  <c r="E36" i="58"/>
  <c r="E36" i="50" s="1"/>
  <c r="E36" i="53" s="1"/>
  <c r="E36" i="54" s="1"/>
  <c r="E36" i="55" s="1"/>
  <c r="L47" i="58"/>
  <c r="L47" i="50" s="1"/>
  <c r="L47" i="53" s="1"/>
  <c r="L47" i="54" s="1"/>
  <c r="L47" i="49"/>
  <c r="H35" i="49"/>
  <c r="H35" i="58"/>
  <c r="H35" i="50" s="1"/>
  <c r="H35" i="53" s="1"/>
  <c r="L21" i="47"/>
  <c r="L21" i="49" s="1"/>
  <c r="H34" i="58"/>
  <c r="H34" i="50" s="1"/>
  <c r="H34" i="53" s="1"/>
  <c r="H34" i="54" s="1"/>
  <c r="H34" i="55" s="1"/>
  <c r="J31" i="47"/>
  <c r="I14" i="47"/>
  <c r="I14" i="49" s="1"/>
  <c r="E52" i="49"/>
  <c r="E34" i="61"/>
  <c r="E34" i="47"/>
  <c r="E34" i="58" s="1"/>
  <c r="E34" i="50" s="1"/>
  <c r="E34" i="53" s="1"/>
  <c r="E34" i="54" s="1"/>
  <c r="E34" i="55" s="1"/>
  <c r="M34" i="51"/>
  <c r="M34" i="47" s="1"/>
  <c r="M68" i="28"/>
  <c r="L37" i="58"/>
  <c r="L37" i="50" s="1"/>
  <c r="L37" i="53" s="1"/>
  <c r="L37" i="54" s="1"/>
  <c r="L37" i="55" s="1"/>
  <c r="G18" i="47"/>
  <c r="G18" i="58" s="1"/>
  <c r="G18" i="50" s="1"/>
  <c r="G18" i="53" s="1"/>
  <c r="G18" i="54" s="1"/>
  <c r="G18" i="55" s="1"/>
  <c r="G55" i="58"/>
  <c r="G55" i="49"/>
  <c r="D61" i="53"/>
  <c r="D61" i="54" s="1"/>
  <c r="E61" i="50"/>
  <c r="E61" i="53" s="1"/>
  <c r="E61" i="54" s="1"/>
  <c r="E61" i="55" s="1"/>
  <c r="N21" i="46"/>
  <c r="G68" i="51"/>
  <c r="K10" i="58"/>
  <c r="K10" i="50" s="1"/>
  <c r="K10" i="53" s="1"/>
  <c r="K10" i="54" s="1"/>
  <c r="K10" i="55" s="1"/>
  <c r="E21" i="47"/>
  <c r="D58" i="54"/>
  <c r="D58" i="55" s="1"/>
  <c r="D19" i="50"/>
  <c r="D19" i="53" s="1"/>
  <c r="D19" i="54" s="1"/>
  <c r="D19" i="55" s="1"/>
  <c r="I13" i="49"/>
  <c r="D17" i="50"/>
  <c r="D17" i="53" s="1"/>
  <c r="D17" i="54" s="1"/>
  <c r="D17" i="55" s="1"/>
  <c r="J34" i="49"/>
  <c r="J34" i="58"/>
  <c r="J34" i="50" s="1"/>
  <c r="J34" i="53" s="1"/>
  <c r="J34" i="54" s="1"/>
  <c r="J34" i="55" s="1"/>
  <c r="F16" i="61"/>
  <c r="M16" i="51"/>
  <c r="M16" i="47" s="1"/>
  <c r="K10" i="61"/>
  <c r="M10" i="51"/>
  <c r="K18" i="61"/>
  <c r="K18" i="47"/>
  <c r="K18" i="49" s="1"/>
  <c r="N49" i="46"/>
  <c r="I60" i="46"/>
  <c r="M60" i="64"/>
  <c r="M60" i="47" s="1"/>
  <c r="M56" i="46"/>
  <c r="H23" i="58"/>
  <c r="M43" i="51"/>
  <c r="M43" i="47" s="1"/>
  <c r="E43" i="61"/>
  <c r="F22" i="61"/>
  <c r="M22" i="51"/>
  <c r="M22" i="47" s="1"/>
  <c r="E43" i="49"/>
  <c r="J27" i="47"/>
  <c r="J27" i="58" s="1"/>
  <c r="J27" i="50" s="1"/>
  <c r="J27" i="53" s="1"/>
  <c r="J27" i="54" s="1"/>
  <c r="J27" i="55" s="1"/>
  <c r="J27" i="49"/>
  <c r="I10" i="46"/>
  <c r="M10" i="64"/>
  <c r="N52" i="46"/>
  <c r="F12" i="61"/>
  <c r="M12" i="51"/>
  <c r="M12" i="47"/>
  <c r="I49" i="46"/>
  <c r="M49" i="64"/>
  <c r="M49" i="47" s="1"/>
  <c r="M58" i="46"/>
  <c r="G21" i="58"/>
  <c r="G21" i="50" s="1"/>
  <c r="G21" i="53" s="1"/>
  <c r="G21" i="54" s="1"/>
  <c r="G21" i="55" s="1"/>
  <c r="G21" i="49"/>
  <c r="J32" i="47"/>
  <c r="J32" i="58" s="1"/>
  <c r="J32" i="50" s="1"/>
  <c r="J32" i="53" s="1"/>
  <c r="J32" i="54" s="1"/>
  <c r="J32" i="55" s="1"/>
  <c r="G28" i="47"/>
  <c r="G28" i="58" s="1"/>
  <c r="G28" i="50" s="1"/>
  <c r="G28" i="53" s="1"/>
  <c r="G28" i="54" s="1"/>
  <c r="G28" i="55" s="1"/>
  <c r="E37" i="61"/>
  <c r="M37" i="51"/>
  <c r="D39" i="47"/>
  <c r="D39" i="49" s="1"/>
  <c r="F38" i="61"/>
  <c r="H42" i="46"/>
  <c r="M66" i="46"/>
  <c r="H41" i="46"/>
  <c r="M41" i="64"/>
  <c r="M54" i="51"/>
  <c r="E54" i="61"/>
  <c r="M45" i="62"/>
  <c r="F50" i="61"/>
  <c r="M50" i="51"/>
  <c r="M50" i="47"/>
  <c r="K40" i="58"/>
  <c r="K40" i="50"/>
  <c r="K40" i="53" s="1"/>
  <c r="K40" i="54" s="1"/>
  <c r="K40" i="55" s="1"/>
  <c r="G12" i="46"/>
  <c r="D63" i="61"/>
  <c r="M63" i="51"/>
  <c r="M63" i="47" s="1"/>
  <c r="M15" i="47"/>
  <c r="D68" i="63"/>
  <c r="F68" i="63"/>
  <c r="D62" i="47"/>
  <c r="D62" i="58"/>
  <c r="M47" i="51"/>
  <c r="I51" i="61"/>
  <c r="M55" i="51"/>
  <c r="M55" i="47"/>
  <c r="J55" i="61"/>
  <c r="M48" i="51"/>
  <c r="D52" i="61"/>
  <c r="M52" i="51"/>
  <c r="M40" i="38"/>
  <c r="N40" i="46"/>
  <c r="E32" i="64"/>
  <c r="D40" i="64"/>
  <c r="D40" i="47" s="1"/>
  <c r="E62" i="64"/>
  <c r="E62" i="47"/>
  <c r="E62" i="49" s="1"/>
  <c r="J41" i="51"/>
  <c r="J41" i="61" s="1"/>
  <c r="D50" i="64"/>
  <c r="D50" i="47"/>
  <c r="I65" i="64"/>
  <c r="I65" i="47"/>
  <c r="J50" i="64"/>
  <c r="H48" i="64"/>
  <c r="H68" i="64" s="1"/>
  <c r="F31" i="64"/>
  <c r="F31" i="47"/>
  <c r="L27" i="64"/>
  <c r="G27" i="64"/>
  <c r="G27" i="47"/>
  <c r="K53" i="64"/>
  <c r="K53" i="47" s="1"/>
  <c r="M36" i="62"/>
  <c r="D59" i="64"/>
  <c r="D59" i="47"/>
  <c r="D59" i="49" s="1"/>
  <c r="D67" i="64"/>
  <c r="D67" i="47"/>
  <c r="J67" i="64"/>
  <c r="J67" i="47" s="1"/>
  <c r="J67" i="49" s="1"/>
  <c r="K44" i="64"/>
  <c r="K44" i="47"/>
  <c r="O23" i="11"/>
  <c r="O30" i="11"/>
  <c r="D35" i="64"/>
  <c r="D35" i="47" s="1"/>
  <c r="G40" i="64"/>
  <c r="L43" i="64"/>
  <c r="L43" i="47" s="1"/>
  <c r="E49" i="64"/>
  <c r="E49" i="47"/>
  <c r="J24" i="51"/>
  <c r="J24" i="61" s="1"/>
  <c r="K67" i="64"/>
  <c r="K67" i="47"/>
  <c r="K67" i="49" s="1"/>
  <c r="K59" i="64"/>
  <c r="K59" i="47"/>
  <c r="K59" i="58" s="1"/>
  <c r="K59" i="50" s="1"/>
  <c r="K59" i="53" s="1"/>
  <c r="K59" i="54" s="1"/>
  <c r="K59" i="55" s="1"/>
  <c r="D34" i="64"/>
  <c r="D34" i="47"/>
  <c r="L42" i="64"/>
  <c r="L42" i="47" s="1"/>
  <c r="E58" i="64"/>
  <c r="E58" i="47" s="1"/>
  <c r="F18" i="51"/>
  <c r="F18" i="61" s="1"/>
  <c r="D48" i="64"/>
  <c r="D48" i="47" s="1"/>
  <c r="I36" i="64"/>
  <c r="I36" i="47" s="1"/>
  <c r="D16" i="64"/>
  <c r="D16" i="47" s="1"/>
  <c r="D16" i="49" s="1"/>
  <c r="M10" i="62"/>
  <c r="K21" i="64"/>
  <c r="D33" i="64"/>
  <c r="D33" i="47"/>
  <c r="F48" i="64"/>
  <c r="F48" i="47" s="1"/>
  <c r="F48" i="58" s="1"/>
  <c r="F48" i="50" s="1"/>
  <c r="F48" i="53" s="1"/>
  <c r="F48" i="54" s="1"/>
  <c r="F48" i="55" s="1"/>
  <c r="E57" i="64"/>
  <c r="E57" i="47"/>
  <c r="K61" i="64"/>
  <c r="K61" i="47" s="1"/>
  <c r="E42" i="64"/>
  <c r="E42" i="47"/>
  <c r="G47" i="64"/>
  <c r="G47" i="47" s="1"/>
  <c r="G47" i="58" s="1"/>
  <c r="G47" i="50" s="1"/>
  <c r="G47" i="53" s="1"/>
  <c r="F56" i="64"/>
  <c r="F56" i="47" s="1"/>
  <c r="F56" i="49" s="1"/>
  <c r="F65" i="64"/>
  <c r="F65" i="47"/>
  <c r="F65" i="58" s="1"/>
  <c r="F65" i="50" s="1"/>
  <c r="F65" i="53" s="1"/>
  <c r="F65" i="54" s="1"/>
  <c r="F65" i="55" s="1"/>
  <c r="J26" i="51"/>
  <c r="M26" i="51"/>
  <c r="M26" i="47" s="1"/>
  <c r="I38" i="64"/>
  <c r="I38" i="47" s="1"/>
  <c r="I33" i="58"/>
  <c r="I33" i="50"/>
  <c r="I33" i="53" s="1"/>
  <c r="I33" i="54" s="1"/>
  <c r="I33" i="55" s="1"/>
  <c r="M17" i="47"/>
  <c r="M17" i="61"/>
  <c r="J14" i="58"/>
  <c r="J14" i="50" s="1"/>
  <c r="J14" i="53" s="1"/>
  <c r="J14" i="54" s="1"/>
  <c r="J14" i="55" s="1"/>
  <c r="J14" i="49"/>
  <c r="M10" i="46"/>
  <c r="M68" i="37"/>
  <c r="M61" i="64"/>
  <c r="M27" i="51"/>
  <c r="J16" i="46"/>
  <c r="J68" i="46"/>
  <c r="M68" i="34"/>
  <c r="H52" i="46"/>
  <c r="M52" i="64"/>
  <c r="I64" i="46"/>
  <c r="M64" i="64"/>
  <c r="M64" i="47" s="1"/>
  <c r="M44" i="51"/>
  <c r="M44" i="47" s="1"/>
  <c r="M54" i="46"/>
  <c r="M24" i="48"/>
  <c r="M61" i="46"/>
  <c r="G62" i="46"/>
  <c r="M48" i="64"/>
  <c r="H23" i="50"/>
  <c r="H23" i="53" s="1"/>
  <c r="H23" i="54" s="1"/>
  <c r="H23" i="55" s="1"/>
  <c r="E21" i="58"/>
  <c r="E21" i="50" s="1"/>
  <c r="E21" i="53" s="1"/>
  <c r="E21" i="54" s="1"/>
  <c r="E21" i="55" s="1"/>
  <c r="E21" i="49"/>
  <c r="J31" i="49"/>
  <c r="J31" i="58"/>
  <c r="J31" i="50" s="1"/>
  <c r="J31" i="53" s="1"/>
  <c r="J31" i="54" s="1"/>
  <c r="J31" i="55" s="1"/>
  <c r="I41" i="58"/>
  <c r="I41" i="50" s="1"/>
  <c r="I41" i="53" s="1"/>
  <c r="I41" i="54" s="1"/>
  <c r="I41" i="55" s="1"/>
  <c r="I41" i="49"/>
  <c r="J24" i="47"/>
  <c r="J24" i="58" s="1"/>
  <c r="J24" i="50" s="1"/>
  <c r="J24" i="53" s="1"/>
  <c r="J24" i="54" s="1"/>
  <c r="J24" i="55" s="1"/>
  <c r="E34" i="49"/>
  <c r="G55" i="50"/>
  <c r="G55" i="53"/>
  <c r="G55" i="54" s="1"/>
  <c r="G55" i="55" s="1"/>
  <c r="D39" i="58"/>
  <c r="D39" i="50" s="1"/>
  <c r="G23" i="49"/>
  <c r="D62" i="49"/>
  <c r="G18" i="49"/>
  <c r="I68" i="64"/>
  <c r="L21" i="58"/>
  <c r="L21" i="50"/>
  <c r="L21" i="53" s="1"/>
  <c r="L21" i="54" s="1"/>
  <c r="L21" i="55" s="1"/>
  <c r="K18" i="58"/>
  <c r="K18" i="50" s="1"/>
  <c r="K18" i="53" s="1"/>
  <c r="K18" i="54" s="1"/>
  <c r="K18" i="55" s="1"/>
  <c r="E52" i="50"/>
  <c r="E52" i="53" s="1"/>
  <c r="E52" i="54" s="1"/>
  <c r="E52" i="55" s="1"/>
  <c r="I14" i="58"/>
  <c r="I14" i="50" s="1"/>
  <c r="E37" i="50"/>
  <c r="E37" i="53" s="1"/>
  <c r="E13" i="54"/>
  <c r="E13" i="55" s="1"/>
  <c r="E43" i="53"/>
  <c r="E43" i="54" s="1"/>
  <c r="E43" i="55" s="1"/>
  <c r="K21" i="47"/>
  <c r="K21" i="58"/>
  <c r="K21" i="50" s="1"/>
  <c r="F63" i="53"/>
  <c r="F63" i="54" s="1"/>
  <c r="F63" i="55" s="1"/>
  <c r="D59" i="58"/>
  <c r="D59" i="50" s="1"/>
  <c r="D59" i="53" s="1"/>
  <c r="D59" i="54" s="1"/>
  <c r="D59" i="55" s="1"/>
  <c r="D12" i="53"/>
  <c r="D12" i="54" s="1"/>
  <c r="D12" i="55" s="1"/>
  <c r="J50" i="47"/>
  <c r="J50" i="49"/>
  <c r="D64" i="54"/>
  <c r="D64" i="55" s="1"/>
  <c r="F51" i="53"/>
  <c r="F51" i="54" s="1"/>
  <c r="F51" i="55" s="1"/>
  <c r="H64" i="53"/>
  <c r="H64" i="54" s="1"/>
  <c r="H64" i="55" s="1"/>
  <c r="F28" i="49"/>
  <c r="H22" i="49"/>
  <c r="H22" i="58"/>
  <c r="H22" i="50" s="1"/>
  <c r="H22" i="53" s="1"/>
  <c r="H22" i="54" s="1"/>
  <c r="H22" i="55" s="1"/>
  <c r="D22" i="49"/>
  <c r="D22" i="58"/>
  <c r="D22" i="50"/>
  <c r="D22" i="53" s="1"/>
  <c r="E31" i="58"/>
  <c r="E31" i="50" s="1"/>
  <c r="E31" i="53" s="1"/>
  <c r="E31" i="54" s="1"/>
  <c r="E31" i="55" s="1"/>
  <c r="E31" i="49"/>
  <c r="L12" i="49"/>
  <c r="L12" i="58"/>
  <c r="L12" i="50" s="1"/>
  <c r="L12" i="53" s="1"/>
  <c r="L12" i="54" s="1"/>
  <c r="L12" i="55" s="1"/>
  <c r="H11" i="49"/>
  <c r="H11" i="58"/>
  <c r="H11" i="50"/>
  <c r="H11" i="53" s="1"/>
  <c r="H11" i="54" s="1"/>
  <c r="H11" i="55" s="1"/>
  <c r="J18" i="58"/>
  <c r="J18" i="50" s="1"/>
  <c r="J18" i="53" s="1"/>
  <c r="J18" i="54" s="1"/>
  <c r="J18" i="55" s="1"/>
  <c r="G44" i="49"/>
  <c r="G44" i="58"/>
  <c r="G44" i="50" s="1"/>
  <c r="G44" i="53" s="1"/>
  <c r="G44" i="54" s="1"/>
  <c r="G44" i="55" s="1"/>
  <c r="D28" i="49"/>
  <c r="D28" i="58"/>
  <c r="D36" i="49"/>
  <c r="D36" i="58"/>
  <c r="D36" i="50" s="1"/>
  <c r="D36" i="53" s="1"/>
  <c r="D36" i="54" s="1"/>
  <c r="D36" i="55" s="1"/>
  <c r="J49" i="58"/>
  <c r="J49" i="50" s="1"/>
  <c r="J49" i="53" s="1"/>
  <c r="J49" i="54" s="1"/>
  <c r="J49" i="55" s="1"/>
  <c r="K23" i="49"/>
  <c r="K23" i="58"/>
  <c r="K23" i="50" s="1"/>
  <c r="K23" i="53" s="1"/>
  <c r="K23" i="54" s="1"/>
  <c r="K23" i="55" s="1"/>
  <c r="L17" i="58"/>
  <c r="L17" i="50" s="1"/>
  <c r="L17" i="53" s="1"/>
  <c r="L17" i="54" s="1"/>
  <c r="L17" i="55" s="1"/>
  <c r="L17" i="49"/>
  <c r="F29" i="58"/>
  <c r="F29" i="50"/>
  <c r="F29" i="49"/>
  <c r="J56" i="58"/>
  <c r="J56" i="50" s="1"/>
  <c r="J56" i="53" s="1"/>
  <c r="J56" i="54" s="1"/>
  <c r="J56" i="55" s="1"/>
  <c r="L16" i="49"/>
  <c r="L16" i="58"/>
  <c r="L16" i="50" s="1"/>
  <c r="L16" i="53" s="1"/>
  <c r="L16" i="54" s="1"/>
  <c r="L16" i="55" s="1"/>
  <c r="G32" i="58"/>
  <c r="G32" i="50" s="1"/>
  <c r="G32" i="53" s="1"/>
  <c r="G32" i="54" s="1"/>
  <c r="G32" i="55" s="1"/>
  <c r="G32" i="49"/>
  <c r="F58" i="49"/>
  <c r="K19" i="58"/>
  <c r="K19" i="50" s="1"/>
  <c r="K19" i="53" s="1"/>
  <c r="K19" i="54" s="1"/>
  <c r="K19" i="55" s="1"/>
  <c r="K19" i="49"/>
  <c r="D63" i="58"/>
  <c r="D63" i="50"/>
  <c r="J63" i="49"/>
  <c r="J63" i="58"/>
  <c r="J63" i="50" s="1"/>
  <c r="J63" i="53" s="1"/>
  <c r="J63" i="54" s="1"/>
  <c r="J63" i="55" s="1"/>
  <c r="G61" i="58"/>
  <c r="G61" i="50"/>
  <c r="G61" i="53" s="1"/>
  <c r="G61" i="54" s="1"/>
  <c r="G61" i="55" s="1"/>
  <c r="F61" i="49"/>
  <c r="E19" i="49"/>
  <c r="E19" i="58"/>
  <c r="L40" i="49"/>
  <c r="L40" i="58"/>
  <c r="L40" i="50" s="1"/>
  <c r="L40" i="53" s="1"/>
  <c r="L40" i="54" s="1"/>
  <c r="L40" i="55" s="1"/>
  <c r="L56" i="58"/>
  <c r="L56" i="50" s="1"/>
  <c r="L56" i="53" s="1"/>
  <c r="L56" i="54" s="1"/>
  <c r="L56" i="55" s="1"/>
  <c r="L56" i="49"/>
  <c r="E26" i="49"/>
  <c r="E26" i="58"/>
  <c r="E26" i="50"/>
  <c r="E26" i="53" s="1"/>
  <c r="E26" i="54" s="1"/>
  <c r="E26" i="55" s="1"/>
  <c r="J62" i="58"/>
  <c r="J62" i="49"/>
  <c r="I20" i="49"/>
  <c r="I20" i="58"/>
  <c r="I20" i="50" s="1"/>
  <c r="I20" i="53" s="1"/>
  <c r="I20" i="54" s="1"/>
  <c r="I20" i="55" s="1"/>
  <c r="H43" i="58"/>
  <c r="H43" i="50" s="1"/>
  <c r="H43" i="53" s="1"/>
  <c r="H43" i="54" s="1"/>
  <c r="H43" i="55" s="1"/>
  <c r="H43" i="49"/>
  <c r="I42" i="49"/>
  <c r="I42" i="58"/>
  <c r="I42" i="50" s="1"/>
  <c r="I42" i="53" s="1"/>
  <c r="I42" i="54" s="1"/>
  <c r="I42" i="55" s="1"/>
  <c r="G50" i="58"/>
  <c r="G50" i="50" s="1"/>
  <c r="G50" i="53" s="1"/>
  <c r="G50" i="54" s="1"/>
  <c r="G50" i="55" s="1"/>
  <c r="G50" i="49"/>
  <c r="E68" i="46"/>
  <c r="E12" i="58"/>
  <c r="E12" i="50"/>
  <c r="E12" i="53" s="1"/>
  <c r="E12" i="54" s="1"/>
  <c r="E12" i="55" s="1"/>
  <c r="F20" i="49"/>
  <c r="F20" i="58"/>
  <c r="K33" i="58"/>
  <c r="K33" i="50"/>
  <c r="K33" i="53" s="1"/>
  <c r="K33" i="54" s="1"/>
  <c r="K33" i="55" s="1"/>
  <c r="K33" i="49"/>
  <c r="F27" i="58"/>
  <c r="F27" i="50" s="1"/>
  <c r="F27" i="53" s="1"/>
  <c r="F27" i="54" s="1"/>
  <c r="F27" i="55" s="1"/>
  <c r="F27" i="49"/>
  <c r="L63" i="58"/>
  <c r="L63" i="50"/>
  <c r="L63" i="53" s="1"/>
  <c r="L63" i="54" s="1"/>
  <c r="L63" i="55" s="1"/>
  <c r="G17" i="49"/>
  <c r="G17" i="58"/>
  <c r="G17" i="50" s="1"/>
  <c r="G65" i="58"/>
  <c r="G65" i="50"/>
  <c r="G65" i="53" s="1"/>
  <c r="G65" i="54" s="1"/>
  <c r="G65" i="55" s="1"/>
  <c r="G65" i="49"/>
  <c r="H26" i="58"/>
  <c r="H26" i="50" s="1"/>
  <c r="H26" i="53" s="1"/>
  <c r="H26" i="54" s="1"/>
  <c r="H26" i="55" s="1"/>
  <c r="H26" i="49"/>
  <c r="D55" i="58"/>
  <c r="D55" i="49"/>
  <c r="F43" i="58"/>
  <c r="F43" i="50" s="1"/>
  <c r="F43" i="53" s="1"/>
  <c r="F43" i="49"/>
  <c r="G12" i="49"/>
  <c r="G12" i="58"/>
  <c r="G12" i="50"/>
  <c r="G12" i="53" s="1"/>
  <c r="G12" i="54" s="1"/>
  <c r="G12" i="55" s="1"/>
  <c r="F30" i="58"/>
  <c r="F30" i="50" s="1"/>
  <c r="F30" i="53" s="1"/>
  <c r="F30" i="54" s="1"/>
  <c r="F13" i="49"/>
  <c r="F13" i="58"/>
  <c r="F13" i="50" s="1"/>
  <c r="F13" i="53" s="1"/>
  <c r="F13" i="54" s="1"/>
  <c r="F13" i="55" s="1"/>
  <c r="F21" i="58"/>
  <c r="F21" i="50"/>
  <c r="F21" i="53" s="1"/>
  <c r="F21" i="49"/>
  <c r="I47" i="58"/>
  <c r="I47" i="49"/>
  <c r="F12" i="58"/>
  <c r="F12" i="50" s="1"/>
  <c r="F12" i="53" s="1"/>
  <c r="F12" i="54" s="1"/>
  <c r="F12" i="55" s="1"/>
  <c r="F44" i="58"/>
  <c r="F44" i="50" s="1"/>
  <c r="F44" i="53" s="1"/>
  <c r="F44" i="54" s="1"/>
  <c r="F44" i="55" s="1"/>
  <c r="K41" i="49"/>
  <c r="K41" i="58"/>
  <c r="K41" i="50" s="1"/>
  <c r="K41" i="53"/>
  <c r="K41" i="54" s="1"/>
  <c r="K41" i="55" s="1"/>
  <c r="L15" i="58"/>
  <c r="L15" i="50" s="1"/>
  <c r="L15" i="53" s="1"/>
  <c r="L15" i="54" s="1"/>
  <c r="L15" i="55" s="1"/>
  <c r="J13" i="58"/>
  <c r="J13" i="50" s="1"/>
  <c r="J13" i="53" s="1"/>
  <c r="J13" i="54" s="1"/>
  <c r="J13" i="55" s="1"/>
  <c r="J13" i="49"/>
  <c r="G25" i="49"/>
  <c r="G25" i="58"/>
  <c r="G25" i="50"/>
  <c r="G25" i="53" s="1"/>
  <c r="G25" i="54" s="1"/>
  <c r="G25" i="55" s="1"/>
  <c r="I67" i="58"/>
  <c r="I67" i="50" s="1"/>
  <c r="I67" i="53" s="1"/>
  <c r="I67" i="54" s="1"/>
  <c r="I67" i="55" s="1"/>
  <c r="I67" i="49"/>
  <c r="D46" i="49"/>
  <c r="D46" i="58"/>
  <c r="D46" i="50" s="1"/>
  <c r="D46" i="53" s="1"/>
  <c r="D46" i="54" s="1"/>
  <c r="D46" i="55" s="1"/>
  <c r="E55" i="49"/>
  <c r="E55" i="58"/>
  <c r="E55" i="50" s="1"/>
  <c r="L45" i="58"/>
  <c r="L45" i="50" s="1"/>
  <c r="L45" i="53" s="1"/>
  <c r="L45" i="54" s="1"/>
  <c r="L45" i="55" s="1"/>
  <c r="L45" i="49"/>
  <c r="K62" i="58"/>
  <c r="K62" i="50" s="1"/>
  <c r="K62" i="53"/>
  <c r="K62" i="54" s="1"/>
  <c r="K62" i="55" s="1"/>
  <c r="K62" i="49"/>
  <c r="J39" i="58"/>
  <c r="J39" i="50" s="1"/>
  <c r="J39" i="53" s="1"/>
  <c r="J39" i="54" s="1"/>
  <c r="J39" i="55" s="1"/>
  <c r="J39" i="49"/>
  <c r="J45" i="49"/>
  <c r="J45" i="58"/>
  <c r="J45" i="50" s="1"/>
  <c r="J45" i="53" s="1"/>
  <c r="J45" i="54" s="1"/>
  <c r="J45" i="55" s="1"/>
  <c r="D68" i="46"/>
  <c r="H31" i="49"/>
  <c r="H31" i="58"/>
  <c r="H31" i="50"/>
  <c r="H31" i="53" s="1"/>
  <c r="H31" i="54" s="1"/>
  <c r="H31" i="55" s="1"/>
  <c r="G37" i="58"/>
  <c r="G37" i="50"/>
  <c r="G37" i="49"/>
  <c r="F60" i="58"/>
  <c r="F60" i="50" s="1"/>
  <c r="F60" i="53"/>
  <c r="F60" i="54" s="1"/>
  <c r="F60" i="55" s="1"/>
  <c r="F60" i="49"/>
  <c r="K49" i="58"/>
  <c r="K49" i="50" s="1"/>
  <c r="K49" i="53" s="1"/>
  <c r="K49" i="54" s="1"/>
  <c r="K49" i="55" s="1"/>
  <c r="J38" i="49"/>
  <c r="J38" i="58"/>
  <c r="J38" i="50"/>
  <c r="J38" i="53" s="1"/>
  <c r="J38" i="54" s="1"/>
  <c r="J38" i="55" s="1"/>
  <c r="J28" i="58"/>
  <c r="J28" i="50" s="1"/>
  <c r="J28" i="53" s="1"/>
  <c r="J28" i="54" s="1"/>
  <c r="J28" i="55" s="1"/>
  <c r="H50" i="58"/>
  <c r="H50" i="49"/>
  <c r="L20" i="49"/>
  <c r="L20" i="58"/>
  <c r="L20" i="50" s="1"/>
  <c r="L20" i="53" s="1"/>
  <c r="L20" i="54" s="1"/>
  <c r="L20" i="55" s="1"/>
  <c r="G66" i="58"/>
  <c r="G66" i="50"/>
  <c r="G66" i="53" s="1"/>
  <c r="G66" i="49"/>
  <c r="K30" i="58"/>
  <c r="K30" i="50"/>
  <c r="K30" i="53" s="1"/>
  <c r="K30" i="54"/>
  <c r="K30" i="55" s="1"/>
  <c r="I24" i="58"/>
  <c r="I24" i="50"/>
  <c r="I24" i="53" s="1"/>
  <c r="I24" i="54" s="1"/>
  <c r="I24" i="55" s="1"/>
  <c r="I24" i="49"/>
  <c r="J33" i="58"/>
  <c r="J33" i="50" s="1"/>
  <c r="J33" i="53" s="1"/>
  <c r="J33" i="54" s="1"/>
  <c r="J33" i="55" s="1"/>
  <c r="J33" i="49"/>
  <c r="I23" i="58"/>
  <c r="I23" i="50" s="1"/>
  <c r="I23" i="53"/>
  <c r="I23" i="54" s="1"/>
  <c r="I23" i="55" s="1"/>
  <c r="I23" i="49"/>
  <c r="I22" i="49"/>
  <c r="I22" i="58"/>
  <c r="I22" i="50"/>
  <c r="I22" i="53" s="1"/>
  <c r="I22" i="54"/>
  <c r="I22" i="55" s="1"/>
  <c r="L64" i="58"/>
  <c r="L64" i="50"/>
  <c r="L64" i="53" s="1"/>
  <c r="L64" i="54" s="1"/>
  <c r="L64" i="55" s="1"/>
  <c r="L64" i="49"/>
  <c r="E17" i="58"/>
  <c r="E17" i="50" s="1"/>
  <c r="E17" i="53" s="1"/>
  <c r="E17" i="54" s="1"/>
  <c r="E17" i="55" s="1"/>
  <c r="E17" i="49"/>
  <c r="E25" i="58"/>
  <c r="E25" i="50" s="1"/>
  <c r="E25" i="53" s="1"/>
  <c r="E25" i="54" s="1"/>
  <c r="E25" i="55" s="1"/>
  <c r="E25" i="49"/>
  <c r="J12" i="58"/>
  <c r="J12" i="50" s="1"/>
  <c r="J12" i="53" s="1"/>
  <c r="J12" i="54" s="1"/>
  <c r="J12" i="55" s="1"/>
  <c r="J12" i="49"/>
  <c r="J11" i="58"/>
  <c r="J11" i="50"/>
  <c r="J11" i="53" s="1"/>
  <c r="J11" i="54" s="1"/>
  <c r="J11" i="55" s="1"/>
  <c r="L60" i="49"/>
  <c r="L60" i="58"/>
  <c r="L60" i="50" s="1"/>
  <c r="L60" i="53" s="1"/>
  <c r="L60" i="54" s="1"/>
  <c r="L60" i="55" s="1"/>
  <c r="E46" i="58"/>
  <c r="E46" i="50" s="1"/>
  <c r="E46" i="53"/>
  <c r="E46" i="54" s="1"/>
  <c r="E46" i="55" s="1"/>
  <c r="E46" i="49"/>
  <c r="L18" i="58"/>
  <c r="L18" i="50" s="1"/>
  <c r="L18" i="53" s="1"/>
  <c r="L18" i="54" s="1"/>
  <c r="L18" i="55" s="1"/>
  <c r="J25" i="58"/>
  <c r="J25" i="50" s="1"/>
  <c r="J25" i="49"/>
  <c r="J57" i="58"/>
  <c r="J57" i="50" s="1"/>
  <c r="J57" i="53" s="1"/>
  <c r="J57" i="54" s="1"/>
  <c r="J57" i="55" s="1"/>
  <c r="J57" i="49"/>
  <c r="K55" i="49"/>
  <c r="K55" i="58"/>
  <c r="K55" i="50"/>
  <c r="K55" i="53" s="1"/>
  <c r="K55" i="54" s="1"/>
  <c r="K55" i="55" s="1"/>
  <c r="I15" i="58"/>
  <c r="I15" i="50"/>
  <c r="I15" i="53" s="1"/>
  <c r="I15" i="49"/>
  <c r="K16" i="58"/>
  <c r="K16" i="50" s="1"/>
  <c r="K16" i="53" s="1"/>
  <c r="K16" i="54" s="1"/>
  <c r="K16" i="55" s="1"/>
  <c r="K16" i="49"/>
  <c r="K64" i="49"/>
  <c r="K64" i="58"/>
  <c r="K64" i="50"/>
  <c r="K64" i="53" s="1"/>
  <c r="K64" i="54" s="1"/>
  <c r="K64" i="55" s="1"/>
  <c r="J23" i="58"/>
  <c r="J23" i="50"/>
  <c r="J23" i="53" s="1"/>
  <c r="J23" i="49"/>
  <c r="E51" i="50"/>
  <c r="E51" i="53" s="1"/>
  <c r="E51" i="54" s="1"/>
  <c r="E51" i="55" s="1"/>
  <c r="K20" i="58"/>
  <c r="K20" i="50" s="1"/>
  <c r="K20" i="53" s="1"/>
  <c r="K20" i="54" s="1"/>
  <c r="K20" i="55" s="1"/>
  <c r="D30" i="50"/>
  <c r="E28" i="49"/>
  <c r="E28" i="58"/>
  <c r="E28" i="50" s="1"/>
  <c r="E28" i="53" s="1"/>
  <c r="E28" i="54" s="1"/>
  <c r="E28" i="55" s="1"/>
  <c r="E60" i="58"/>
  <c r="E60" i="50" s="1"/>
  <c r="E60" i="53" s="1"/>
  <c r="E60" i="49"/>
  <c r="D34" i="58"/>
  <c r="D34" i="50" s="1"/>
  <c r="D34" i="49"/>
  <c r="F46" i="49"/>
  <c r="F46" i="58"/>
  <c r="F46" i="50" s="1"/>
  <c r="F46" i="53" s="1"/>
  <c r="F46" i="54" s="1"/>
  <c r="K15" i="49"/>
  <c r="K15" i="58"/>
  <c r="K15" i="50" s="1"/>
  <c r="K15" i="53" s="1"/>
  <c r="K15" i="54" s="1"/>
  <c r="K15" i="55" s="1"/>
  <c r="K63" i="58"/>
  <c r="K63" i="50" s="1"/>
  <c r="K63" i="53" s="1"/>
  <c r="K63" i="54" s="1"/>
  <c r="K63" i="55" s="1"/>
  <c r="K63" i="49"/>
  <c r="J16" i="58"/>
  <c r="J16" i="50" s="1"/>
  <c r="J16" i="53" s="1"/>
  <c r="J16" i="54" s="1"/>
  <c r="J16" i="55" s="1"/>
  <c r="K24" i="49"/>
  <c r="K24" i="58"/>
  <c r="K24" i="50" s="1"/>
  <c r="K24" i="53" s="1"/>
  <c r="K24" i="54" s="1"/>
  <c r="K24" i="55" s="1"/>
  <c r="L55" i="58"/>
  <c r="L55" i="50" s="1"/>
  <c r="L55" i="53" s="1"/>
  <c r="L55" i="54" s="1"/>
  <c r="L55" i="55" s="1"/>
  <c r="G24" i="58"/>
  <c r="G24" i="50" s="1"/>
  <c r="G24" i="53" s="1"/>
  <c r="G24" i="54" s="1"/>
  <c r="G24" i="55" s="1"/>
  <c r="H27" i="58"/>
  <c r="H27" i="50"/>
  <c r="H27" i="53" s="1"/>
  <c r="H27" i="54" s="1"/>
  <c r="H27" i="55" s="1"/>
  <c r="H27" i="49"/>
  <c r="L38" i="58"/>
  <c r="L38" i="50"/>
  <c r="L38" i="53"/>
  <c r="L38" i="54" s="1"/>
  <c r="L38" i="55" s="1"/>
  <c r="L38" i="49"/>
  <c r="E16" i="49"/>
  <c r="E16" i="58"/>
  <c r="E16" i="50" s="1"/>
  <c r="E16" i="53" s="1"/>
  <c r="E16" i="54" s="1"/>
  <c r="E16" i="55" s="1"/>
  <c r="D38" i="58"/>
  <c r="D38" i="49"/>
  <c r="E63" i="58"/>
  <c r="D23" i="49"/>
  <c r="D23" i="58"/>
  <c r="D23" i="50"/>
  <c r="I40" i="49"/>
  <c r="I40" i="58"/>
  <c r="I40" i="50" s="1"/>
  <c r="I40" i="53" s="1"/>
  <c r="I40" i="54" s="1"/>
  <c r="I40" i="55" s="1"/>
  <c r="F35" i="58"/>
  <c r="F35" i="50" s="1"/>
  <c r="F35" i="53" s="1"/>
  <c r="F35" i="54" s="1"/>
  <c r="F35" i="55" s="1"/>
  <c r="F67" i="58"/>
  <c r="F67" i="50" s="1"/>
  <c r="F67" i="53" s="1"/>
  <c r="F67" i="54" s="1"/>
  <c r="F67" i="55" s="1"/>
  <c r="F67" i="49"/>
  <c r="M24" i="62"/>
  <c r="M58" i="61"/>
  <c r="J41" i="47"/>
  <c r="E13" i="49"/>
  <c r="F68" i="46"/>
  <c r="J68" i="51"/>
  <c r="H12" i="58"/>
  <c r="H12" i="50" s="1"/>
  <c r="M28" i="47"/>
  <c r="M10" i="47"/>
  <c r="L11" i="49"/>
  <c r="M54" i="63"/>
  <c r="J66" i="47"/>
  <c r="L11" i="63"/>
  <c r="M11" i="63" s="1"/>
  <c r="E37" i="54"/>
  <c r="E37" i="55" s="1"/>
  <c r="F65" i="49"/>
  <c r="G47" i="54"/>
  <c r="G47" i="55" s="1"/>
  <c r="D67" i="58"/>
  <c r="D67" i="50" s="1"/>
  <c r="D67" i="49"/>
  <c r="H48" i="47"/>
  <c r="H48" i="58" s="1"/>
  <c r="I14" i="53"/>
  <c r="I14" i="54" s="1"/>
  <c r="I14" i="55" s="1"/>
  <c r="K59" i="49"/>
  <c r="K44" i="49"/>
  <c r="K44" i="58"/>
  <c r="K44" i="50" s="1"/>
  <c r="K44" i="53" s="1"/>
  <c r="K44" i="54" s="1"/>
  <c r="K44" i="55" s="1"/>
  <c r="E32" i="47"/>
  <c r="E32" i="58"/>
  <c r="E32" i="50" s="1"/>
  <c r="E32" i="53" s="1"/>
  <c r="E32" i="54" s="1"/>
  <c r="E32" i="55" s="1"/>
  <c r="E68" i="64"/>
  <c r="I30" i="54"/>
  <c r="I30" i="55" s="1"/>
  <c r="G40" i="47"/>
  <c r="G40" i="49" s="1"/>
  <c r="D60" i="54"/>
  <c r="D60" i="55" s="1"/>
  <c r="E29" i="49"/>
  <c r="I50" i="58"/>
  <c r="I50" i="50" s="1"/>
  <c r="I50" i="53" s="1"/>
  <c r="I50" i="54" s="1"/>
  <c r="I50" i="55" s="1"/>
  <c r="I50" i="49"/>
  <c r="K17" i="58"/>
  <c r="K17" i="50" s="1"/>
  <c r="H59" i="58"/>
  <c r="H59" i="49"/>
  <c r="G33" i="49"/>
  <c r="G33" i="58"/>
  <c r="G33" i="50" s="1"/>
  <c r="F24" i="58"/>
  <c r="F24" i="50"/>
  <c r="F24" i="53" s="1"/>
  <c r="F24" i="54" s="1"/>
  <c r="F24" i="55" s="1"/>
  <c r="F24" i="49"/>
  <c r="E44" i="58"/>
  <c r="E44" i="49"/>
  <c r="I63" i="49"/>
  <c r="I63" i="58"/>
  <c r="I63" i="50" s="1"/>
  <c r="I12" i="49"/>
  <c r="I12" i="58"/>
  <c r="I12" i="50" s="1"/>
  <c r="I12" i="53" s="1"/>
  <c r="I12" i="54" s="1"/>
  <c r="I12" i="55" s="1"/>
  <c r="F26" i="58"/>
  <c r="F26" i="50"/>
  <c r="F26" i="53" s="1"/>
  <c r="F26" i="54" s="1"/>
  <c r="F26" i="55" s="1"/>
  <c r="H65" i="58"/>
  <c r="H65" i="50" s="1"/>
  <c r="H65" i="53" s="1"/>
  <c r="D13" i="49"/>
  <c r="D13" i="58"/>
  <c r="D13" i="50" s="1"/>
  <c r="D52" i="58"/>
  <c r="D52" i="50" s="1"/>
  <c r="D52" i="53" s="1"/>
  <c r="D52" i="54" s="1"/>
  <c r="D52" i="55" s="1"/>
  <c r="D52" i="49"/>
  <c r="E27" i="49"/>
  <c r="E27" i="58"/>
  <c r="E27" i="50" s="1"/>
  <c r="E27" i="53" s="1"/>
  <c r="E27" i="54" s="1"/>
  <c r="E27" i="55" s="1"/>
  <c r="F25" i="49"/>
  <c r="F25" i="58"/>
  <c r="F25" i="50" s="1"/>
  <c r="F25" i="53" s="1"/>
  <c r="F25" i="54" s="1"/>
  <c r="F25" i="55" s="1"/>
  <c r="L36" i="49"/>
  <c r="L36" i="58"/>
  <c r="L36" i="50" s="1"/>
  <c r="L36" i="53" s="1"/>
  <c r="L36" i="54" s="1"/>
  <c r="L36" i="55" s="1"/>
  <c r="L53" i="49"/>
  <c r="L53" i="58"/>
  <c r="L53" i="50"/>
  <c r="I39" i="49"/>
  <c r="I39" i="58"/>
  <c r="I39" i="50" s="1"/>
  <c r="I39" i="53" s="1"/>
  <c r="I39" i="54" s="1"/>
  <c r="I39" i="55" s="1"/>
  <c r="G42" i="49"/>
  <c r="G42" i="58"/>
  <c r="G42" i="50" s="1"/>
  <c r="G42" i="53" s="1"/>
  <c r="G42" i="54" s="1"/>
  <c r="G42" i="55" s="1"/>
  <c r="H49" i="49"/>
  <c r="H49" i="58"/>
  <c r="H49" i="50" s="1"/>
  <c r="H49" i="53" s="1"/>
  <c r="H49" i="54" s="1"/>
  <c r="H49" i="55" s="1"/>
  <c r="G29" i="49"/>
  <c r="G29" i="58"/>
  <c r="G29" i="50" s="1"/>
  <c r="G29" i="53" s="1"/>
  <c r="G29" i="54" s="1"/>
  <c r="G29" i="55" s="1"/>
  <c r="I66" i="49"/>
  <c r="I66" i="58"/>
  <c r="I66" i="50" s="1"/>
  <c r="I66" i="53" s="1"/>
  <c r="I66" i="54" s="1"/>
  <c r="I66" i="55" s="1"/>
  <c r="L26" i="58"/>
  <c r="L26" i="50"/>
  <c r="L26" i="53" s="1"/>
  <c r="L26" i="54" s="1"/>
  <c r="L26" i="55" s="1"/>
  <c r="L26" i="49"/>
  <c r="F42" i="49"/>
  <c r="F42" i="58"/>
  <c r="F42" i="50" s="1"/>
  <c r="F42" i="53" s="1"/>
  <c r="F42" i="54" s="1"/>
  <c r="F42" i="55" s="1"/>
  <c r="L13" i="49"/>
  <c r="L13" i="58"/>
  <c r="F45" i="58"/>
  <c r="F45" i="50" s="1"/>
  <c r="F45" i="53" s="1"/>
  <c r="F45" i="54" s="1"/>
  <c r="F45" i="55" s="1"/>
  <c r="K56" i="58"/>
  <c r="K56" i="50"/>
  <c r="K56" i="53" s="1"/>
  <c r="K56" i="49"/>
  <c r="I43" i="49"/>
  <c r="I43" i="58"/>
  <c r="I43" i="50"/>
  <c r="I43" i="53" s="1"/>
  <c r="I59" i="61"/>
  <c r="D30" i="53"/>
  <c r="D30" i="54" s="1"/>
  <c r="D38" i="50"/>
  <c r="D38" i="53" s="1"/>
  <c r="D38" i="54" s="1"/>
  <c r="F20" i="50"/>
  <c r="F20" i="53" s="1"/>
  <c r="F20" i="54"/>
  <c r="F20" i="55" s="1"/>
  <c r="J66" i="49"/>
  <c r="J66" i="58"/>
  <c r="J66" i="50" s="1"/>
  <c r="J66" i="53" s="1"/>
  <c r="J66" i="54" s="1"/>
  <c r="J66" i="55" s="1"/>
  <c r="J41" i="49"/>
  <c r="J41" i="58"/>
  <c r="J41" i="50"/>
  <c r="J41" i="53" s="1"/>
  <c r="J41" i="54" s="1"/>
  <c r="J41" i="55" s="1"/>
  <c r="F58" i="50"/>
  <c r="F58" i="53"/>
  <c r="F58" i="54" s="1"/>
  <c r="F58" i="55" s="1"/>
  <c r="I47" i="50"/>
  <c r="I47" i="53" s="1"/>
  <c r="I47" i="54" s="1"/>
  <c r="D55" i="50"/>
  <c r="D55" i="53" s="1"/>
  <c r="E19" i="50"/>
  <c r="E19" i="53" s="1"/>
  <c r="E19" i="54" s="1"/>
  <c r="E19" i="55" s="1"/>
  <c r="D28" i="50"/>
  <c r="D28" i="53" s="1"/>
  <c r="J62" i="50"/>
  <c r="J62" i="53"/>
  <c r="J62" i="54" s="1"/>
  <c r="J62" i="55" s="1"/>
  <c r="I64" i="50"/>
  <c r="I64" i="53"/>
  <c r="I64" i="54" s="1"/>
  <c r="I64" i="55" s="1"/>
  <c r="F61" i="50"/>
  <c r="F61" i="53" s="1"/>
  <c r="F61" i="54" s="1"/>
  <c r="F61" i="55" s="1"/>
  <c r="E44" i="50"/>
  <c r="E44" i="53" s="1"/>
  <c r="E44" i="54" s="1"/>
  <c r="E44" i="55" s="1"/>
  <c r="H68" i="47"/>
  <c r="E32" i="49"/>
  <c r="E37" i="49"/>
  <c r="E61" i="49"/>
  <c r="I33" i="11"/>
  <c r="I35" i="11"/>
  <c r="E33" i="11"/>
  <c r="E35" i="11"/>
  <c r="M25" i="48"/>
  <c r="J33" i="11"/>
  <c r="J35" i="11"/>
  <c r="F33" i="11"/>
  <c r="F35" i="11"/>
  <c r="M33" i="48"/>
  <c r="G33" i="11"/>
  <c r="G35" i="11"/>
  <c r="H33" i="11"/>
  <c r="H35" i="11"/>
  <c r="M63" i="58"/>
  <c r="Q63" i="58" s="1"/>
  <c r="G13" i="49"/>
  <c r="G13" i="58"/>
  <c r="G13" i="50"/>
  <c r="J68" i="64"/>
  <c r="J35" i="47"/>
  <c r="D41" i="58"/>
  <c r="D41" i="50" s="1"/>
  <c r="D41" i="53" s="1"/>
  <c r="D41" i="49"/>
  <c r="F31" i="58"/>
  <c r="F31" i="50"/>
  <c r="F31" i="53"/>
  <c r="F31" i="54" s="1"/>
  <c r="F31" i="49"/>
  <c r="I35" i="58"/>
  <c r="I35" i="50" s="1"/>
  <c r="I35" i="53" s="1"/>
  <c r="I35" i="54" s="1"/>
  <c r="I35" i="55" s="1"/>
  <c r="I35" i="49"/>
  <c r="H66" i="58"/>
  <c r="H66" i="50" s="1"/>
  <c r="H66" i="49"/>
  <c r="I32" i="58"/>
  <c r="I32" i="50" s="1"/>
  <c r="I32" i="53" s="1"/>
  <c r="I32" i="54" s="1"/>
  <c r="I32" i="55" s="1"/>
  <c r="I32" i="49"/>
  <c r="L25" i="63"/>
  <c r="M25" i="63" s="1"/>
  <c r="G10" i="53"/>
  <c r="M10" i="50"/>
  <c r="F22" i="58"/>
  <c r="F22" i="50" s="1"/>
  <c r="F22" i="49"/>
  <c r="E39" i="58"/>
  <c r="E39" i="50" s="1"/>
  <c r="D29" i="58"/>
  <c r="D29" i="50" s="1"/>
  <c r="H15" i="58"/>
  <c r="H15" i="50"/>
  <c r="H15" i="53" s="1"/>
  <c r="H15" i="54" s="1"/>
  <c r="H15" i="55" s="1"/>
  <c r="H15" i="49"/>
  <c r="D44" i="58"/>
  <c r="D44" i="50" s="1"/>
  <c r="D44" i="49"/>
  <c r="J64" i="58"/>
  <c r="J64" i="50" s="1"/>
  <c r="J64" i="49"/>
  <c r="F11" i="49"/>
  <c r="F11" i="58"/>
  <c r="F11" i="50" s="1"/>
  <c r="H67" i="58"/>
  <c r="H67" i="50" s="1"/>
  <c r="H67" i="53" s="1"/>
  <c r="H67" i="54" s="1"/>
  <c r="H67" i="55" s="1"/>
  <c r="D51" i="49"/>
  <c r="D51" i="58"/>
  <c r="D51" i="50"/>
  <c r="D51" i="53" s="1"/>
  <c r="D51" i="54" s="1"/>
  <c r="E45" i="58"/>
  <c r="E45" i="50" s="1"/>
  <c r="E45" i="53" s="1"/>
  <c r="E45" i="49"/>
  <c r="I27" i="58"/>
  <c r="I27" i="50" s="1"/>
  <c r="I27" i="53" s="1"/>
  <c r="I27" i="54" s="1"/>
  <c r="I27" i="55" s="1"/>
  <c r="I27" i="49"/>
  <c r="K38" i="58"/>
  <c r="K38" i="50" s="1"/>
  <c r="K38" i="53" s="1"/>
  <c r="K38" i="54" s="1"/>
  <c r="K38" i="55" s="1"/>
  <c r="K38" i="49"/>
  <c r="M39" i="61"/>
  <c r="G53" i="58"/>
  <c r="G53" i="50" s="1"/>
  <c r="G53" i="53" s="1"/>
  <c r="G53" i="54" s="1"/>
  <c r="G53" i="55" s="1"/>
  <c r="G53" i="49"/>
  <c r="L24" i="58"/>
  <c r="L24" i="49"/>
  <c r="F32" i="58"/>
  <c r="F32" i="50" s="1"/>
  <c r="F32" i="53" s="1"/>
  <c r="F32" i="54" s="1"/>
  <c r="F32" i="55" s="1"/>
  <c r="F32" i="49"/>
  <c r="I58" i="58"/>
  <c r="I58" i="50"/>
  <c r="I58" i="53" s="1"/>
  <c r="I58" i="54" s="1"/>
  <c r="I58" i="55" s="1"/>
  <c r="I58" i="49"/>
  <c r="D15" i="58"/>
  <c r="D15" i="50" s="1"/>
  <c r="D15" i="53" s="1"/>
  <c r="D15" i="54" s="1"/>
  <c r="D15" i="55" s="1"/>
  <c r="D15" i="49"/>
  <c r="E68" i="51"/>
  <c r="E23" i="61"/>
  <c r="M23" i="61" s="1"/>
  <c r="M23" i="51"/>
  <c r="G22" i="49"/>
  <c r="G22" i="58"/>
  <c r="G22" i="50" s="1"/>
  <c r="G22" i="53" s="1"/>
  <c r="G22" i="54" s="1"/>
  <c r="G22" i="55" s="1"/>
  <c r="H19" i="58"/>
  <c r="H19" i="50" s="1"/>
  <c r="H19" i="53" s="1"/>
  <c r="H19" i="54" s="1"/>
  <c r="H19" i="55" s="1"/>
  <c r="H19" i="49"/>
  <c r="F11" i="61"/>
  <c r="F68" i="51"/>
  <c r="K31" i="61"/>
  <c r="K31" i="47"/>
  <c r="K31" i="58" s="1"/>
  <c r="M31" i="51"/>
  <c r="M31" i="47" s="1"/>
  <c r="K68" i="51"/>
  <c r="J20" i="58"/>
  <c r="J20" i="50" s="1"/>
  <c r="J20" i="53" s="1"/>
  <c r="I26" i="58"/>
  <c r="I26" i="50" s="1"/>
  <c r="H33" i="58"/>
  <c r="H33" i="50" s="1"/>
  <c r="H33" i="53" s="1"/>
  <c r="H33" i="54" s="1"/>
  <c r="H33" i="55" s="1"/>
  <c r="H33" i="49"/>
  <c r="E14" i="58"/>
  <c r="E14" i="50" s="1"/>
  <c r="E14" i="49"/>
  <c r="M42" i="61"/>
  <c r="M64" i="63"/>
  <c r="M59" i="51"/>
  <c r="M59" i="47" s="1"/>
  <c r="F68" i="64"/>
  <c r="L24" i="63"/>
  <c r="M24" i="63" s="1"/>
  <c r="M12" i="61"/>
  <c r="M40" i="61"/>
  <c r="E23" i="47"/>
  <c r="E68" i="47" s="1"/>
  <c r="M11" i="51"/>
  <c r="F48" i="49"/>
  <c r="M50" i="61"/>
  <c r="K65" i="58"/>
  <c r="K65" i="50"/>
  <c r="K65" i="53" s="1"/>
  <c r="K65" i="54" s="1"/>
  <c r="K65" i="55" s="1"/>
  <c r="M63" i="61"/>
  <c r="M55" i="61"/>
  <c r="M54" i="61"/>
  <c r="M16" i="61"/>
  <c r="D13" i="53"/>
  <c r="D13" i="54" s="1"/>
  <c r="D13" i="55" s="1"/>
  <c r="D39" i="53"/>
  <c r="I38" i="49"/>
  <c r="D48" i="58"/>
  <c r="D48" i="50" s="1"/>
  <c r="D48" i="53" s="1"/>
  <c r="D48" i="54" s="1"/>
  <c r="D48" i="49"/>
  <c r="E55" i="53"/>
  <c r="E55" i="54"/>
  <c r="E55" i="55" s="1"/>
  <c r="D23" i="53"/>
  <c r="D23" i="54" s="1"/>
  <c r="D23" i="55" s="1"/>
  <c r="D62" i="50"/>
  <c r="D62" i="53" s="1"/>
  <c r="D62" i="54" s="1"/>
  <c r="L13" i="50"/>
  <c r="L13" i="53" s="1"/>
  <c r="L13" i="54" s="1"/>
  <c r="L13" i="55" s="1"/>
  <c r="G47" i="49"/>
  <c r="K39" i="58"/>
  <c r="K39" i="50" s="1"/>
  <c r="K39" i="53" s="1"/>
  <c r="K39" i="54" s="1"/>
  <c r="K39" i="55" s="1"/>
  <c r="H14" i="49"/>
  <c r="H14" i="58"/>
  <c r="F36" i="49"/>
  <c r="F36" i="58"/>
  <c r="F36" i="50" s="1"/>
  <c r="D31" i="58"/>
  <c r="D31" i="50" s="1"/>
  <c r="D31" i="53" s="1"/>
  <c r="D31" i="54" s="1"/>
  <c r="D31" i="55" s="1"/>
  <c r="L27" i="47"/>
  <c r="L27" i="58" s="1"/>
  <c r="L27" i="50" s="1"/>
  <c r="L27" i="53" s="1"/>
  <c r="L27" i="54" s="1"/>
  <c r="L27" i="55" s="1"/>
  <c r="L68" i="64"/>
  <c r="H51" i="58"/>
  <c r="H51" i="50" s="1"/>
  <c r="J19" i="49"/>
  <c r="J19" i="58"/>
  <c r="J19" i="50" s="1"/>
  <c r="J19" i="53" s="1"/>
  <c r="J19" i="54" s="1"/>
  <c r="G45" i="49"/>
  <c r="G45" i="58"/>
  <c r="G45" i="50" s="1"/>
  <c r="G45" i="53" s="1"/>
  <c r="G45" i="54" s="1"/>
  <c r="G45" i="55" s="1"/>
  <c r="L25" i="58"/>
  <c r="L25" i="50" s="1"/>
  <c r="L25" i="53" s="1"/>
  <c r="L25" i="54" s="1"/>
  <c r="L25" i="55" s="1"/>
  <c r="L25" i="49"/>
  <c r="G35" i="58"/>
  <c r="G35" i="50" s="1"/>
  <c r="G35" i="53" s="1"/>
  <c r="G35" i="54" s="1"/>
  <c r="G35" i="55" s="1"/>
  <c r="G35" i="49"/>
  <c r="E22" i="58"/>
  <c r="E22" i="50" s="1"/>
  <c r="E22" i="53" s="1"/>
  <c r="E22" i="49"/>
  <c r="K22" i="49"/>
  <c r="K22" i="58"/>
  <c r="K22" i="50" s="1"/>
  <c r="K22" i="53" s="1"/>
  <c r="K22" i="54" s="1"/>
  <c r="K22" i="55" s="1"/>
  <c r="E53" i="58"/>
  <c r="E53" i="50" s="1"/>
  <c r="E53" i="49"/>
  <c r="F19" i="49"/>
  <c r="F19" i="58"/>
  <c r="H28" i="49"/>
  <c r="H28" i="58"/>
  <c r="H41" i="58"/>
  <c r="H41" i="50" s="1"/>
  <c r="H41" i="53" s="1"/>
  <c r="H41" i="54" s="1"/>
  <c r="H41" i="55" s="1"/>
  <c r="H41" i="49"/>
  <c r="F59" i="49"/>
  <c r="F59" i="58"/>
  <c r="F59" i="50" s="1"/>
  <c r="J17" i="58"/>
  <c r="J17" i="50"/>
  <c r="J17" i="53" s="1"/>
  <c r="J17" i="54" s="1"/>
  <c r="J17" i="55" s="1"/>
  <c r="E20" i="49"/>
  <c r="E20" i="58"/>
  <c r="E20" i="50" s="1"/>
  <c r="E20" i="53" s="1"/>
  <c r="E20" i="54" s="1"/>
  <c r="E20" i="55" s="1"/>
  <c r="H30" i="58"/>
  <c r="H30" i="50" s="1"/>
  <c r="J48" i="58"/>
  <c r="J48" i="50" s="1"/>
  <c r="J48" i="53" s="1"/>
  <c r="J48" i="54" s="1"/>
  <c r="J48" i="55" s="1"/>
  <c r="J48" i="49"/>
  <c r="H44" i="49"/>
  <c r="H44" i="58"/>
  <c r="H44" i="50" s="1"/>
  <c r="H44" i="53" s="1"/>
  <c r="H44" i="54" s="1"/>
  <c r="H44" i="55" s="1"/>
  <c r="G49" i="58"/>
  <c r="G49" i="50"/>
  <c r="G49" i="53" s="1"/>
  <c r="G49" i="54" s="1"/>
  <c r="G49" i="55" s="1"/>
  <c r="G49" i="49"/>
  <c r="E38" i="58"/>
  <c r="G20" i="58"/>
  <c r="G20" i="50" s="1"/>
  <c r="G20" i="53" s="1"/>
  <c r="G20" i="54" s="1"/>
  <c r="G20" i="55" s="1"/>
  <c r="G20" i="49"/>
  <c r="I21" i="58"/>
  <c r="I21" i="49"/>
  <c r="J46" i="49"/>
  <c r="J46" i="58"/>
  <c r="J46" i="50" s="1"/>
  <c r="J46" i="53" s="1"/>
  <c r="J46" i="54" s="1"/>
  <c r="J46" i="55" s="1"/>
  <c r="G58" i="58"/>
  <c r="G58" i="50"/>
  <c r="G58" i="53" s="1"/>
  <c r="G58" i="54" s="1"/>
  <c r="G58" i="55" s="1"/>
  <c r="L34" i="58"/>
  <c r="L34" i="50" s="1"/>
  <c r="L34" i="53" s="1"/>
  <c r="L34" i="49"/>
  <c r="I55" i="49"/>
  <c r="I55" i="58"/>
  <c r="M55" i="58" s="1"/>
  <c r="Q55" i="58" s="1"/>
  <c r="L32" i="58"/>
  <c r="L32" i="50" s="1"/>
  <c r="L14" i="58"/>
  <c r="L14" i="50"/>
  <c r="L14" i="53" s="1"/>
  <c r="L14" i="54" s="1"/>
  <c r="L14" i="55" s="1"/>
  <c r="L14" i="49"/>
  <c r="G36" i="58"/>
  <c r="G36" i="50" s="1"/>
  <c r="G36" i="53" s="1"/>
  <c r="G36" i="54" s="1"/>
  <c r="G36" i="55" s="1"/>
  <c r="F52" i="58"/>
  <c r="F52" i="50" s="1"/>
  <c r="F52" i="53" s="1"/>
  <c r="F52" i="54" s="1"/>
  <c r="F52" i="55" s="1"/>
  <c r="F52" i="49"/>
  <c r="H52" i="49"/>
  <c r="H52" i="58"/>
  <c r="H52" i="50" s="1"/>
  <c r="K26" i="49"/>
  <c r="K26" i="58"/>
  <c r="K26" i="50" s="1"/>
  <c r="K26" i="53" s="1"/>
  <c r="K26" i="54" s="1"/>
  <c r="K26" i="55" s="1"/>
  <c r="H17" i="49"/>
  <c r="H17" i="58"/>
  <c r="M17" i="58" s="1"/>
  <c r="Q17" i="58" s="1"/>
  <c r="J61" i="49"/>
  <c r="J61" i="58"/>
  <c r="M20" i="62"/>
  <c r="L46" i="49"/>
  <c r="M13" i="62"/>
  <c r="D14" i="49"/>
  <c r="N47" i="46"/>
  <c r="M21" i="51"/>
  <c r="M21" i="47" s="1"/>
  <c r="I21" i="61"/>
  <c r="M21" i="61" s="1"/>
  <c r="I33" i="61"/>
  <c r="M33" i="61"/>
  <c r="M33" i="51"/>
  <c r="D25" i="61"/>
  <c r="M25" i="61" s="1"/>
  <c r="D25" i="47"/>
  <c r="D25" i="58" s="1"/>
  <c r="N39" i="46"/>
  <c r="J26" i="61"/>
  <c r="M26" i="61"/>
  <c r="F18" i="47"/>
  <c r="F18" i="58" s="1"/>
  <c r="D20" i="58"/>
  <c r="D20" i="50" s="1"/>
  <c r="G52" i="49"/>
  <c r="L58" i="58"/>
  <c r="L58" i="50" s="1"/>
  <c r="L58" i="53" s="1"/>
  <c r="L58" i="54" s="1"/>
  <c r="L58" i="55" s="1"/>
  <c r="M23" i="64"/>
  <c r="M14" i="47"/>
  <c r="F30" i="61"/>
  <c r="M30" i="61" s="1"/>
  <c r="M30" i="51"/>
  <c r="M30" i="47" s="1"/>
  <c r="M31" i="61"/>
  <c r="F10" i="48"/>
  <c r="F18" i="48"/>
  <c r="F26" i="48"/>
  <c r="M26" i="48"/>
  <c r="H32" i="48"/>
  <c r="H32" i="49" s="1"/>
  <c r="F34" i="48"/>
  <c r="F34" i="49"/>
  <c r="H40" i="48"/>
  <c r="H40" i="49" s="1"/>
  <c r="H48" i="48"/>
  <c r="M21" i="63"/>
  <c r="F12" i="48"/>
  <c r="F12" i="49" s="1"/>
  <c r="I60" i="47"/>
  <c r="I60" i="49" s="1"/>
  <c r="D34" i="53"/>
  <c r="D34" i="54" s="1"/>
  <c r="D34" i="55" s="1"/>
  <c r="K21" i="53"/>
  <c r="K21" i="54"/>
  <c r="K21" i="55" s="1"/>
  <c r="L53" i="53"/>
  <c r="L53" i="54" s="1"/>
  <c r="L53" i="55" s="1"/>
  <c r="J23" i="54"/>
  <c r="J23" i="55" s="1"/>
  <c r="G37" i="53"/>
  <c r="G17" i="53"/>
  <c r="G17" i="54"/>
  <c r="G17" i="55" s="1"/>
  <c r="F29" i="53"/>
  <c r="F29" i="54" s="1"/>
  <c r="F29" i="55" s="1"/>
  <c r="G66" i="54"/>
  <c r="G66" i="55"/>
  <c r="I15" i="54"/>
  <c r="I15" i="55" s="1"/>
  <c r="J25" i="53"/>
  <c r="J25" i="54" s="1"/>
  <c r="J25" i="55" s="1"/>
  <c r="F43" i="54"/>
  <c r="F43" i="55" s="1"/>
  <c r="G33" i="53"/>
  <c r="G33" i="54" s="1"/>
  <c r="G33" i="55" s="1"/>
  <c r="D22" i="54"/>
  <c r="D22" i="55" s="1"/>
  <c r="E60" i="54"/>
  <c r="E60" i="55" s="1"/>
  <c r="H59" i="50"/>
  <c r="H59" i="53" s="1"/>
  <c r="H59" i="54" s="1"/>
  <c r="H59" i="55" s="1"/>
  <c r="E63" i="50"/>
  <c r="I65" i="58"/>
  <c r="I65" i="50" s="1"/>
  <c r="I65" i="49"/>
  <c r="G27" i="58"/>
  <c r="G27" i="49"/>
  <c r="F14" i="53"/>
  <c r="F14" i="54" s="1"/>
  <c r="F14" i="55" s="1"/>
  <c r="D16" i="58"/>
  <c r="E42" i="58"/>
  <c r="E42" i="50" s="1"/>
  <c r="E42" i="49"/>
  <c r="E49" i="49"/>
  <c r="E49" i="58"/>
  <c r="E49" i="50" s="1"/>
  <c r="L43" i="58"/>
  <c r="L43" i="49"/>
  <c r="M43" i="49" s="1"/>
  <c r="M29" i="58"/>
  <c r="Q29" i="58" s="1"/>
  <c r="K21" i="49"/>
  <c r="E57" i="49"/>
  <c r="E57" i="58"/>
  <c r="M57" i="58" s="1"/>
  <c r="Q57" i="58" s="1"/>
  <c r="J26" i="47"/>
  <c r="J26" i="49" s="1"/>
  <c r="I38" i="58"/>
  <c r="I38" i="50" s="1"/>
  <c r="I38" i="53" s="1"/>
  <c r="I38" i="54" s="1"/>
  <c r="I38" i="55" s="1"/>
  <c r="F56" i="58"/>
  <c r="K12" i="58"/>
  <c r="M12" i="58" s="1"/>
  <c r="Q12" i="58" s="1"/>
  <c r="E30" i="49"/>
  <c r="E30" i="58"/>
  <c r="E18" i="49"/>
  <c r="E18" i="58"/>
  <c r="E18" i="50" s="1"/>
  <c r="E18" i="53" s="1"/>
  <c r="E15" i="58"/>
  <c r="E15" i="50" s="1"/>
  <c r="E15" i="53" s="1"/>
  <c r="E15" i="54" s="1"/>
  <c r="E15" i="55" s="1"/>
  <c r="M42" i="47"/>
  <c r="M50" i="48"/>
  <c r="F46" i="61"/>
  <c r="M46" i="61" s="1"/>
  <c r="M46" i="51"/>
  <c r="M46" i="47" s="1"/>
  <c r="M33" i="63"/>
  <c r="M66" i="58"/>
  <c r="Q66" i="58" s="1"/>
  <c r="M64" i="58"/>
  <c r="Q64" i="58" s="1"/>
  <c r="L24" i="50"/>
  <c r="L24" i="53" s="1"/>
  <c r="L24" i="54" s="1"/>
  <c r="L24" i="55" s="1"/>
  <c r="K31" i="49"/>
  <c r="J35" i="58"/>
  <c r="J35" i="50" s="1"/>
  <c r="J35" i="53" s="1"/>
  <c r="J35" i="54" s="1"/>
  <c r="J35" i="55" s="1"/>
  <c r="J35" i="49"/>
  <c r="E23" i="49"/>
  <c r="M23" i="49" s="1"/>
  <c r="E23" i="58"/>
  <c r="E23" i="50"/>
  <c r="E23" i="53" s="1"/>
  <c r="H28" i="50"/>
  <c r="M28" i="58"/>
  <c r="Q28" i="58" s="1"/>
  <c r="F68" i="47"/>
  <c r="F19" i="50"/>
  <c r="J61" i="50"/>
  <c r="J61" i="53" s="1"/>
  <c r="J61" i="54" s="1"/>
  <c r="J61" i="55" s="1"/>
  <c r="I21" i="50"/>
  <c r="I21" i="53" s="1"/>
  <c r="M21" i="58"/>
  <c r="Q21" i="58" s="1"/>
  <c r="H14" i="50"/>
  <c r="H14" i="53"/>
  <c r="H14" i="54" s="1"/>
  <c r="H14" i="55" s="1"/>
  <c r="H17" i="50"/>
  <c r="H17" i="53" s="1"/>
  <c r="H48" i="49"/>
  <c r="F56" i="50"/>
  <c r="M56" i="58"/>
  <c r="Q56" i="58" s="1"/>
  <c r="D16" i="50"/>
  <c r="G37" i="54"/>
  <c r="G37" i="55" s="1"/>
  <c r="L43" i="50"/>
  <c r="L43" i="53" s="1"/>
  <c r="L43" i="54" s="1"/>
  <c r="M43" i="58"/>
  <c r="Q43" i="58"/>
  <c r="E63" i="53"/>
  <c r="E30" i="50"/>
  <c r="E30" i="53" s="1"/>
  <c r="H28" i="53"/>
  <c r="H28" i="54" s="1"/>
  <c r="H28" i="55" s="1"/>
  <c r="F19" i="53"/>
  <c r="F19" i="54" s="1"/>
  <c r="F19" i="55" s="1"/>
  <c r="F56" i="53"/>
  <c r="F56" i="54" s="1"/>
  <c r="M56" i="50"/>
  <c r="J32" i="11"/>
  <c r="K33" i="11"/>
  <c r="K35" i="11"/>
  <c r="E32" i="11"/>
  <c r="M32" i="11"/>
  <c r="L33" i="11"/>
  <c r="L35" i="11"/>
  <c r="M17" i="48"/>
  <c r="M33" i="11"/>
  <c r="M35" i="11"/>
  <c r="I32" i="11"/>
  <c r="O32" i="11"/>
  <c r="D39" i="54"/>
  <c r="D39" i="55"/>
  <c r="J40" i="49"/>
  <c r="K32" i="11"/>
  <c r="M19" i="48"/>
  <c r="M12" i="62"/>
  <c r="H65" i="54"/>
  <c r="H65" i="55" s="1"/>
  <c r="G10" i="54"/>
  <c r="N10" i="54" s="1"/>
  <c r="N10" i="53"/>
  <c r="D30" i="49"/>
  <c r="M45" i="46"/>
  <c r="I68" i="62"/>
  <c r="K68" i="62"/>
  <c r="F68" i="62"/>
  <c r="M68" i="38"/>
  <c r="N59" i="46"/>
  <c r="N44" i="46"/>
  <c r="M40" i="48"/>
  <c r="M30" i="62"/>
  <c r="M37" i="48"/>
  <c r="M23" i="48"/>
  <c r="H34" i="49"/>
  <c r="M54" i="48"/>
  <c r="H39" i="49"/>
  <c r="M55" i="48"/>
  <c r="M29" i="62"/>
  <c r="M65" i="62"/>
  <c r="M49" i="48"/>
  <c r="M31" i="48"/>
  <c r="M42" i="62"/>
  <c r="G58" i="49"/>
  <c r="L29" i="49"/>
  <c r="H62" i="49"/>
  <c r="N66" i="46"/>
  <c r="M21" i="62"/>
  <c r="M23" i="62"/>
  <c r="M47" i="62"/>
  <c r="M14" i="62"/>
  <c r="F18" i="49"/>
  <c r="M18" i="49" s="1"/>
  <c r="M42" i="48"/>
  <c r="M46" i="48"/>
  <c r="N14" i="46"/>
  <c r="L68" i="46"/>
  <c r="H32" i="11"/>
  <c r="L32" i="11"/>
  <c r="M15" i="48"/>
  <c r="M62" i="48"/>
  <c r="M14" i="36"/>
  <c r="O14" i="46"/>
  <c r="M17" i="36"/>
  <c r="O17" i="46"/>
  <c r="P17" i="46"/>
  <c r="M52" i="48"/>
  <c r="O67" i="46"/>
  <c r="P67" i="46"/>
  <c r="P67" i="36"/>
  <c r="P51" i="36"/>
  <c r="O51" i="46"/>
  <c r="P51" i="46"/>
  <c r="O43" i="46"/>
  <c r="P43" i="46"/>
  <c r="P43" i="36"/>
  <c r="P35" i="36"/>
  <c r="O35" i="46"/>
  <c r="P35" i="46"/>
  <c r="O27" i="46"/>
  <c r="P27" i="46"/>
  <c r="P27" i="36"/>
  <c r="O11" i="46"/>
  <c r="P11" i="36"/>
  <c r="O52" i="46"/>
  <c r="P52" i="46"/>
  <c r="P52" i="36"/>
  <c r="O36" i="46"/>
  <c r="P36" i="46"/>
  <c r="P36" i="36"/>
  <c r="O28" i="46"/>
  <c r="P28" i="36"/>
  <c r="O20" i="46"/>
  <c r="P20" i="46"/>
  <c r="P20" i="36"/>
  <c r="P12" i="36"/>
  <c r="O12" i="46"/>
  <c r="O61" i="46"/>
  <c r="P61" i="46"/>
  <c r="P61" i="36"/>
  <c r="O53" i="46"/>
  <c r="P53" i="46"/>
  <c r="P53" i="36"/>
  <c r="O45" i="46"/>
  <c r="P45" i="36"/>
  <c r="O37" i="46"/>
  <c r="P37" i="36"/>
  <c r="P29" i="36"/>
  <c r="O29" i="46"/>
  <c r="P29" i="46"/>
  <c r="P21" i="36"/>
  <c r="O21" i="46"/>
  <c r="P21" i="46"/>
  <c r="O13" i="46"/>
  <c r="P13" i="46"/>
  <c r="P13" i="36"/>
  <c r="P62" i="36"/>
  <c r="O62" i="46"/>
  <c r="P62" i="46"/>
  <c r="O54" i="46"/>
  <c r="P54" i="36"/>
  <c r="P38" i="36"/>
  <c r="O38" i="46"/>
  <c r="P38" i="46"/>
  <c r="O30" i="46"/>
  <c r="P30" i="46"/>
  <c r="P30" i="36"/>
  <c r="P22" i="36"/>
  <c r="O22" i="46"/>
  <c r="P22" i="46"/>
  <c r="P14" i="36"/>
  <c r="P63" i="36"/>
  <c r="O63" i="46"/>
  <c r="O55" i="46"/>
  <c r="P55" i="46"/>
  <c r="P55" i="36"/>
  <c r="O47" i="46"/>
  <c r="P47" i="46"/>
  <c r="P47" i="36"/>
  <c r="O39" i="46"/>
  <c r="P39" i="36"/>
  <c r="P31" i="36"/>
  <c r="O31" i="46"/>
  <c r="O23" i="46"/>
  <c r="P23" i="46"/>
  <c r="P23" i="36"/>
  <c r="P15" i="36"/>
  <c r="O15" i="46"/>
  <c r="O64" i="46"/>
  <c r="P64" i="46"/>
  <c r="P64" i="36"/>
  <c r="O56" i="46"/>
  <c r="P56" i="46"/>
  <c r="P56" i="36"/>
  <c r="P48" i="36"/>
  <c r="O48" i="46"/>
  <c r="P48" i="46"/>
  <c r="P40" i="36"/>
  <c r="O40" i="46"/>
  <c r="P32" i="36"/>
  <c r="O32" i="46"/>
  <c r="P32" i="46"/>
  <c r="O24" i="46"/>
  <c r="P24" i="36"/>
  <c r="P16" i="36"/>
  <c r="O16" i="46"/>
  <c r="P16" i="46"/>
  <c r="P65" i="36"/>
  <c r="O65" i="46"/>
  <c r="P57" i="36"/>
  <c r="O57" i="46"/>
  <c r="P57" i="46"/>
  <c r="O49" i="46"/>
  <c r="P49" i="46"/>
  <c r="P49" i="36"/>
  <c r="P41" i="36"/>
  <c r="O41" i="46"/>
  <c r="P41" i="46"/>
  <c r="O33" i="46"/>
  <c r="P33" i="36"/>
  <c r="O25" i="46"/>
  <c r="P25" i="36"/>
  <c r="P58" i="36"/>
  <c r="O58" i="46"/>
  <c r="P58" i="46"/>
  <c r="P50" i="36"/>
  <c r="O50" i="46"/>
  <c r="P50" i="46"/>
  <c r="O26" i="46"/>
  <c r="P26" i="46"/>
  <c r="P26" i="36"/>
  <c r="P18" i="36"/>
  <c r="O18" i="46"/>
  <c r="P18" i="46"/>
  <c r="P10" i="36"/>
  <c r="O10" i="46"/>
  <c r="P10" i="46"/>
  <c r="M68" i="36"/>
  <c r="M34" i="48"/>
  <c r="M61" i="48"/>
  <c r="M35" i="48"/>
  <c r="P17" i="36"/>
  <c r="M64" i="48"/>
  <c r="P44" i="36"/>
  <c r="M49" i="62"/>
  <c r="M43" i="62"/>
  <c r="P66" i="36"/>
  <c r="M55" i="62"/>
  <c r="M54" i="62"/>
  <c r="P60" i="36"/>
  <c r="M56" i="62"/>
  <c r="J68" i="62"/>
  <c r="G68" i="62"/>
  <c r="P19" i="36"/>
  <c r="M47" i="48"/>
  <c r="M36" i="48"/>
  <c r="M28" i="48"/>
  <c r="M53" i="62"/>
  <c r="M40" i="62"/>
  <c r="M31" i="62"/>
  <c r="M21" i="48"/>
  <c r="L68" i="62"/>
  <c r="M16" i="62"/>
  <c r="M63" i="62"/>
  <c r="M60" i="62"/>
  <c r="M51" i="48"/>
  <c r="M48" i="62"/>
  <c r="M44" i="62"/>
  <c r="M41" i="62"/>
  <c r="M35" i="62"/>
  <c r="M33" i="62"/>
  <c r="M67" i="62"/>
  <c r="M66" i="62"/>
  <c r="M59" i="62"/>
  <c r="M58" i="62"/>
  <c r="H68" i="62"/>
  <c r="M22" i="62"/>
  <c r="M19" i="62"/>
  <c r="M18" i="62"/>
  <c r="P34" i="36"/>
  <c r="M14" i="48"/>
  <c r="M67" i="48"/>
  <c r="M37" i="62"/>
  <c r="M34" i="62"/>
  <c r="M28" i="62"/>
  <c r="D12" i="49"/>
  <c r="M12" i="49" s="1"/>
  <c r="F68" i="48"/>
  <c r="M29" i="48"/>
  <c r="L68" i="48"/>
  <c r="M25" i="62"/>
  <c r="M53" i="48"/>
  <c r="M55" i="49"/>
  <c r="M15" i="62"/>
  <c r="M26" i="62"/>
  <c r="M62" i="62"/>
  <c r="J16" i="49"/>
  <c r="I64" i="49"/>
  <c r="M64" i="49" s="1"/>
  <c r="M56" i="48"/>
  <c r="M48" i="48"/>
  <c r="G36" i="49"/>
  <c r="M63" i="48"/>
  <c r="H21" i="49"/>
  <c r="M21" i="49" s="1"/>
  <c r="D47" i="49"/>
  <c r="M56" i="49"/>
  <c r="K68" i="48"/>
  <c r="M30" i="48"/>
  <c r="H67" i="49"/>
  <c r="M67" i="49" s="1"/>
  <c r="F35" i="49"/>
  <c r="G61" i="49"/>
  <c r="M61" i="49" s="1"/>
  <c r="M51" i="62"/>
  <c r="M38" i="48"/>
  <c r="P40" i="46"/>
  <c r="M66" i="48"/>
  <c r="M57" i="48"/>
  <c r="M57" i="62"/>
  <c r="M57" i="49"/>
  <c r="J68" i="48"/>
  <c r="M39" i="48"/>
  <c r="G28" i="49"/>
  <c r="M28" i="49" s="1"/>
  <c r="M45" i="48"/>
  <c r="M43" i="48"/>
  <c r="M39" i="62"/>
  <c r="G68" i="48"/>
  <c r="M18" i="48"/>
  <c r="M32" i="62"/>
  <c r="M38" i="49"/>
  <c r="M59" i="48"/>
  <c r="I68" i="48"/>
  <c r="M10" i="48"/>
  <c r="M60" i="48"/>
  <c r="M64" i="62"/>
  <c r="E68" i="62"/>
  <c r="M61" i="62"/>
  <c r="D68" i="48"/>
  <c r="M20" i="48"/>
  <c r="D20" i="49"/>
  <c r="M20" i="49" s="1"/>
  <c r="E11" i="49"/>
  <c r="M11" i="48"/>
  <c r="E68" i="48"/>
  <c r="M13" i="49"/>
  <c r="M17" i="49"/>
  <c r="M22" i="49"/>
  <c r="M63" i="49"/>
  <c r="M46" i="62"/>
  <c r="D68" i="62"/>
  <c r="M66" i="49"/>
  <c r="M29" i="49"/>
  <c r="M49" i="49"/>
  <c r="P24" i="46"/>
  <c r="P28" i="46"/>
  <c r="M59" i="49"/>
  <c r="M58" i="48"/>
  <c r="P65" i="46"/>
  <c r="F10" i="49"/>
  <c r="M10" i="49" s="1"/>
  <c r="P46" i="36"/>
  <c r="N34" i="46"/>
  <c r="N68" i="46"/>
  <c r="F44" i="49"/>
  <c r="M44" i="49" s="1"/>
  <c r="P42" i="36"/>
  <c r="P59" i="36"/>
  <c r="M44" i="46"/>
  <c r="P63" i="46"/>
  <c r="M68" i="62"/>
  <c r="P34" i="46"/>
  <c r="P44" i="46"/>
  <c r="M68" i="46"/>
  <c r="L42" i="49"/>
  <c r="L42" i="58"/>
  <c r="L42" i="50" s="1"/>
  <c r="L42" i="53" s="1"/>
  <c r="L42" i="54" s="1"/>
  <c r="L42" i="55" s="1"/>
  <c r="F30" i="55"/>
  <c r="D40" i="58"/>
  <c r="D40" i="49"/>
  <c r="M40" i="49" s="1"/>
  <c r="D63" i="53"/>
  <c r="D63" i="54" s="1"/>
  <c r="D63" i="55" s="1"/>
  <c r="K61" i="49"/>
  <c r="K61" i="58"/>
  <c r="M61" i="58" s="1"/>
  <c r="Q61" i="58" s="1"/>
  <c r="H35" i="54"/>
  <c r="F21" i="54"/>
  <c r="D50" i="49"/>
  <c r="D50" i="58"/>
  <c r="D50" i="50" s="1"/>
  <c r="D50" i="53" s="1"/>
  <c r="D33" i="49"/>
  <c r="M33" i="49" s="1"/>
  <c r="D33" i="58"/>
  <c r="D61" i="55"/>
  <c r="M12" i="48"/>
  <c r="L27" i="49"/>
  <c r="D68" i="64"/>
  <c r="G31" i="49"/>
  <c r="M31" i="49" s="1"/>
  <c r="G31" i="58"/>
  <c r="G31" i="50" s="1"/>
  <c r="L52" i="49"/>
  <c r="L52" i="58"/>
  <c r="L52" i="50" s="1"/>
  <c r="L52" i="53" s="1"/>
  <c r="L52" i="54" s="1"/>
  <c r="L52" i="55" s="1"/>
  <c r="H68" i="48"/>
  <c r="F26" i="49"/>
  <c r="M30" i="58"/>
  <c r="Q30" i="58" s="1"/>
  <c r="K68" i="64"/>
  <c r="F37" i="58"/>
  <c r="M37" i="58" s="1"/>
  <c r="Q37" i="58" s="1"/>
  <c r="F37" i="49"/>
  <c r="L54" i="49"/>
  <c r="M54" i="49" s="1"/>
  <c r="L54" i="58"/>
  <c r="L54" i="50" s="1"/>
  <c r="J50" i="58"/>
  <c r="J50" i="50" s="1"/>
  <c r="J50" i="53" s="1"/>
  <c r="J50" i="54" s="1"/>
  <c r="J50" i="55" s="1"/>
  <c r="J15" i="49"/>
  <c r="J15" i="58"/>
  <c r="J15" i="50"/>
  <c r="L39" i="58"/>
  <c r="M39" i="58" s="1"/>
  <c r="Q39" i="58" s="1"/>
  <c r="L39" i="49"/>
  <c r="M39" i="49" s="1"/>
  <c r="M32" i="48"/>
  <c r="M68" i="48"/>
  <c r="F62" i="58"/>
  <c r="F62" i="49"/>
  <c r="M62" i="49" s="1"/>
  <c r="G14" i="49"/>
  <c r="M14" i="49"/>
  <c r="G14" i="58"/>
  <c r="G14" i="50" s="1"/>
  <c r="E24" i="58"/>
  <c r="E24" i="50" s="1"/>
  <c r="E24" i="49"/>
  <c r="K25" i="49"/>
  <c r="K25" i="58"/>
  <c r="K25" i="50" s="1"/>
  <c r="K25" i="53" s="1"/>
  <c r="K25" i="54" s="1"/>
  <c r="K25" i="55" s="1"/>
  <c r="L61" i="49"/>
  <c r="L61" i="58"/>
  <c r="L61" i="50" s="1"/>
  <c r="E63" i="54"/>
  <c r="M42" i="58"/>
  <c r="Q42" i="58" s="1"/>
  <c r="M23" i="47"/>
  <c r="F50" i="49"/>
  <c r="F50" i="58"/>
  <c r="F50" i="50" s="1"/>
  <c r="J47" i="49"/>
  <c r="M47" i="49" s="1"/>
  <c r="J47" i="58"/>
  <c r="M23" i="50"/>
  <c r="I60" i="58"/>
  <c r="J32" i="49"/>
  <c r="K48" i="58"/>
  <c r="K48" i="49"/>
  <c r="M48" i="49" s="1"/>
  <c r="H36" i="58"/>
  <c r="H36" i="50"/>
  <c r="H36" i="53" s="1"/>
  <c r="H36" i="54" s="1"/>
  <c r="H36" i="55" s="1"/>
  <c r="H36" i="49"/>
  <c r="I19" i="49"/>
  <c r="M19" i="49" s="1"/>
  <c r="I19" i="58"/>
  <c r="M62" i="61"/>
  <c r="M38" i="47"/>
  <c r="J52" i="61"/>
  <c r="D45" i="47"/>
  <c r="M28" i="63"/>
  <c r="H42" i="49"/>
  <c r="M42" i="49" s="1"/>
  <c r="G46" i="47"/>
  <c r="G46" i="58" s="1"/>
  <c r="M46" i="58" s="1"/>
  <c r="Q46" i="58" s="1"/>
  <c r="M34" i="63"/>
  <c r="D27" i="47"/>
  <c r="D27" i="49" s="1"/>
  <c r="M27" i="49" s="1"/>
  <c r="K34" i="47"/>
  <c r="M49" i="61"/>
  <c r="I44" i="47"/>
  <c r="I44" i="58" s="1"/>
  <c r="M45" i="61"/>
  <c r="M13" i="61"/>
  <c r="L33" i="53"/>
  <c r="L33" i="54" s="1"/>
  <c r="L33" i="55" s="1"/>
  <c r="L41" i="50"/>
  <c r="L28" i="53"/>
  <c r="L28" i="54" s="1"/>
  <c r="L28" i="55" s="1"/>
  <c r="M28" i="50"/>
  <c r="L48" i="63"/>
  <c r="M48" i="63" s="1"/>
  <c r="M48" i="61"/>
  <c r="L60" i="63"/>
  <c r="M60" i="63" s="1"/>
  <c r="M60" i="61"/>
  <c r="L19" i="53"/>
  <c r="L19" i="54"/>
  <c r="L19" i="55" s="1"/>
  <c r="L57" i="63"/>
  <c r="M57" i="63" s="1"/>
  <c r="M57" i="61"/>
  <c r="M20" i="61"/>
  <c r="L20" i="63"/>
  <c r="L47" i="55"/>
  <c r="L27" i="63"/>
  <c r="M27" i="63" s="1"/>
  <c r="M27" i="61"/>
  <c r="M34" i="61"/>
  <c r="M13" i="47"/>
  <c r="M28" i="61"/>
  <c r="M52" i="63"/>
  <c r="M46" i="63"/>
  <c r="M39" i="63"/>
  <c r="L65" i="47"/>
  <c r="L68" i="47" s="1"/>
  <c r="O68" i="46"/>
  <c r="M43" i="50"/>
  <c r="D16" i="53"/>
  <c r="G27" i="50"/>
  <c r="G27" i="53" s="1"/>
  <c r="G27" i="54" s="1"/>
  <c r="G27" i="55" s="1"/>
  <c r="G13" i="53"/>
  <c r="G13" i="54" s="1"/>
  <c r="M13" i="50"/>
  <c r="M21" i="50"/>
  <c r="E57" i="50"/>
  <c r="E57" i="53" s="1"/>
  <c r="M23" i="58"/>
  <c r="Q23" i="58" s="1"/>
  <c r="M22" i="58"/>
  <c r="Q22" i="58" s="1"/>
  <c r="H50" i="50"/>
  <c r="H50" i="53" s="1"/>
  <c r="M13" i="58"/>
  <c r="Q13" i="58" s="1"/>
  <c r="J67" i="58"/>
  <c r="J24" i="49"/>
  <c r="M24" i="51"/>
  <c r="M24" i="47" s="1"/>
  <c r="K67" i="58"/>
  <c r="K67" i="50"/>
  <c r="K67" i="53" s="1"/>
  <c r="K67" i="54" s="1"/>
  <c r="K67" i="55" s="1"/>
  <c r="G15" i="49"/>
  <c r="G15" i="58"/>
  <c r="G15" i="50" s="1"/>
  <c r="G15" i="53" s="1"/>
  <c r="F16" i="49"/>
  <c r="F16" i="58"/>
  <c r="F68" i="58" s="1"/>
  <c r="M47" i="47"/>
  <c r="P59" i="46"/>
  <c r="P46" i="46"/>
  <c r="P60" i="46"/>
  <c r="P19" i="46"/>
  <c r="P66" i="46"/>
  <c r="M47" i="61"/>
  <c r="M19" i="61"/>
  <c r="D32" i="47"/>
  <c r="P42" i="46"/>
  <c r="M66" i="61"/>
  <c r="M65" i="63"/>
  <c r="D41" i="61"/>
  <c r="I19" i="50"/>
  <c r="F21" i="55"/>
  <c r="J47" i="50"/>
  <c r="M47" i="50" s="1"/>
  <c r="M47" i="58"/>
  <c r="Q47" i="58" s="1"/>
  <c r="F62" i="50"/>
  <c r="M19" i="58"/>
  <c r="Q19" i="58" s="1"/>
  <c r="D33" i="50"/>
  <c r="D33" i="53" s="1"/>
  <c r="M33" i="58"/>
  <c r="Q33" i="58" s="1"/>
  <c r="I44" i="49"/>
  <c r="F37" i="50"/>
  <c r="F37" i="53" s="1"/>
  <c r="F37" i="54" s="1"/>
  <c r="N37" i="54" s="1"/>
  <c r="D45" i="49"/>
  <c r="M45" i="49" s="1"/>
  <c r="D45" i="58"/>
  <c r="D40" i="50"/>
  <c r="K34" i="49"/>
  <c r="M34" i="49" s="1"/>
  <c r="K34" i="58"/>
  <c r="M34" i="58" s="1"/>
  <c r="Q34" i="58" s="1"/>
  <c r="M52" i="61"/>
  <c r="K48" i="50"/>
  <c r="K48" i="53" s="1"/>
  <c r="K48" i="54" s="1"/>
  <c r="K48" i="55" s="1"/>
  <c r="E63" i="55"/>
  <c r="H35" i="55"/>
  <c r="D27" i="58"/>
  <c r="D27" i="50" s="1"/>
  <c r="M50" i="49"/>
  <c r="I60" i="50"/>
  <c r="I60" i="53" s="1"/>
  <c r="I60" i="54" s="1"/>
  <c r="I60" i="55" s="1"/>
  <c r="M14" i="58"/>
  <c r="Q14" i="58"/>
  <c r="L65" i="58"/>
  <c r="M65" i="58" s="1"/>
  <c r="Q65" i="58" s="1"/>
  <c r="M20" i="63"/>
  <c r="L41" i="53"/>
  <c r="L41" i="54" s="1"/>
  <c r="L41" i="55" s="1"/>
  <c r="D16" i="54"/>
  <c r="D32" i="49"/>
  <c r="D32" i="58"/>
  <c r="D32" i="50" s="1"/>
  <c r="D68" i="47"/>
  <c r="F16" i="50"/>
  <c r="J67" i="50"/>
  <c r="J67" i="53" s="1"/>
  <c r="J67" i="54" s="1"/>
  <c r="J67" i="55" s="1"/>
  <c r="M67" i="58"/>
  <c r="Q67" i="58" s="1"/>
  <c r="L34" i="54"/>
  <c r="L34" i="55" s="1"/>
  <c r="D62" i="55"/>
  <c r="F68" i="49"/>
  <c r="M41" i="61"/>
  <c r="M15" i="49"/>
  <c r="E24" i="53"/>
  <c r="E24" i="54" s="1"/>
  <c r="N24" i="54" s="1"/>
  <c r="D40" i="53"/>
  <c r="D40" i="54" s="1"/>
  <c r="M27" i="58"/>
  <c r="Q27" i="58" s="1"/>
  <c r="D45" i="50"/>
  <c r="D45" i="53" s="1"/>
  <c r="D45" i="54" s="1"/>
  <c r="M45" i="58"/>
  <c r="Q45" i="58" s="1"/>
  <c r="J47" i="53"/>
  <c r="J47" i="54" s="1"/>
  <c r="J47" i="55" s="1"/>
  <c r="G14" i="53"/>
  <c r="G14" i="54" s="1"/>
  <c r="G14" i="55" s="1"/>
  <c r="I19" i="53"/>
  <c r="I19" i="54" s="1"/>
  <c r="I19" i="55" s="1"/>
  <c r="L65" i="50"/>
  <c r="L65" i="53" s="1"/>
  <c r="L65" i="54" s="1"/>
  <c r="L65" i="55" s="1"/>
  <c r="F16" i="53"/>
  <c r="F16" i="54" s="1"/>
  <c r="M32" i="49"/>
  <c r="M32" i="58"/>
  <c r="H50" i="54"/>
  <c r="H50" i="55" s="1"/>
  <c r="D16" i="55"/>
  <c r="Q32" i="58"/>
  <c r="D32" i="53"/>
  <c r="D32" i="54" s="1"/>
  <c r="D40" i="55"/>
  <c r="D32" i="55"/>
  <c r="F16" i="55" l="1"/>
  <c r="M19" i="50"/>
  <c r="G15" i="54"/>
  <c r="M31" i="58"/>
  <c r="Q31" i="58" s="1"/>
  <c r="K31" i="50"/>
  <c r="K31" i="53" s="1"/>
  <c r="K31" i="54" s="1"/>
  <c r="K31" i="55" s="1"/>
  <c r="K17" i="53"/>
  <c r="K17" i="54" s="1"/>
  <c r="K17" i="55" s="1"/>
  <c r="M17" i="50"/>
  <c r="D67" i="53"/>
  <c r="M67" i="50"/>
  <c r="J19" i="55"/>
  <c r="N19" i="54"/>
  <c r="D33" i="54"/>
  <c r="N33" i="54" s="1"/>
  <c r="N33" i="53"/>
  <c r="H12" i="53"/>
  <c r="N57" i="53"/>
  <c r="E57" i="54"/>
  <c r="L32" i="53"/>
  <c r="L32" i="54" s="1"/>
  <c r="L32" i="55" s="1"/>
  <c r="E39" i="53"/>
  <c r="N43" i="53"/>
  <c r="I43" i="54"/>
  <c r="I43" i="55" s="1"/>
  <c r="E45" i="54"/>
  <c r="E45" i="55" s="1"/>
  <c r="N45" i="53"/>
  <c r="M66" i="50"/>
  <c r="H66" i="53"/>
  <c r="D27" i="53"/>
  <c r="M27" i="50"/>
  <c r="F50" i="53"/>
  <c r="F50" i="54" s="1"/>
  <c r="F50" i="55" s="1"/>
  <c r="M50" i="50"/>
  <c r="M54" i="50"/>
  <c r="L54" i="53"/>
  <c r="M26" i="49"/>
  <c r="M65" i="50"/>
  <c r="I65" i="53"/>
  <c r="F59" i="53"/>
  <c r="M59" i="50"/>
  <c r="I63" i="53"/>
  <c r="M63" i="50"/>
  <c r="N45" i="54"/>
  <c r="D45" i="55"/>
  <c r="M45" i="55" s="1"/>
  <c r="G13" i="55"/>
  <c r="N13" i="54"/>
  <c r="N47" i="54"/>
  <c r="I47" i="55"/>
  <c r="M47" i="55" s="1"/>
  <c r="M48" i="58"/>
  <c r="Q48" i="58" s="1"/>
  <c r="H68" i="58"/>
  <c r="H48" i="50"/>
  <c r="H68" i="50" s="1"/>
  <c r="F37" i="55"/>
  <c r="M37" i="55" s="1"/>
  <c r="M45" i="50"/>
  <c r="M15" i="50"/>
  <c r="M33" i="50"/>
  <c r="M24" i="58"/>
  <c r="Q24" i="58" s="1"/>
  <c r="J26" i="58"/>
  <c r="N32" i="53"/>
  <c r="M15" i="58"/>
  <c r="Q15" i="58" s="1"/>
  <c r="G46" i="49"/>
  <c r="K12" i="50"/>
  <c r="K12" i="53" s="1"/>
  <c r="K12" i="54" s="1"/>
  <c r="K12" i="55" s="1"/>
  <c r="J15" i="53"/>
  <c r="J15" i="54" s="1"/>
  <c r="J15" i="55" s="1"/>
  <c r="I55" i="50"/>
  <c r="N24" i="53"/>
  <c r="K34" i="50"/>
  <c r="N13" i="53"/>
  <c r="K61" i="50"/>
  <c r="K61" i="53" s="1"/>
  <c r="K61" i="54" s="1"/>
  <c r="M54" i="58"/>
  <c r="Q54" i="58" s="1"/>
  <c r="M24" i="49"/>
  <c r="F68" i="61"/>
  <c r="D25" i="49"/>
  <c r="M59" i="58"/>
  <c r="Q59" i="58" s="1"/>
  <c r="M38" i="58"/>
  <c r="Q38" i="58" s="1"/>
  <c r="N37" i="53"/>
  <c r="L68" i="58"/>
  <c r="N47" i="53"/>
  <c r="M57" i="50"/>
  <c r="N19" i="53"/>
  <c r="L65" i="49"/>
  <c r="M65" i="49" s="1"/>
  <c r="M32" i="55"/>
  <c r="N32" i="54"/>
  <c r="M24" i="50"/>
  <c r="M44" i="61"/>
  <c r="L68" i="49"/>
  <c r="G46" i="50"/>
  <c r="M37" i="50"/>
  <c r="M32" i="50"/>
  <c r="M50" i="58"/>
  <c r="Q50" i="58" s="1"/>
  <c r="L39" i="50"/>
  <c r="L39" i="53" s="1"/>
  <c r="L39" i="54" s="1"/>
  <c r="L39" i="55" s="1"/>
  <c r="G40" i="58"/>
  <c r="M41" i="51"/>
  <c r="M41" i="47" s="1"/>
  <c r="M18" i="61"/>
  <c r="M48" i="47"/>
  <c r="M24" i="61"/>
  <c r="K46" i="49"/>
  <c r="M52" i="47"/>
  <c r="M59" i="61"/>
  <c r="M10" i="58"/>
  <c r="Q10" i="58" s="1"/>
  <c r="M56" i="61"/>
  <c r="I37" i="49"/>
  <c r="M37" i="49" s="1"/>
  <c r="M47" i="63"/>
  <c r="I16" i="58"/>
  <c r="M15" i="63"/>
  <c r="E62" i="58"/>
  <c r="H16" i="49"/>
  <c r="M16" i="49" s="1"/>
  <c r="M65" i="61"/>
  <c r="J52" i="47"/>
  <c r="G11" i="61"/>
  <c r="K15" i="61"/>
  <c r="L22" i="61"/>
  <c r="I25" i="47"/>
  <c r="E29" i="61"/>
  <c r="L38" i="61"/>
  <c r="G15" i="55"/>
  <c r="M15" i="55" s="1"/>
  <c r="N15" i="54"/>
  <c r="K61" i="55"/>
  <c r="M30" i="50"/>
  <c r="H30" i="53"/>
  <c r="E53" i="53"/>
  <c r="H51" i="53"/>
  <c r="I26" i="53"/>
  <c r="J64" i="53"/>
  <c r="M64" i="50"/>
  <c r="F31" i="55"/>
  <c r="I44" i="50"/>
  <c r="I44" i="53" s="1"/>
  <c r="I44" i="54" s="1"/>
  <c r="I44" i="55" s="1"/>
  <c r="M44" i="58"/>
  <c r="Q44" i="58" s="1"/>
  <c r="E42" i="53"/>
  <c r="M42" i="50"/>
  <c r="J20" i="54"/>
  <c r="M61" i="50"/>
  <c r="L61" i="53"/>
  <c r="N61" i="53" s="1"/>
  <c r="E18" i="54"/>
  <c r="M20" i="50"/>
  <c r="D20" i="53"/>
  <c r="H52" i="53"/>
  <c r="M44" i="50"/>
  <c r="D44" i="53"/>
  <c r="F22" i="53"/>
  <c r="F22" i="54" s="1"/>
  <c r="F22" i="55" s="1"/>
  <c r="M22" i="50"/>
  <c r="F62" i="53"/>
  <c r="F56" i="55"/>
  <c r="I21" i="54"/>
  <c r="N21" i="53"/>
  <c r="M18" i="58"/>
  <c r="Q18" i="58" s="1"/>
  <c r="F18" i="50"/>
  <c r="E14" i="53"/>
  <c r="M14" i="50"/>
  <c r="E24" i="55"/>
  <c r="M24" i="55" s="1"/>
  <c r="N17" i="53"/>
  <c r="H17" i="54"/>
  <c r="E23" i="54"/>
  <c r="N23" i="53"/>
  <c r="D48" i="55"/>
  <c r="D28" i="54"/>
  <c r="N28" i="53"/>
  <c r="F46" i="55"/>
  <c r="G31" i="53"/>
  <c r="M31" i="50"/>
  <c r="H68" i="49"/>
  <c r="F36" i="53"/>
  <c r="F11" i="53"/>
  <c r="D41" i="54"/>
  <c r="M19" i="55"/>
  <c r="K56" i="54"/>
  <c r="K56" i="55" s="1"/>
  <c r="N56" i="53"/>
  <c r="D33" i="55"/>
  <c r="M33" i="55" s="1"/>
  <c r="N43" i="54"/>
  <c r="L43" i="55"/>
  <c r="M43" i="55" s="1"/>
  <c r="N22" i="53"/>
  <c r="E22" i="54"/>
  <c r="M49" i="50"/>
  <c r="E49" i="53"/>
  <c r="F59" i="54"/>
  <c r="N59" i="53"/>
  <c r="D29" i="53"/>
  <c r="M29" i="50"/>
  <c r="D38" i="55"/>
  <c r="D55" i="54"/>
  <c r="D30" i="55"/>
  <c r="N50" i="53"/>
  <c r="D50" i="54"/>
  <c r="N30" i="53"/>
  <c r="E30" i="54"/>
  <c r="E30" i="55" s="1"/>
  <c r="D25" i="50"/>
  <c r="M13" i="55"/>
  <c r="D51" i="55"/>
  <c r="G10" i="55"/>
  <c r="M49" i="58"/>
  <c r="Q49" i="58" s="1"/>
  <c r="I36" i="58"/>
  <c r="I36" i="49"/>
  <c r="D35" i="49"/>
  <c r="D35" i="58"/>
  <c r="M20" i="58"/>
  <c r="Q20" i="58" s="1"/>
  <c r="E38" i="50"/>
  <c r="E58" i="49"/>
  <c r="E58" i="58"/>
  <c r="K53" i="49"/>
  <c r="M53" i="49" s="1"/>
  <c r="K53" i="58"/>
  <c r="M18" i="51"/>
  <c r="G60" i="49"/>
  <c r="M60" i="49" s="1"/>
  <c r="G60" i="58"/>
  <c r="G41" i="58"/>
  <c r="G41" i="49"/>
  <c r="M41" i="49" s="1"/>
  <c r="H54" i="46"/>
  <c r="P54" i="46" s="1"/>
  <c r="M54" i="64"/>
  <c r="M54" i="47" s="1"/>
  <c r="M32" i="51"/>
  <c r="M32" i="47" s="1"/>
  <c r="H11" i="46"/>
  <c r="M11" i="64"/>
  <c r="K30" i="49"/>
  <c r="M36" i="51"/>
  <c r="M36" i="47" s="1"/>
  <c r="H36" i="61"/>
  <c r="I33" i="46"/>
  <c r="M33" i="64"/>
  <c r="M33" i="47" s="1"/>
  <c r="M39" i="64"/>
  <c r="M39" i="47" s="1"/>
  <c r="G39" i="46"/>
  <c r="I37" i="46"/>
  <c r="P37" i="46" s="1"/>
  <c r="M37" i="64"/>
  <c r="M37" i="47" s="1"/>
  <c r="H25" i="46"/>
  <c r="P25" i="46" s="1"/>
  <c r="M25" i="64"/>
  <c r="M25" i="47" s="1"/>
  <c r="I45" i="46"/>
  <c r="P45" i="46" s="1"/>
  <c r="M45" i="64"/>
  <c r="M45" i="47" s="1"/>
  <c r="I67" i="61"/>
  <c r="I68" i="61" s="1"/>
  <c r="M67" i="51"/>
  <c r="M67" i="47" s="1"/>
  <c r="K51" i="47"/>
  <c r="M15" i="35"/>
  <c r="K15" i="46" s="1"/>
  <c r="P15" i="46" s="1"/>
  <c r="M67" i="61"/>
  <c r="E68" i="35"/>
  <c r="M14" i="61"/>
  <c r="G68" i="35"/>
  <c r="M14" i="35"/>
  <c r="K14" i="46" s="1"/>
  <c r="P14" i="46" s="1"/>
  <c r="M12" i="35"/>
  <c r="M67" i="63"/>
  <c r="J61" i="61"/>
  <c r="M61" i="51"/>
  <c r="M61" i="47" s="1"/>
  <c r="M31" i="35"/>
  <c r="K31" i="46" s="1"/>
  <c r="P31" i="46" s="1"/>
  <c r="M27" i="64"/>
  <c r="M27" i="47" s="1"/>
  <c r="D68" i="33"/>
  <c r="G11" i="64"/>
  <c r="D51" i="61"/>
  <c r="L38" i="63" l="1"/>
  <c r="M38" i="63" s="1"/>
  <c r="M38" i="61"/>
  <c r="M29" i="61"/>
  <c r="E68" i="61"/>
  <c r="E62" i="50"/>
  <c r="M62" i="58"/>
  <c r="Q62" i="58" s="1"/>
  <c r="I65" i="54"/>
  <c r="N65" i="53"/>
  <c r="M12" i="50"/>
  <c r="N15" i="53"/>
  <c r="I25" i="58"/>
  <c r="I25" i="49"/>
  <c r="M25" i="49" s="1"/>
  <c r="I68" i="47"/>
  <c r="M46" i="49"/>
  <c r="D27" i="54"/>
  <c r="N27" i="53"/>
  <c r="L22" i="63"/>
  <c r="M22" i="61"/>
  <c r="L68" i="61"/>
  <c r="I16" i="50"/>
  <c r="M16" i="58"/>
  <c r="Q16" i="58" s="1"/>
  <c r="K34" i="53"/>
  <c r="M34" i="50"/>
  <c r="H66" i="54"/>
  <c r="N66" i="53"/>
  <c r="M39" i="50"/>
  <c r="H12" i="54"/>
  <c r="N12" i="53"/>
  <c r="K68" i="61"/>
  <c r="M15" i="61"/>
  <c r="G46" i="53"/>
  <c r="M46" i="50"/>
  <c r="H48" i="53"/>
  <c r="M48" i="50"/>
  <c r="E39" i="54"/>
  <c r="N39" i="53"/>
  <c r="D67" i="54"/>
  <c r="N67" i="53"/>
  <c r="M11" i="61"/>
  <c r="G68" i="61"/>
  <c r="N54" i="53"/>
  <c r="L54" i="54"/>
  <c r="L68" i="50"/>
  <c r="J68" i="47"/>
  <c r="J52" i="49"/>
  <c r="J52" i="58"/>
  <c r="J26" i="50"/>
  <c r="M26" i="58"/>
  <c r="Q26" i="58" s="1"/>
  <c r="I63" i="54"/>
  <c r="N63" i="53"/>
  <c r="G40" i="50"/>
  <c r="M40" i="58"/>
  <c r="Q40" i="58" s="1"/>
  <c r="M55" i="50"/>
  <c r="I55" i="53"/>
  <c r="E57" i="55"/>
  <c r="M57" i="55" s="1"/>
  <c r="N57" i="54"/>
  <c r="G11" i="47"/>
  <c r="G68" i="64"/>
  <c r="K53" i="50"/>
  <c r="M53" i="58"/>
  <c r="Q53" i="58" s="1"/>
  <c r="M36" i="49"/>
  <c r="F62" i="54"/>
  <c r="J64" i="54"/>
  <c r="N64" i="53"/>
  <c r="I36" i="50"/>
  <c r="I68" i="58"/>
  <c r="M36" i="58"/>
  <c r="Q36" i="58" s="1"/>
  <c r="F59" i="55"/>
  <c r="M59" i="55" s="1"/>
  <c r="N59" i="54"/>
  <c r="F36" i="54"/>
  <c r="D28" i="55"/>
  <c r="M28" i="55" s="1"/>
  <c r="N28" i="54"/>
  <c r="F18" i="53"/>
  <c r="M18" i="50"/>
  <c r="F68" i="50"/>
  <c r="E18" i="55"/>
  <c r="E42" i="54"/>
  <c r="N42" i="53"/>
  <c r="P33" i="46"/>
  <c r="I68" i="46"/>
  <c r="E58" i="50"/>
  <c r="E68" i="58"/>
  <c r="M58" i="58"/>
  <c r="Q58" i="58" s="1"/>
  <c r="E49" i="54"/>
  <c r="N49" i="53"/>
  <c r="I26" i="54"/>
  <c r="H68" i="61"/>
  <c r="M36" i="61"/>
  <c r="E68" i="49"/>
  <c r="M58" i="49"/>
  <c r="M10" i="55"/>
  <c r="D25" i="53"/>
  <c r="D55" i="55"/>
  <c r="D44" i="54"/>
  <c r="N44" i="53"/>
  <c r="L61" i="54"/>
  <c r="L68" i="53"/>
  <c r="L76" i="53" s="1"/>
  <c r="G41" i="50"/>
  <c r="M41" i="58"/>
  <c r="Q41" i="58" s="1"/>
  <c r="M38" i="50"/>
  <c r="E38" i="53"/>
  <c r="E22" i="55"/>
  <c r="M22" i="55" s="1"/>
  <c r="N22" i="54"/>
  <c r="I21" i="55"/>
  <c r="N21" i="54"/>
  <c r="H51" i="54"/>
  <c r="M61" i="61"/>
  <c r="J68" i="61"/>
  <c r="M30" i="49"/>
  <c r="G60" i="50"/>
  <c r="M60" i="58"/>
  <c r="Q60" i="58" s="1"/>
  <c r="D41" i="55"/>
  <c r="G31" i="54"/>
  <c r="N31" i="53"/>
  <c r="N23" i="54"/>
  <c r="E23" i="55"/>
  <c r="M23" i="55" s="1"/>
  <c r="M56" i="55"/>
  <c r="E53" i="54"/>
  <c r="K51" i="49"/>
  <c r="M51" i="49" s="1"/>
  <c r="K51" i="58"/>
  <c r="K68" i="47"/>
  <c r="M68" i="64"/>
  <c r="M11" i="47"/>
  <c r="D35" i="50"/>
  <c r="M35" i="58"/>
  <c r="Q35" i="58" s="1"/>
  <c r="D68" i="58"/>
  <c r="D50" i="55"/>
  <c r="M50" i="55" s="1"/>
  <c r="N50" i="54"/>
  <c r="N17" i="54"/>
  <c r="H17" i="55"/>
  <c r="E68" i="50"/>
  <c r="N56" i="54"/>
  <c r="H52" i="54"/>
  <c r="M51" i="61"/>
  <c r="D68" i="61"/>
  <c r="K12" i="46"/>
  <c r="M68" i="35"/>
  <c r="G68" i="46"/>
  <c r="P39" i="46"/>
  <c r="H68" i="46"/>
  <c r="P11" i="46"/>
  <c r="M18" i="47"/>
  <c r="M68" i="51"/>
  <c r="M35" i="49"/>
  <c r="D68" i="49"/>
  <c r="D29" i="54"/>
  <c r="N29" i="53"/>
  <c r="F11" i="54"/>
  <c r="F68" i="53"/>
  <c r="F76" i="53" s="1"/>
  <c r="E14" i="54"/>
  <c r="N14" i="53"/>
  <c r="D20" i="54"/>
  <c r="N20" i="53"/>
  <c r="J20" i="55"/>
  <c r="H30" i="54"/>
  <c r="H30" i="55" s="1"/>
  <c r="M30" i="55" s="1"/>
  <c r="H68" i="53"/>
  <c r="H76" i="53" s="1"/>
  <c r="K68" i="49" l="1"/>
  <c r="M68" i="61"/>
  <c r="G46" i="54"/>
  <c r="N46" i="53"/>
  <c r="N27" i="54"/>
  <c r="D27" i="55"/>
  <c r="M27" i="55" s="1"/>
  <c r="M52" i="49"/>
  <c r="J68" i="49"/>
  <c r="G40" i="53"/>
  <c r="M40" i="50"/>
  <c r="N34" i="53"/>
  <c r="K34" i="54"/>
  <c r="I65" i="55"/>
  <c r="M65" i="55" s="1"/>
  <c r="N65" i="54"/>
  <c r="D67" i="55"/>
  <c r="M67" i="55" s="1"/>
  <c r="N67" i="54"/>
  <c r="N54" i="54"/>
  <c r="L54" i="55"/>
  <c r="M54" i="55" s="1"/>
  <c r="I16" i="53"/>
  <c r="M16" i="50"/>
  <c r="E62" i="53"/>
  <c r="M62" i="50"/>
  <c r="I63" i="55"/>
  <c r="M63" i="55" s="1"/>
  <c r="N63" i="54"/>
  <c r="E39" i="55"/>
  <c r="M39" i="55" s="1"/>
  <c r="N39" i="54"/>
  <c r="H12" i="55"/>
  <c r="M12" i="55" s="1"/>
  <c r="N12" i="54"/>
  <c r="I25" i="50"/>
  <c r="M25" i="58"/>
  <c r="Q25" i="58" s="1"/>
  <c r="I68" i="49"/>
  <c r="J26" i="53"/>
  <c r="M26" i="50"/>
  <c r="I55" i="54"/>
  <c r="N55" i="53"/>
  <c r="J52" i="50"/>
  <c r="J68" i="58"/>
  <c r="M52" i="58"/>
  <c r="Q52" i="58" s="1"/>
  <c r="H48" i="54"/>
  <c r="N48" i="53"/>
  <c r="M22" i="63"/>
  <c r="M68" i="63" s="1"/>
  <c r="L68" i="63"/>
  <c r="H66" i="55"/>
  <c r="M66" i="55" s="1"/>
  <c r="N66" i="54"/>
  <c r="D35" i="53"/>
  <c r="M35" i="50"/>
  <c r="G41" i="53"/>
  <c r="M41" i="50"/>
  <c r="D68" i="50"/>
  <c r="E58" i="53"/>
  <c r="M58" i="50"/>
  <c r="E14" i="55"/>
  <c r="N14" i="54"/>
  <c r="K68" i="46"/>
  <c r="P12" i="46"/>
  <c r="P68" i="46" s="1"/>
  <c r="H68" i="54"/>
  <c r="M68" i="47"/>
  <c r="G60" i="53"/>
  <c r="M60" i="50"/>
  <c r="M17" i="55"/>
  <c r="M21" i="55"/>
  <c r="D25" i="54"/>
  <c r="I26" i="55"/>
  <c r="F18" i="54"/>
  <c r="N18" i="53"/>
  <c r="N30" i="54"/>
  <c r="L61" i="55"/>
  <c r="L68" i="54"/>
  <c r="N61" i="54"/>
  <c r="I36" i="53"/>
  <c r="M36" i="50"/>
  <c r="F68" i="54"/>
  <c r="F11" i="55"/>
  <c r="M51" i="58"/>
  <c r="Q51" i="58" s="1"/>
  <c r="K51" i="50"/>
  <c r="K68" i="58"/>
  <c r="G31" i="55"/>
  <c r="M31" i="55" s="1"/>
  <c r="N31" i="54"/>
  <c r="N38" i="53"/>
  <c r="E38" i="54"/>
  <c r="D44" i="55"/>
  <c r="M44" i="55" s="1"/>
  <c r="N44" i="54"/>
  <c r="E49" i="55"/>
  <c r="M49" i="55" s="1"/>
  <c r="N49" i="54"/>
  <c r="E42" i="55"/>
  <c r="M42" i="55" s="1"/>
  <c r="N42" i="54"/>
  <c r="D20" i="55"/>
  <c r="N20" i="54"/>
  <c r="D29" i="55"/>
  <c r="M29" i="55" s="1"/>
  <c r="N29" i="54"/>
  <c r="H52" i="55"/>
  <c r="H51" i="55"/>
  <c r="F36" i="55"/>
  <c r="J64" i="55"/>
  <c r="M64" i="55" s="1"/>
  <c r="N64" i="54"/>
  <c r="K53" i="53"/>
  <c r="M53" i="50"/>
  <c r="E53" i="55"/>
  <c r="F62" i="55"/>
  <c r="G11" i="49"/>
  <c r="G11" i="58"/>
  <c r="G68" i="47"/>
  <c r="H48" i="55" l="1"/>
  <c r="M48" i="55" s="1"/>
  <c r="N48" i="54"/>
  <c r="G40" i="54"/>
  <c r="N40" i="53"/>
  <c r="J52" i="53"/>
  <c r="M52" i="50"/>
  <c r="I25" i="53"/>
  <c r="M25" i="50"/>
  <c r="E62" i="54"/>
  <c r="N62" i="53"/>
  <c r="I55" i="55"/>
  <c r="M55" i="55" s="1"/>
  <c r="N55" i="54"/>
  <c r="K34" i="55"/>
  <c r="M34" i="55" s="1"/>
  <c r="N34" i="54"/>
  <c r="I68" i="50"/>
  <c r="J68" i="50"/>
  <c r="I16" i="54"/>
  <c r="N16" i="53"/>
  <c r="G46" i="55"/>
  <c r="M46" i="55" s="1"/>
  <c r="N46" i="54"/>
  <c r="J26" i="54"/>
  <c r="J68" i="53"/>
  <c r="J76" i="53" s="1"/>
  <c r="N26" i="53"/>
  <c r="K51" i="53"/>
  <c r="K68" i="50"/>
  <c r="M51" i="50"/>
  <c r="H68" i="55"/>
  <c r="G60" i="54"/>
  <c r="N60" i="53"/>
  <c r="E58" i="54"/>
  <c r="E68" i="54" s="1"/>
  <c r="N58" i="53"/>
  <c r="E68" i="53"/>
  <c r="E76" i="53" s="1"/>
  <c r="E38" i="55"/>
  <c r="M38" i="55" s="1"/>
  <c r="N38" i="54"/>
  <c r="L68" i="55"/>
  <c r="M61" i="55"/>
  <c r="D25" i="55"/>
  <c r="M20" i="55"/>
  <c r="K53" i="54"/>
  <c r="N53" i="53"/>
  <c r="M11" i="58"/>
  <c r="G68" i="58"/>
  <c r="G11" i="50"/>
  <c r="G41" i="54"/>
  <c r="N41" i="53"/>
  <c r="G68" i="49"/>
  <c r="M11" i="49"/>
  <c r="M68" i="49" s="1"/>
  <c r="I36" i="54"/>
  <c r="N36" i="53"/>
  <c r="I68" i="53"/>
  <c r="I76" i="53" s="1"/>
  <c r="F18" i="55"/>
  <c r="M18" i="55" s="1"/>
  <c r="N18" i="54"/>
  <c r="M14" i="55"/>
  <c r="D35" i="54"/>
  <c r="N35" i="53"/>
  <c r="D68" i="53"/>
  <c r="D76" i="53" s="1"/>
  <c r="I25" i="54" l="1"/>
  <c r="N25" i="53"/>
  <c r="J26" i="55"/>
  <c r="N26" i="54"/>
  <c r="J52" i="54"/>
  <c r="N52" i="53"/>
  <c r="I16" i="55"/>
  <c r="M16" i="55" s="1"/>
  <c r="N16" i="54"/>
  <c r="E62" i="55"/>
  <c r="M62" i="55" s="1"/>
  <c r="N62" i="54"/>
  <c r="G40" i="55"/>
  <c r="M40" i="55" s="1"/>
  <c r="N40" i="54"/>
  <c r="D35" i="55"/>
  <c r="M35" i="55" s="1"/>
  <c r="N35" i="54"/>
  <c r="K53" i="55"/>
  <c r="M53" i="55" s="1"/>
  <c r="N53" i="54"/>
  <c r="G60" i="55"/>
  <c r="M60" i="55" s="1"/>
  <c r="N60" i="54"/>
  <c r="G41" i="55"/>
  <c r="M41" i="55" s="1"/>
  <c r="N41" i="54"/>
  <c r="D68" i="55"/>
  <c r="G11" i="53"/>
  <c r="G68" i="50"/>
  <c r="M11" i="50"/>
  <c r="M68" i="50" s="1"/>
  <c r="Q11" i="58"/>
  <c r="Q68" i="58" s="1"/>
  <c r="M68" i="58"/>
  <c r="F68" i="55"/>
  <c r="I36" i="55"/>
  <c r="I68" i="54"/>
  <c r="N36" i="54"/>
  <c r="E58" i="55"/>
  <c r="N58" i="54"/>
  <c r="K51" i="54"/>
  <c r="K68" i="53"/>
  <c r="K76" i="53" s="1"/>
  <c r="N51" i="53"/>
  <c r="D68" i="54"/>
  <c r="I25" i="55" l="1"/>
  <c r="M25" i="55" s="1"/>
  <c r="N25" i="54"/>
  <c r="J52" i="55"/>
  <c r="M52" i="55" s="1"/>
  <c r="N52" i="54"/>
  <c r="J68" i="54"/>
  <c r="M26" i="55"/>
  <c r="G11" i="54"/>
  <c r="G68" i="53"/>
  <c r="G76" i="53" s="1"/>
  <c r="N11" i="53"/>
  <c r="N68" i="53" s="1"/>
  <c r="N71" i="53" s="1"/>
  <c r="I68" i="55"/>
  <c r="M36" i="55"/>
  <c r="K51" i="55"/>
  <c r="K68" i="54"/>
  <c r="N51" i="54"/>
  <c r="M58" i="55"/>
  <c r="E68" i="55"/>
  <c r="J68" i="55" l="1"/>
  <c r="G11" i="55"/>
  <c r="G68" i="54"/>
  <c r="N11" i="54"/>
  <c r="N68" i="54" s="1"/>
  <c r="K68" i="55"/>
  <c r="M51" i="55"/>
  <c r="G68" i="55" l="1"/>
  <c r="M11" i="55"/>
  <c r="M68" i="55" s="1"/>
  <c r="M73" i="55" s="1"/>
</calcChain>
</file>

<file path=xl/sharedStrings.xml><?xml version="1.0" encoding="utf-8"?>
<sst xmlns="http://schemas.openxmlformats.org/spreadsheetml/2006/main" count="2304" uniqueCount="161">
  <si>
    <t>GOBIERNO DEL ESTADO DE ZACATECAS</t>
  </si>
  <si>
    <t>DIRECCIÓN DE CONTABILIDAD</t>
  </si>
  <si>
    <t>FONDO</t>
  </si>
  <si>
    <t>I.S.A.N.</t>
  </si>
  <si>
    <t>I.E.P.S.</t>
  </si>
  <si>
    <t>IMPORTE</t>
  </si>
  <si>
    <t>MUNICIPIOS</t>
  </si>
  <si>
    <t>MUNICIPAL</t>
  </si>
  <si>
    <t>GENERAL</t>
  </si>
  <si>
    <t xml:space="preserve"> </t>
  </si>
  <si>
    <t>TOTAL</t>
  </si>
  <si>
    <t xml:space="preserve">APOZOL </t>
  </si>
  <si>
    <t>APULCO</t>
  </si>
  <si>
    <t xml:space="preserve">ATOLINGA </t>
  </si>
  <si>
    <t>BENITO JUAREZ</t>
  </si>
  <si>
    <t>CALERA</t>
  </si>
  <si>
    <t>CAÑITAS</t>
  </si>
  <si>
    <t>CONCEPCION DEL ORO</t>
  </si>
  <si>
    <t>CUAUHTEMOC</t>
  </si>
  <si>
    <t>CHALCHIHUITES</t>
  </si>
  <si>
    <t>FRESNILLO</t>
  </si>
  <si>
    <t>GARCIA DE LA CADENA</t>
  </si>
  <si>
    <t>GENARO CODINA</t>
  </si>
  <si>
    <t>GRAL ENRIQUE EDA</t>
  </si>
  <si>
    <t>GRAL FCO R MURGUIA</t>
  </si>
  <si>
    <t>GRAL  JOAQUIN AMARO</t>
  </si>
  <si>
    <t>GRAL PANFILO NATERA</t>
  </si>
  <si>
    <t>GUADALUPE</t>
  </si>
  <si>
    <t>HUANUSCO</t>
  </si>
  <si>
    <t>JALPA</t>
  </si>
  <si>
    <t>JEREZ</t>
  </si>
  <si>
    <t>JIMENEZ DEL TEUL</t>
  </si>
  <si>
    <t>JUAN ALDAMA</t>
  </si>
  <si>
    <t>JUCHIPILA</t>
  </si>
  <si>
    <t>LORETO</t>
  </si>
  <si>
    <t>LUIS MOYA</t>
  </si>
  <si>
    <t>MAZAPIL</t>
  </si>
  <si>
    <t>MELCHOR OCAMPO</t>
  </si>
  <si>
    <t>MEZQUITAL DEL ORO</t>
  </si>
  <si>
    <t>MIGUEL AUZA</t>
  </si>
  <si>
    <t>MOMAX</t>
  </si>
  <si>
    <t>MONTE ESCOBEDO</t>
  </si>
  <si>
    <t>MORELOS</t>
  </si>
  <si>
    <t>MOYAHUA</t>
  </si>
  <si>
    <t>NOCHISTLAN</t>
  </si>
  <si>
    <t>NORIA DE ANGELES</t>
  </si>
  <si>
    <t>OJOCALIENTE</t>
  </si>
  <si>
    <t>PANUCO</t>
  </si>
  <si>
    <t>PINOS</t>
  </si>
  <si>
    <t>RIO GRANDE</t>
  </si>
  <si>
    <t>SAIN ALTO</t>
  </si>
  <si>
    <t>SALVADOR</t>
  </si>
  <si>
    <t>SOMBRERETE</t>
  </si>
  <si>
    <t>SUSTICACAN</t>
  </si>
  <si>
    <t>TABASCO</t>
  </si>
  <si>
    <t>TEPECHITLAN</t>
  </si>
  <si>
    <t>TEPETONGO</t>
  </si>
  <si>
    <t>TEUL DE GLEZ ORTEGA</t>
  </si>
  <si>
    <t>TLALTENANGO</t>
  </si>
  <si>
    <t>VALPARAISO</t>
  </si>
  <si>
    <t>VETAGRANDE</t>
  </si>
  <si>
    <t>VILLA DE COS</t>
  </si>
  <si>
    <t>VILLA GARCIA</t>
  </si>
  <si>
    <t>VILLA GLEZ ORTEGA</t>
  </si>
  <si>
    <t>VILLA HIDALGO</t>
  </si>
  <si>
    <t>VILLANUEVA</t>
  </si>
  <si>
    <t>ZACATECAS</t>
  </si>
  <si>
    <t>T O T A L E 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</si>
  <si>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</si>
  <si>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</si>
  <si>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</si>
  <si>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</si>
  <si>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</si>
  <si>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</si>
  <si>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</si>
  <si>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</si>
  <si>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DICIEMBRE</t>
  </si>
  <si>
    <t>SEPTIEMBRE</t>
  </si>
  <si>
    <t>OCTUBRE</t>
  </si>
  <si>
    <t>NOVIEMBRE</t>
  </si>
  <si>
    <t>PERIODO</t>
  </si>
  <si>
    <t>AÑO</t>
  </si>
  <si>
    <t>ACUMULADO</t>
  </si>
  <si>
    <t>TRANCOSO</t>
  </si>
  <si>
    <t>SECRETARÍA DE FINANZAS</t>
  </si>
  <si>
    <t>SUBSECRETARÍA DE EGRESOS</t>
  </si>
  <si>
    <t>SANTA MARIA DE LA PAZ</t>
  </si>
  <si>
    <t xml:space="preserve">FOMENTO </t>
  </si>
  <si>
    <t>MONTO DISTRIBUIDO POR CONCEPTO</t>
  </si>
  <si>
    <t>RECURSOS NUEVOS PROVENIENTES DE LA FEDERACIÓN</t>
  </si>
  <si>
    <t>IMPUESTO</t>
  </si>
  <si>
    <t>FONDO DE</t>
  </si>
  <si>
    <t>9/11 DEL IEPS</t>
  </si>
  <si>
    <t>COMPENSACIÓN</t>
  </si>
  <si>
    <t>ESPECIAL</t>
  </si>
  <si>
    <t>FISCALIZACIÓN</t>
  </si>
  <si>
    <t>COMP. 10 ENT.</t>
  </si>
  <si>
    <t>S/VENTA DIESEL</t>
  </si>
  <si>
    <t>ISAN</t>
  </si>
  <si>
    <t>IMPORTE TRANSFERIDO A LOS MUNICIPIOS DE ENERO A JUNIO DEL AÑO 2008</t>
  </si>
  <si>
    <t>IMPORTE TRANSFERIDO A LOS MUNICIPIOS EN  JULIO DEL AÑO 2009</t>
  </si>
  <si>
    <t>I.S.A.N</t>
  </si>
  <si>
    <t>APOZOL</t>
  </si>
  <si>
    <t>ATOLINGA</t>
  </si>
  <si>
    <t>BENITO JUÁREZ</t>
  </si>
  <si>
    <t xml:space="preserve">CALERA </t>
  </si>
  <si>
    <t>CAÑITAS DE FELIPE PESCADOR</t>
  </si>
  <si>
    <t>CONCEPCIÓN DEL ORO</t>
  </si>
  <si>
    <t>EL PLATEADO DE JOAQUÍN AMARO</t>
  </si>
  <si>
    <t xml:space="preserve">EL SALVADOR   </t>
  </si>
  <si>
    <t>GENERAL ENRIQUE ESTRADA</t>
  </si>
  <si>
    <t>GENERAL FRANCISCO R. MURGUÍA</t>
  </si>
  <si>
    <t>GENERAL. PÁNFILO NATERA</t>
  </si>
  <si>
    <t xml:space="preserve">JALPA </t>
  </si>
  <si>
    <t xml:space="preserve">JEREZ    </t>
  </si>
  <si>
    <t>JIMÉNEZ DEL TEUL</t>
  </si>
  <si>
    <t>LUÍS MOYA</t>
  </si>
  <si>
    <t>MOYAHUA DE ESTRADA</t>
  </si>
  <si>
    <t>NOCHISTLAN DE MEJÍA</t>
  </si>
  <si>
    <t>NORIA DE ÁNGELES</t>
  </si>
  <si>
    <t xml:space="preserve">RÍO GRANDE  </t>
  </si>
  <si>
    <t>SAÍN ALTO</t>
  </si>
  <si>
    <t>SANTA MARÍA DE LA PAZ</t>
  </si>
  <si>
    <t>SUSTICACÁN</t>
  </si>
  <si>
    <t>TEPECHITLÁN</t>
  </si>
  <si>
    <t>TEUL DE GONZÁLEZ. ORTEGA</t>
  </si>
  <si>
    <t>TLALTENANGO DE SÁNCHEZ ROMÁN</t>
  </si>
  <si>
    <t>TRINIDAD GARCÍA DE LA CADENA</t>
  </si>
  <si>
    <t>VALPARAÍSO</t>
  </si>
  <si>
    <t>VILLA GARCÍA</t>
  </si>
  <si>
    <t>VILLA GONZÁLEZ ORTEGA</t>
  </si>
  <si>
    <t>IMPORTE TRANSFERIDO A LOS MUNICIPIOS DE ENERO A OCTUBRE DEL AÑO 2015</t>
  </si>
  <si>
    <t>IMPORTE TRANSFERIDO A LOS MUNICIPIOS DE ENERO A SEPTIEMBRE DEL AÑO 2015</t>
  </si>
  <si>
    <t>IMPORTE TRANSFERIDO A LOS MUNICIPIOS EN  MAYO DEL AÑO 2015</t>
  </si>
  <si>
    <t>IMPORTE TRANSFERIDO A LOS MUNICIPIOS DE ENERO A MARZO DEL AÑO 2015</t>
  </si>
  <si>
    <t>ISR</t>
  </si>
  <si>
    <t xml:space="preserve">FONDO </t>
  </si>
  <si>
    <t xml:space="preserve">TENENCIA </t>
  </si>
  <si>
    <t>ESTATAL</t>
  </si>
  <si>
    <t>TENENCIA</t>
  </si>
  <si>
    <t>M</t>
  </si>
  <si>
    <t>IMPORTE TRANSFERIDO A LOS MUNICIPIOS EN  DICIEMBRE DEL AÑO 2018</t>
  </si>
  <si>
    <t>IMPORTE TRANSFERIDO A LOS MUNICIPIOS EN  EL AÑO 2018</t>
  </si>
  <si>
    <t>IMPORTE TRANSFERIDO A LOS MUNICIPIOS DE ENERO A DICIEMBRE DEL AÑO 2018</t>
  </si>
  <si>
    <t>IMPORTE TRANSFERIDO A LOS MUNICIPIOS DE JULIO A DICIEMBRE DEL AÑO 2018</t>
  </si>
  <si>
    <t>IMPORTE TRANSFERIDO A LOS MUNICIPIOS DE OCTUBRE A DICIEMBRE DEL AÑO 2018</t>
  </si>
  <si>
    <t>IMPORTE TRANSFERIDO A LOS MUNICIPIOS DE ENERO A JUNIO DEL AÑO 2018</t>
  </si>
  <si>
    <t>IMPORTE TRANSFERIDO A LOS MUNICIPIOS EN  NOVIEMBRE DEL AÑO 2018</t>
  </si>
  <si>
    <t>IMPORTE TRANSFERIDO A LOS MUNICIPIOS EN  OCTUBRE DEL AÑO 2018</t>
  </si>
  <si>
    <t>IMPORTE TRANSFERIDO A LOS MUNICIPIOS EN  SEPTIEMBRE DEL AÑO 2018</t>
  </si>
  <si>
    <t>IMPORTE TRANSFERIDO A LOS MUNICIPIOS EN  AGOSTO DEL AÑO 2018</t>
  </si>
  <si>
    <t>IMPORTE TRANSFERIDO A LOS MUNICIPIOS EN  JULIO DEL AÑO 2018</t>
  </si>
  <si>
    <t>IMPORTE TRANSFERIDO A LOS MUNICIPIOS EN  JUNIO DEL AÑO 2018</t>
  </si>
  <si>
    <t>IMPORTE TRANSFERIDO A LOS MUNICIPIOS EN  MAYO DEL AÑO 2018</t>
  </si>
  <si>
    <t>IMPORTE ACUMULADO DE LOS RECURSOS TRANSFERIDOS A LOS MUNICIPIOS AL MES DE ABRIL DEL AÑO 2018</t>
  </si>
  <si>
    <t>IMPORTE TRANSFERIDO A LOS MUNICIPIOS EN  ABRIL DEL AÑO 2018</t>
  </si>
  <si>
    <t>IMPORTE TRANSFERIDO A LOS MUNICIPIOS EN  MARZO DEL AÑO 2018</t>
  </si>
  <si>
    <t>IMPORTE TRANSFERIDO A LOS MUNICIPIOS EN  FEBRERO DEL AÑO 2018</t>
  </si>
  <si>
    <t>IMPORTE TRANSFERIDO A LOS MUNICIPIOS EN  ENERO DEL AÑO 2018</t>
  </si>
  <si>
    <t>ACUMULADO MENSUAL DE PARTICIPACIONES ENTREGADAS A MUNICIPIOS EN EL  AÑO 2018</t>
  </si>
  <si>
    <t>ACUMULADO MENSUAL DE PARTICIPACIONES ENTREGADAS A MUNICIPIOS EN EL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</si>
</sst>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71" formatCode="_(* #,##0.00_);_(* \(#,##0.00\);_(* &quot;-&quot;??_);_(@_)"/>
    <numFmt numFmtId="194" formatCode="_([$€-2]* #,##0.00_);_([$€-2]* \(#,##0.00\);_([$€-2]* &quot;-&quot;??_)"/>
  </numFmts>
  <fonts count="17">
    <font>
      <sz val="10"/>
      <name val="Arial"/>
    </font>
    <font>
      <sz val="10"/>
      <name val="Arial"/>
    </font>
    <font>
      <sz val="10"/>
      <name val="CG Omega"/>
      <family val="2"/>
    </font>
    <font>
      <b/>
      <sz val="12"/>
      <name val="CG Omega"/>
      <family val="2"/>
    </font>
    <font>
      <b/>
      <sz val="12"/>
      <color indexed="9"/>
      <name val="CG Omega"/>
      <family val="2"/>
    </font>
    <font>
      <b/>
      <sz val="11"/>
      <name val="CG Omega"/>
      <family val="2"/>
    </font>
    <font>
      <b/>
      <sz val="10"/>
      <name val="CG Omega"/>
      <family val="2"/>
    </font>
    <font>
      <b/>
      <sz val="18"/>
      <name val="CG Omega"/>
      <family val="2"/>
    </font>
    <font>
      <b/>
      <sz val="16"/>
      <name val="CG Omega"/>
      <family val="2"/>
    </font>
    <font>
      <sz val="12"/>
      <name val="CG Omega"/>
      <family val="2"/>
    </font>
    <font>
      <b/>
      <sz val="9"/>
      <name val="CG Omega"/>
      <family val="2"/>
    </font>
    <font>
      <sz val="16"/>
      <name val="CG Omega"/>
      <family val="2"/>
    </font>
    <font>
      <b/>
      <sz val="20"/>
      <name val="CG Omega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9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194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0" fontId="15" fillId="0" borderId="0"/>
  </cellStyleXfs>
  <cellXfs count="111">
    <xf numFmtId="0" fontId="0" fillId="0" borderId="0" xfId="0"/>
    <xf numFmtId="0" fontId="2" fillId="0" borderId="0" xfId="0" applyFont="1"/>
    <xf numFmtId="0" fontId="5" fillId="2" borderId="1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6" fillId="0" borderId="4" xfId="0" applyFont="1" applyBorder="1" applyProtection="1">
      <protection locked="0"/>
    </xf>
    <xf numFmtId="171" fontId="6" fillId="0" borderId="5" xfId="2" applyFont="1" applyBorder="1" applyProtection="1">
      <protection locked="0"/>
    </xf>
    <xf numFmtId="171" fontId="6" fillId="0" borderId="5" xfId="0" applyNumberFormat="1" applyFont="1" applyBorder="1"/>
    <xf numFmtId="0" fontId="6" fillId="0" borderId="1" xfId="0" applyFont="1" applyBorder="1" applyAlignment="1">
      <alignment horizontal="center"/>
    </xf>
    <xf numFmtId="171" fontId="6" fillId="0" borderId="1" xfId="0" applyNumberFormat="1" applyFont="1" applyBorder="1"/>
    <xf numFmtId="0" fontId="6" fillId="0" borderId="6" xfId="0" applyFont="1" applyBorder="1" applyAlignment="1">
      <alignment horizontal="center"/>
    </xf>
    <xf numFmtId="171" fontId="6" fillId="0" borderId="6" xfId="0" applyNumberFormat="1" applyFont="1" applyBorder="1"/>
    <xf numFmtId="0" fontId="6" fillId="0" borderId="0" xfId="0" applyFont="1"/>
    <xf numFmtId="0" fontId="5" fillId="2" borderId="6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2" fillId="0" borderId="6" xfId="0" applyFont="1" applyBorder="1"/>
    <xf numFmtId="0" fontId="6" fillId="0" borderId="6" xfId="0" applyFont="1" applyBorder="1"/>
    <xf numFmtId="0" fontId="8" fillId="0" borderId="0" xfId="0" applyFont="1" applyAlignment="1">
      <alignment horizontal="center"/>
    </xf>
    <xf numFmtId="0" fontId="2" fillId="2" borderId="2" xfId="0" applyFont="1" applyFill="1" applyBorder="1"/>
    <xf numFmtId="0" fontId="2" fillId="2" borderId="1" xfId="0" applyFont="1" applyFill="1" applyBorder="1"/>
    <xf numFmtId="0" fontId="6" fillId="2" borderId="1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9" fillId="0" borderId="0" xfId="0" applyFont="1"/>
    <xf numFmtId="0" fontId="6" fillId="2" borderId="7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2" fillId="0" borderId="5" xfId="0" applyFont="1" applyBorder="1"/>
    <xf numFmtId="0" fontId="2" fillId="0" borderId="1" xfId="0" applyFont="1" applyBorder="1"/>
    <xf numFmtId="0" fontId="6" fillId="0" borderId="5" xfId="0" applyFont="1" applyBorder="1"/>
    <xf numFmtId="0" fontId="6" fillId="0" borderId="5" xfId="0" applyFont="1" applyBorder="1" applyAlignment="1">
      <alignment horizontal="center"/>
    </xf>
    <xf numFmtId="0" fontId="6" fillId="0" borderId="2" xfId="0" applyFont="1" applyBorder="1"/>
    <xf numFmtId="0" fontId="6" fillId="0" borderId="1" xfId="0" applyFont="1" applyBorder="1"/>
    <xf numFmtId="0" fontId="6" fillId="0" borderId="3" xfId="0" applyFont="1" applyBorder="1"/>
    <xf numFmtId="0" fontId="6" fillId="0" borderId="4" xfId="0" applyFont="1" applyBorder="1"/>
    <xf numFmtId="0" fontId="10" fillId="0" borderId="5" xfId="0" applyFont="1" applyBorder="1"/>
    <xf numFmtId="0" fontId="6" fillId="0" borderId="7" xfId="0" applyFont="1" applyBorder="1"/>
    <xf numFmtId="0" fontId="6" fillId="0" borderId="8" xfId="0" applyFont="1" applyBorder="1"/>
    <xf numFmtId="0" fontId="6" fillId="0" borderId="0" xfId="0" applyFont="1" applyBorder="1"/>
    <xf numFmtId="0" fontId="2" fillId="3" borderId="9" xfId="0" applyFont="1" applyFill="1" applyBorder="1"/>
    <xf numFmtId="0" fontId="2" fillId="3" borderId="10" xfId="0" applyFont="1" applyFill="1" applyBorder="1"/>
    <xf numFmtId="0" fontId="2" fillId="3" borderId="11" xfId="0" applyFont="1" applyFill="1" applyBorder="1"/>
    <xf numFmtId="0" fontId="2" fillId="3" borderId="12" xfId="0" applyFont="1" applyFill="1" applyBorder="1"/>
    <xf numFmtId="0" fontId="9" fillId="3" borderId="12" xfId="0" applyFont="1" applyFill="1" applyBorder="1"/>
    <xf numFmtId="0" fontId="2" fillId="3" borderId="13" xfId="0" applyFont="1" applyFill="1" applyBorder="1"/>
    <xf numFmtId="0" fontId="2" fillId="3" borderId="14" xfId="0" applyFont="1" applyFill="1" applyBorder="1"/>
    <xf numFmtId="0" fontId="2" fillId="3" borderId="15" xfId="0" applyFont="1" applyFill="1" applyBorder="1"/>
    <xf numFmtId="0" fontId="2" fillId="3" borderId="16" xfId="0" applyFont="1" applyFill="1" applyBorder="1"/>
    <xf numFmtId="0" fontId="9" fillId="3" borderId="16" xfId="0" applyFont="1" applyFill="1" applyBorder="1"/>
    <xf numFmtId="0" fontId="6" fillId="3" borderId="14" xfId="0" applyFont="1" applyFill="1" applyBorder="1"/>
    <xf numFmtId="0" fontId="0" fillId="3" borderId="13" xfId="0" applyFill="1" applyBorder="1"/>
    <xf numFmtId="0" fontId="0" fillId="3" borderId="9" xfId="0" applyFill="1" applyBorder="1"/>
    <xf numFmtId="0" fontId="2" fillId="4" borderId="0" xfId="0" applyFont="1" applyFill="1" applyBorder="1"/>
    <xf numFmtId="0" fontId="0" fillId="3" borderId="10" xfId="0" applyFill="1" applyBorder="1"/>
    <xf numFmtId="171" fontId="0" fillId="0" borderId="0" xfId="0" applyNumberFormat="1"/>
    <xf numFmtId="0" fontId="5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171" fontId="2" fillId="0" borderId="0" xfId="0" applyNumberFormat="1" applyFont="1"/>
    <xf numFmtId="4" fontId="6" fillId="0" borderId="5" xfId="2" applyNumberFormat="1" applyFont="1" applyBorder="1" applyProtection="1">
      <protection locked="0"/>
    </xf>
    <xf numFmtId="4" fontId="6" fillId="0" borderId="1" xfId="0" applyNumberFormat="1" applyFont="1" applyBorder="1"/>
    <xf numFmtId="4" fontId="6" fillId="0" borderId="5" xfId="0" applyNumberFormat="1" applyFont="1" applyBorder="1"/>
    <xf numFmtId="0" fontId="13" fillId="2" borderId="1" xfId="0" applyFont="1" applyFill="1" applyBorder="1" applyAlignment="1" applyProtection="1">
      <alignment horizontal="center"/>
    </xf>
    <xf numFmtId="0" fontId="13" fillId="2" borderId="2" xfId="0" applyFont="1" applyFill="1" applyBorder="1" applyAlignment="1" applyProtection="1">
      <alignment horizontal="center"/>
    </xf>
    <xf numFmtId="0" fontId="13" fillId="2" borderId="6" xfId="0" applyFont="1" applyFill="1" applyBorder="1" applyAlignment="1" applyProtection="1">
      <alignment horizontal="center"/>
    </xf>
    <xf numFmtId="0" fontId="13" fillId="2" borderId="7" xfId="0" applyFont="1" applyFill="1" applyBorder="1" applyAlignment="1" applyProtection="1">
      <alignment horizontal="center"/>
    </xf>
    <xf numFmtId="4" fontId="6" fillId="0" borderId="0" xfId="0" applyNumberFormat="1" applyFont="1"/>
    <xf numFmtId="4" fontId="2" fillId="0" borderId="0" xfId="0" applyNumberFormat="1" applyFont="1"/>
    <xf numFmtId="0" fontId="6" fillId="4" borderId="4" xfId="0" applyFont="1" applyFill="1" applyBorder="1" applyProtection="1">
      <protection locked="0"/>
    </xf>
    <xf numFmtId="4" fontId="6" fillId="4" borderId="5" xfId="2" applyNumberFormat="1" applyFont="1" applyFill="1" applyBorder="1" applyProtection="1">
      <protection locked="0"/>
    </xf>
    <xf numFmtId="0" fontId="2" fillId="4" borderId="0" xfId="0" applyFont="1" applyFill="1"/>
    <xf numFmtId="0" fontId="6" fillId="4" borderId="1" xfId="0" applyFont="1" applyFill="1" applyBorder="1" applyAlignment="1">
      <alignment horizontal="center"/>
    </xf>
    <xf numFmtId="4" fontId="6" fillId="4" borderId="1" xfId="0" applyNumberFormat="1" applyFont="1" applyFill="1" applyBorder="1"/>
    <xf numFmtId="171" fontId="6" fillId="4" borderId="1" xfId="0" applyNumberFormat="1" applyFont="1" applyFill="1" applyBorder="1"/>
    <xf numFmtId="3" fontId="6" fillId="0" borderId="0" xfId="0" applyNumberFormat="1" applyFont="1"/>
    <xf numFmtId="4" fontId="6" fillId="0" borderId="0" xfId="0" applyNumberFormat="1" applyFont="1" applyBorder="1"/>
    <xf numFmtId="43" fontId="6" fillId="0" borderId="0" xfId="0" applyNumberFormat="1" applyFont="1"/>
    <xf numFmtId="0" fontId="2" fillId="6" borderId="0" xfId="0" applyFont="1" applyFill="1"/>
    <xf numFmtId="0" fontId="6" fillId="7" borderId="4" xfId="0" applyFont="1" applyFill="1" applyBorder="1" applyProtection="1">
      <protection locked="0"/>
    </xf>
    <xf numFmtId="4" fontId="6" fillId="7" borderId="5" xfId="2" applyNumberFormat="1" applyFont="1" applyFill="1" applyBorder="1" applyProtection="1">
      <protection locked="0"/>
    </xf>
    <xf numFmtId="0" fontId="2" fillId="7" borderId="0" xfId="0" applyFont="1" applyFill="1"/>
    <xf numFmtId="0" fontId="6" fillId="0" borderId="0" xfId="3" applyFont="1"/>
    <xf numFmtId="0" fontId="2" fillId="0" borderId="0" xfId="3" applyFont="1"/>
    <xf numFmtId="43" fontId="6" fillId="0" borderId="0" xfId="2" applyNumberFormat="1" applyFont="1"/>
    <xf numFmtId="171" fontId="2" fillId="0" borderId="0" xfId="2" applyFont="1"/>
    <xf numFmtId="0" fontId="16" fillId="2" borderId="2" xfId="0" applyFont="1" applyFill="1" applyBorder="1" applyAlignment="1" applyProtection="1">
      <alignment horizontal="center"/>
    </xf>
    <xf numFmtId="0" fontId="16" fillId="2" borderId="1" xfId="0" applyFont="1" applyFill="1" applyBorder="1" applyAlignment="1" applyProtection="1">
      <alignment horizontal="center"/>
    </xf>
    <xf numFmtId="0" fontId="16" fillId="2" borderId="7" xfId="0" applyFont="1" applyFill="1" applyBorder="1" applyAlignment="1" applyProtection="1">
      <alignment horizontal="center"/>
    </xf>
    <xf numFmtId="0" fontId="16" fillId="2" borderId="6" xfId="0" applyFont="1" applyFill="1" applyBorder="1" applyAlignment="1" applyProtection="1">
      <alignment horizontal="center"/>
    </xf>
    <xf numFmtId="4" fontId="6" fillId="0" borderId="6" xfId="2" applyNumberFormat="1" applyFont="1" applyBorder="1" applyProtection="1">
      <protection locked="0"/>
    </xf>
    <xf numFmtId="4" fontId="6" fillId="0" borderId="17" xfId="0" applyNumberFormat="1" applyFont="1" applyBorder="1"/>
    <xf numFmtId="0" fontId="6" fillId="8" borderId="4" xfId="0" applyFont="1" applyFill="1" applyBorder="1" applyProtection="1">
      <protection locked="0"/>
    </xf>
    <xf numFmtId="4" fontId="6" fillId="8" borderId="5" xfId="2" applyNumberFormat="1" applyFont="1" applyFill="1" applyBorder="1" applyProtection="1">
      <protection locked="0"/>
    </xf>
    <xf numFmtId="171" fontId="6" fillId="8" borderId="5" xfId="0" applyNumberFormat="1" applyFont="1" applyFill="1" applyBorder="1"/>
    <xf numFmtId="171" fontId="6" fillId="0" borderId="0" xfId="2" applyFont="1"/>
    <xf numFmtId="171" fontId="10" fillId="0" borderId="0" xfId="2" applyFont="1"/>
    <xf numFmtId="171" fontId="6" fillId="0" borderId="0" xfId="0" applyNumberFormat="1" applyFont="1"/>
    <xf numFmtId="0" fontId="3" fillId="0" borderId="17" xfId="0" applyFont="1" applyBorder="1" applyAlignment="1">
      <alignment horizontal="center"/>
    </xf>
    <xf numFmtId="0" fontId="13" fillId="2" borderId="18" xfId="0" applyFont="1" applyFill="1" applyBorder="1" applyAlignment="1" applyProtection="1">
      <alignment horizontal="center"/>
    </xf>
    <xf numFmtId="0" fontId="7" fillId="0" borderId="0" xfId="0" applyFont="1" applyAlignment="1">
      <alignment horizontal="center"/>
    </xf>
    <xf numFmtId="4" fontId="4" fillId="5" borderId="0" xfId="0" applyNumberFormat="1" applyFont="1" applyFill="1" applyAlignment="1">
      <alignment horizontal="center" vertical="center"/>
    </xf>
    <xf numFmtId="0" fontId="1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4" fillId="2" borderId="19" xfId="0" applyFont="1" applyFill="1" applyBorder="1" applyAlignment="1" applyProtection="1">
      <alignment horizontal="center"/>
    </xf>
    <xf numFmtId="0" fontId="14" fillId="2" borderId="18" xfId="0" applyFont="1" applyFill="1" applyBorder="1" applyAlignment="1" applyProtection="1">
      <alignment horizontal="center"/>
    </xf>
    <xf numFmtId="0" fontId="14" fillId="2" borderId="20" xfId="0" applyFont="1" applyFill="1" applyBorder="1" applyAlignment="1" applyProtection="1">
      <alignment horizontal="center"/>
    </xf>
    <xf numFmtId="0" fontId="4" fillId="5" borderId="0" xfId="0" applyFont="1" applyFill="1" applyAlignment="1">
      <alignment horizontal="center"/>
    </xf>
    <xf numFmtId="0" fontId="9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4">
    <cellStyle name="Euro" xfId="1"/>
    <cellStyle name="Millares" xfId="2" builtinId="3"/>
    <cellStyle name="Normal" xfId="0" builtinId="0"/>
    <cellStyle name="Normal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externalLink" Target="externalLinks/externalLink3.xml"/><Relationship Id="rId35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/>
              <a:t>PARTICIPACIONES A MUNICIPIOS EN 1999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view3D>
      <c:rotX val="15"/>
      <c:hPercent val="5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v>NOVIEMBRE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1"/>
          <c:order val="1"/>
          <c:tx>
            <c:v>2003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2003</c:v>
              </c:pt>
            </c:numLit>
          </c:val>
        </c:ser>
        <c:ser>
          <c:idx val="2"/>
          <c:order val="2"/>
          <c:tx>
            <c:v>0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3"/>
          <c:order val="3"/>
          <c:tx>
            <c:v>0</c:v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4"/>
          <c:order val="4"/>
          <c:tx>
            <c:v>0</c:v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5"/>
          <c:order val="5"/>
          <c:tx>
            <c:v>0</c:v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6"/>
          <c:order val="6"/>
          <c:tx>
            <c:v>0</c:v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7"/>
          <c:order val="7"/>
          <c:tx>
            <c:v>0</c:v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8"/>
          <c:order val="8"/>
          <c:tx>
            <c:v>0</c:v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9"/>
          <c:order val="9"/>
          <c:tx>
            <c:v>0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10"/>
          <c:order val="10"/>
          <c:tx>
            <c:v>0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56825600"/>
        <c:axId val="256831488"/>
        <c:axId val="0"/>
      </c:bar3DChart>
      <c:catAx>
        <c:axId val="2568256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2568314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568314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25682560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9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MX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" r="0.75" t="1" header="0" footer="0"/>
    <c:pageSetup orientation="landscape" horizontalDpi="-4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31</xdr:row>
      <xdr:rowOff>0</xdr:rowOff>
    </xdr:from>
    <xdr:to>
      <xdr:col>11</xdr:col>
      <xdr:colOff>152400</xdr:colOff>
      <xdr:row>31</xdr:row>
      <xdr:rowOff>0</xdr:rowOff>
    </xdr:to>
    <xdr:graphicFrame macro="">
      <xdr:nvGraphicFramePr>
        <xdr:cNvPr id="123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295275</xdr:colOff>
      <xdr:row>1</xdr:row>
      <xdr:rowOff>85725</xdr:rowOff>
    </xdr:from>
    <xdr:to>
      <xdr:col>2</xdr:col>
      <xdr:colOff>1000125</xdr:colOff>
      <xdr:row>5</xdr:row>
      <xdr:rowOff>57150</xdr:rowOff>
    </xdr:to>
    <xdr:pic>
      <xdr:nvPicPr>
        <xdr:cNvPr id="4310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190500"/>
          <a:ext cx="704850" cy="828675"/>
        </a:xfrm>
        <a:prstGeom prst="rect">
          <a:avLst/>
        </a:prstGeom>
        <a:solidFill>
          <a:srgbClr val="FFFFFF"/>
        </a:solidFill>
        <a:ln w="1">
          <a:solidFill>
            <a:srgbClr val="FFFFFF"/>
          </a:solidFill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457200</xdr:colOff>
      <xdr:row>1</xdr:row>
      <xdr:rowOff>28575</xdr:rowOff>
    </xdr:from>
    <xdr:to>
      <xdr:col>2</xdr:col>
      <xdr:colOff>1171575</xdr:colOff>
      <xdr:row>5</xdr:row>
      <xdr:rowOff>123825</xdr:rowOff>
    </xdr:to>
    <xdr:pic>
      <xdr:nvPicPr>
        <xdr:cNvPr id="5338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133350"/>
          <a:ext cx="714375" cy="952500"/>
        </a:xfrm>
        <a:prstGeom prst="rect">
          <a:avLst/>
        </a:prstGeom>
        <a:solidFill>
          <a:srgbClr val="FFFFFF"/>
        </a:solidFill>
        <a:ln w="1">
          <a:solidFill>
            <a:srgbClr val="FFFFFF"/>
          </a:solidFill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142875</xdr:colOff>
      <xdr:row>1</xdr:row>
      <xdr:rowOff>28575</xdr:rowOff>
    </xdr:from>
    <xdr:to>
      <xdr:col>2</xdr:col>
      <xdr:colOff>866775</xdr:colOff>
      <xdr:row>5</xdr:row>
      <xdr:rowOff>0</xdr:rowOff>
    </xdr:to>
    <xdr:pic>
      <xdr:nvPicPr>
        <xdr:cNvPr id="7383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0" y="133350"/>
          <a:ext cx="723900" cy="828675"/>
        </a:xfrm>
        <a:prstGeom prst="rect">
          <a:avLst/>
        </a:prstGeom>
        <a:solidFill>
          <a:srgbClr val="FFFFFF"/>
        </a:solidFill>
        <a:ln w="1">
          <a:solidFill>
            <a:srgbClr val="FFFFFF"/>
          </a:solidFill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438150</xdr:colOff>
      <xdr:row>0</xdr:row>
      <xdr:rowOff>66675</xdr:rowOff>
    </xdr:from>
    <xdr:to>
      <xdr:col>2</xdr:col>
      <xdr:colOff>1143000</xdr:colOff>
      <xdr:row>4</xdr:row>
      <xdr:rowOff>114300</xdr:rowOff>
    </xdr:to>
    <xdr:pic>
      <xdr:nvPicPr>
        <xdr:cNvPr id="6360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225" y="66675"/>
          <a:ext cx="704850" cy="819150"/>
        </a:xfrm>
        <a:prstGeom prst="rect">
          <a:avLst/>
        </a:prstGeom>
        <a:solidFill>
          <a:srgbClr val="FFFFFF"/>
        </a:solidFill>
        <a:ln w="1">
          <a:solidFill>
            <a:srgbClr val="FFFFFF"/>
          </a:solidFill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142875</xdr:colOff>
      <xdr:row>1</xdr:row>
      <xdr:rowOff>28575</xdr:rowOff>
    </xdr:from>
    <xdr:to>
      <xdr:col>2</xdr:col>
      <xdr:colOff>857250</xdr:colOff>
      <xdr:row>5</xdr:row>
      <xdr:rowOff>0</xdr:rowOff>
    </xdr:to>
    <xdr:pic>
      <xdr:nvPicPr>
        <xdr:cNvPr id="8406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0" y="133350"/>
          <a:ext cx="714375" cy="828675"/>
        </a:xfrm>
        <a:prstGeom prst="rect">
          <a:avLst/>
        </a:prstGeom>
        <a:solidFill>
          <a:srgbClr val="FFFFFF"/>
        </a:solidFill>
        <a:ln w="1">
          <a:solidFill>
            <a:srgbClr val="FFFFFF"/>
          </a:solidFill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142875</xdr:colOff>
      <xdr:row>1</xdr:row>
      <xdr:rowOff>28575</xdr:rowOff>
    </xdr:from>
    <xdr:to>
      <xdr:col>2</xdr:col>
      <xdr:colOff>866775</xdr:colOff>
      <xdr:row>5</xdr:row>
      <xdr:rowOff>0</xdr:rowOff>
    </xdr:to>
    <xdr:pic>
      <xdr:nvPicPr>
        <xdr:cNvPr id="9430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0" y="133350"/>
          <a:ext cx="723900" cy="828675"/>
        </a:xfrm>
        <a:prstGeom prst="rect">
          <a:avLst/>
        </a:prstGeom>
        <a:solidFill>
          <a:srgbClr val="FFFFFF"/>
        </a:solidFill>
        <a:ln w="1">
          <a:solidFill>
            <a:srgbClr val="FFFFFF"/>
          </a:solidFill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ingreso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rtin\informatica\informatica\cuenta2000\municipios%20F.U.,%20III%20Y%20IV,%20DEUDA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medina/Documents/contabilidad/MARTIN%202018/PARTICIPACIONES%202018/ACUMPAR2018%20ajuste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medina/Documents/contabilidad/MARTIN%202018/PARTICIPACIONES%202018/ACUMPAR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GRESOS PRESUPUESTARIOS"/>
      <sheetName val="INGRESOS POR IMPUESTOS"/>
      <sheetName val="Ing por Derechos"/>
      <sheetName val="Ing por Productos"/>
      <sheetName val="Ing por Aprovechamientos "/>
      <sheetName val="Ing por participaciones "/>
      <sheetName val="Ing de Recurs descentrali"/>
      <sheetName val="Presu2000"/>
      <sheetName val="Recaud Ing Mensual 1"/>
      <sheetName val="Ing imptos 2"/>
      <sheetName val="Ing por Derechos 3"/>
      <sheetName val="Ing por prod 4"/>
      <sheetName val="Ing por Aprov 5"/>
      <sheetName val="Ing por participaciones 6"/>
      <sheetName val="Ing por Aport Fed 7"/>
      <sheetName val="CONCENT"/>
      <sheetName val="página 4"/>
      <sheetName val="página 5"/>
      <sheetName val="página 6"/>
      <sheetName val="página 7"/>
      <sheetName val="GINGLOC"/>
      <sheetName val="INGASIGREAL"/>
      <sheetName val="CALENDARIZADO"/>
      <sheetName val="ingene"/>
      <sheetName val="ingfeb"/>
      <sheetName val="ACUMFEB"/>
      <sheetName val="ingmar"/>
      <sheetName val="ing1trim"/>
      <sheetName val="ingabr"/>
      <sheetName val="acumabr"/>
      <sheetName val="ingmay"/>
      <sheetName val="acummay"/>
      <sheetName val="ingjun"/>
      <sheetName val="ing2trim"/>
      <sheetName val="acum2trim"/>
      <sheetName val="ingjul "/>
      <sheetName val="acumjul"/>
      <sheetName val="ingago "/>
      <sheetName val="acumago"/>
      <sheetName val="ingsept"/>
      <sheetName val="ing3trim"/>
      <sheetName val="acum3trim00"/>
      <sheetName val="ingoct01"/>
      <sheetName val="ingnov01"/>
      <sheetName val="ACUMNOV"/>
      <sheetName val="ingdic01"/>
      <sheetName val="ing4trim01"/>
      <sheetName val="acum4trim01"/>
      <sheetName val="Hoja2"/>
      <sheetName val="página 8"/>
      <sheetName val="página 9"/>
      <sheetName val="página 10"/>
      <sheetName val="página 11"/>
      <sheetName val="página 12"/>
      <sheetName val="página 13"/>
      <sheetName val="página14"/>
      <sheetName val="página 15"/>
      <sheetName val="página 16"/>
      <sheetName val="página 17"/>
      <sheetName val="página 18"/>
      <sheetName val="página 19"/>
      <sheetName val="página 20"/>
      <sheetName val="página 3"/>
      <sheetName val="pagina 13"/>
      <sheetName val="página 1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c minist a mpios-44"/>
      <sheetName val="comp rec transf a mpios-45"/>
      <sheetName val="comp transf edo-mpio-46"/>
      <sheetName val="integ fondo unico mpios 1-47"/>
      <sheetName val="integ fondo unico mpios 2-48"/>
      <sheetName val="fondo unico part min mpios 1-49"/>
      <sheetName val="fondo unico part min mpios 2-50"/>
      <sheetName val="fondo unico part mpiosgraf-51"/>
      <sheetName val="fondo unico part mpiosgraf B-51"/>
      <sheetName val="FONDOIII-52A"/>
      <sheetName val="FONDOIII1-52"/>
      <sheetName val="FONDOIII2-53"/>
      <sheetName val="FONDOIII1 VERTIENTE-53 (B)"/>
      <sheetName val="FONDOIII2 VERTIENTE-53 (C)"/>
      <sheetName val="FONDOIII1 VERTIENTE-54 (D)"/>
      <sheetName val="FONDOIII2 VERTIENTE-55 (E)"/>
      <sheetName val="FONDOIV1-56"/>
      <sheetName val="FONDOIV2-57"/>
      <sheetName val="FONDOVI3-58"/>
      <sheetName val="FONDOIV4-59"/>
      <sheetName val="inv x vert fism-60"/>
      <sheetName val="comp gto-part-inv mpios ej-61 "/>
      <sheetName val="COMP DEUD PUB DIR-62"/>
      <sheetName val="SALDO DEUDA PUB GRAF-63"/>
      <sheetName val="SALDO DEUDA1-64"/>
      <sheetName val="SALDO DEUDA2-65"/>
      <sheetName val="SALDO DEUDA OPD-6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CENTRA"/>
      <sheetName val="PRESUEGRESOS ley"/>
      <sheetName val="PRESUFONDO"/>
      <sheetName val="ACUMMES PRES"/>
      <sheetName val="PRESUEGRESOS parcial"/>
      <sheetName val="AMPLIAPRES"/>
      <sheetName val="ACUMMES"/>
      <sheetName val="ACUMMUN"/>
      <sheetName val="COMPARA EJER-PRES"/>
      <sheetName val="SALDO PRES"/>
      <sheetName val="SALDO PRESU 13"/>
      <sheetName val="BANCOS (2018)"/>
      <sheetName val="AUTORIAJUSTES MAR "/>
      <sheetName val="AUTORIAJUSTES EST"/>
      <sheetName val="AUTORIAJUSTES DEF 16"/>
      <sheetName val="AUTORIAJUSTES jun"/>
      <sheetName val="AUTORIAJUSTES JUL"/>
      <sheetName val="AUTORIAJUSTES AGOSTO"/>
      <sheetName val="AUTORIAJUSTES SEPTIEMBRE"/>
      <sheetName val="AUTORIAJUSTES oct"/>
      <sheetName val="AUTORIAJUSTES NOV"/>
      <sheetName val="AUTORIAJUSTES NOV (2)"/>
      <sheetName val="validación"/>
      <sheetName val="ampliaciones FM"/>
      <sheetName val="ampliaciones FM (2)"/>
      <sheetName val="ampliaciones GAS"/>
      <sheetName val="ampliaciones GAS (2)"/>
      <sheetName val="ampliaciones FG (2)"/>
      <sheetName val="ampliaciones FG (3)"/>
      <sheetName val="ampliaciones FG (4)"/>
      <sheetName val="ampliaciones FG"/>
      <sheetName val="PAGOSFM"/>
      <sheetName val="PAGOSFM SIIF"/>
      <sheetName val="BANCOFM RECIBO"/>
      <sheetName val="AUTORIFM"/>
      <sheetName val="BANCOFM"/>
      <sheetName val="integra GASOLINAS"/>
      <sheetName val="integra pago IEPS"/>
      <sheetName val="PAGOSIEPS SIIF "/>
      <sheetName val="BANCO IEPS RECIBO"/>
      <sheetName val="AUTORIZA IEPS"/>
      <sheetName val="BANCOFG IEPS"/>
      <sheetName val="integra pago FG "/>
      <sheetName val="PAGOSFG SIIF "/>
      <sheetName val="BANCOFG RECIBO "/>
      <sheetName val="AUTORIZAFG"/>
      <sheetName val="BANCOFG"/>
      <sheetName val="RECIBE"/>
      <sheetName val="RECIBE ENE"/>
      <sheetName val="RECIBE FEB"/>
      <sheetName val="RECIBE MAR"/>
      <sheetName val="RECIBE ABR"/>
      <sheetName val="RECIBE MAY"/>
      <sheetName val="RECIBE JUN"/>
      <sheetName val="RECIBE JUL"/>
      <sheetName val="RECIBE AGO"/>
      <sheetName val="RECIBE comp"/>
      <sheetName val="RECIBE SEP"/>
      <sheetName val="RECIBE OCT"/>
      <sheetName val="RECIBE  NOV"/>
      <sheetName val="RECIBE  DIC"/>
      <sheetName val="PAGOSFM (2)"/>
      <sheetName val="PAGOSFM SIIF (2)"/>
      <sheetName val="BANCOFM RECIBO (2)"/>
      <sheetName val="AUTORIFM (2)"/>
      <sheetName val="BANCOFM (2)"/>
      <sheetName val="Hoja1"/>
    </sheetNames>
    <sheetDataSet>
      <sheetData sheetId="0">
        <row r="10">
          <cell r="L10">
            <v>0</v>
          </cell>
          <cell r="M10">
            <v>0</v>
          </cell>
          <cell r="N10">
            <v>0</v>
          </cell>
          <cell r="O10">
            <v>0</v>
          </cell>
        </row>
        <row r="11">
          <cell r="L11">
            <v>0</v>
          </cell>
          <cell r="M11">
            <v>0</v>
          </cell>
          <cell r="N11">
            <v>0</v>
          </cell>
          <cell r="O11">
            <v>0</v>
          </cell>
        </row>
        <row r="12">
          <cell r="L12">
            <v>0</v>
          </cell>
          <cell r="M12">
            <v>0</v>
          </cell>
          <cell r="N12">
            <v>0</v>
          </cell>
          <cell r="O12">
            <v>0</v>
          </cell>
        </row>
        <row r="13">
          <cell r="L13">
            <v>0</v>
          </cell>
          <cell r="M13">
            <v>0</v>
          </cell>
          <cell r="N13">
            <v>0</v>
          </cell>
          <cell r="O13">
            <v>0</v>
          </cell>
        </row>
        <row r="14">
          <cell r="L14">
            <v>0</v>
          </cell>
          <cell r="M14">
            <v>0</v>
          </cell>
          <cell r="N14">
            <v>0</v>
          </cell>
          <cell r="O14">
            <v>0</v>
          </cell>
        </row>
        <row r="15">
          <cell r="L15">
            <v>0</v>
          </cell>
          <cell r="M15">
            <v>0</v>
          </cell>
          <cell r="N15">
            <v>0</v>
          </cell>
          <cell r="O15">
            <v>0</v>
          </cell>
        </row>
        <row r="16">
          <cell r="L16">
            <v>0</v>
          </cell>
          <cell r="M16">
            <v>0</v>
          </cell>
          <cell r="N16">
            <v>0</v>
          </cell>
          <cell r="O16">
            <v>0</v>
          </cell>
        </row>
        <row r="17">
          <cell r="L17">
            <v>0</v>
          </cell>
          <cell r="M17">
            <v>0</v>
          </cell>
          <cell r="N17">
            <v>0</v>
          </cell>
          <cell r="O17">
            <v>0</v>
          </cell>
        </row>
        <row r="18">
          <cell r="L18">
            <v>0</v>
          </cell>
          <cell r="M18">
            <v>0</v>
          </cell>
          <cell r="N18">
            <v>0</v>
          </cell>
          <cell r="O18">
            <v>0</v>
          </cell>
        </row>
        <row r="19">
          <cell r="L19">
            <v>0</v>
          </cell>
          <cell r="M19">
            <v>0</v>
          </cell>
          <cell r="N19">
            <v>0</v>
          </cell>
          <cell r="O19">
            <v>0</v>
          </cell>
        </row>
        <row r="20">
          <cell r="L20">
            <v>0</v>
          </cell>
          <cell r="M20">
            <v>0</v>
          </cell>
          <cell r="N20">
            <v>0</v>
          </cell>
          <cell r="O20">
            <v>0</v>
          </cell>
        </row>
        <row r="21">
          <cell r="L21">
            <v>0</v>
          </cell>
          <cell r="M21">
            <v>0</v>
          </cell>
          <cell r="N21">
            <v>0</v>
          </cell>
          <cell r="O21">
            <v>0</v>
          </cell>
        </row>
        <row r="22">
          <cell r="L22">
            <v>0</v>
          </cell>
          <cell r="M22">
            <v>0</v>
          </cell>
          <cell r="N22">
            <v>0</v>
          </cell>
          <cell r="O22">
            <v>0</v>
          </cell>
        </row>
        <row r="23">
          <cell r="L23">
            <v>0</v>
          </cell>
          <cell r="M23">
            <v>0</v>
          </cell>
          <cell r="N23">
            <v>0</v>
          </cell>
          <cell r="O23">
            <v>0</v>
          </cell>
        </row>
        <row r="24">
          <cell r="L24">
            <v>0</v>
          </cell>
          <cell r="M24">
            <v>0</v>
          </cell>
          <cell r="N24">
            <v>0</v>
          </cell>
          <cell r="O24">
            <v>0</v>
          </cell>
        </row>
        <row r="25">
          <cell r="L25">
            <v>0</v>
          </cell>
          <cell r="M25">
            <v>0</v>
          </cell>
          <cell r="N25">
            <v>0</v>
          </cell>
          <cell r="O25">
            <v>0</v>
          </cell>
        </row>
        <row r="26">
          <cell r="L26">
            <v>0</v>
          </cell>
          <cell r="M26">
            <v>0</v>
          </cell>
          <cell r="N26">
            <v>0</v>
          </cell>
          <cell r="O26">
            <v>0</v>
          </cell>
        </row>
        <row r="27">
          <cell r="L27">
            <v>0</v>
          </cell>
          <cell r="M27">
            <v>0</v>
          </cell>
          <cell r="N27">
            <v>0</v>
          </cell>
          <cell r="O27">
            <v>0</v>
          </cell>
        </row>
        <row r="28">
          <cell r="L28">
            <v>0</v>
          </cell>
          <cell r="M28">
            <v>0</v>
          </cell>
          <cell r="N28">
            <v>0</v>
          </cell>
          <cell r="O28">
            <v>0</v>
          </cell>
        </row>
        <row r="29">
          <cell r="L29">
            <v>0</v>
          </cell>
          <cell r="M29">
            <v>0</v>
          </cell>
          <cell r="N29">
            <v>0</v>
          </cell>
          <cell r="O29">
            <v>0</v>
          </cell>
        </row>
        <row r="30">
          <cell r="L30">
            <v>0</v>
          </cell>
          <cell r="M30">
            <v>0</v>
          </cell>
          <cell r="N30">
            <v>0</v>
          </cell>
          <cell r="O30">
            <v>0</v>
          </cell>
        </row>
        <row r="31">
          <cell r="L31">
            <v>0</v>
          </cell>
          <cell r="M31">
            <v>0</v>
          </cell>
          <cell r="N31">
            <v>0</v>
          </cell>
          <cell r="O31">
            <v>0</v>
          </cell>
        </row>
        <row r="32">
          <cell r="L32">
            <v>0</v>
          </cell>
          <cell r="M32">
            <v>0</v>
          </cell>
          <cell r="N32">
            <v>0</v>
          </cell>
          <cell r="O32">
            <v>0</v>
          </cell>
        </row>
        <row r="33">
          <cell r="L33">
            <v>0</v>
          </cell>
          <cell r="M33">
            <v>0</v>
          </cell>
          <cell r="N33">
            <v>0</v>
          </cell>
          <cell r="O33">
            <v>0</v>
          </cell>
        </row>
        <row r="34">
          <cell r="L34">
            <v>0</v>
          </cell>
          <cell r="M34">
            <v>0</v>
          </cell>
          <cell r="N34">
            <v>0</v>
          </cell>
          <cell r="O34">
            <v>0</v>
          </cell>
        </row>
        <row r="35">
          <cell r="L35">
            <v>0</v>
          </cell>
          <cell r="M35">
            <v>0</v>
          </cell>
          <cell r="N35">
            <v>0</v>
          </cell>
          <cell r="O35">
            <v>0</v>
          </cell>
        </row>
        <row r="36">
          <cell r="L36">
            <v>0</v>
          </cell>
          <cell r="M36">
            <v>0</v>
          </cell>
          <cell r="N36">
            <v>0</v>
          </cell>
          <cell r="O36">
            <v>0</v>
          </cell>
        </row>
        <row r="37">
          <cell r="L37">
            <v>0</v>
          </cell>
          <cell r="M37">
            <v>0</v>
          </cell>
          <cell r="N37">
            <v>0</v>
          </cell>
          <cell r="O37">
            <v>0</v>
          </cell>
        </row>
        <row r="38">
          <cell r="L38">
            <v>0</v>
          </cell>
          <cell r="M38">
            <v>0</v>
          </cell>
          <cell r="N38">
            <v>0</v>
          </cell>
          <cell r="O38">
            <v>0</v>
          </cell>
        </row>
        <row r="39">
          <cell r="L39">
            <v>0</v>
          </cell>
          <cell r="M39">
            <v>0</v>
          </cell>
          <cell r="N39">
            <v>0</v>
          </cell>
          <cell r="O39">
            <v>0</v>
          </cell>
        </row>
        <row r="40">
          <cell r="L40">
            <v>0</v>
          </cell>
          <cell r="M40">
            <v>0</v>
          </cell>
          <cell r="N40">
            <v>0</v>
          </cell>
          <cell r="O40">
            <v>0</v>
          </cell>
        </row>
        <row r="41">
          <cell r="L41">
            <v>0</v>
          </cell>
          <cell r="M41">
            <v>0</v>
          </cell>
          <cell r="N41">
            <v>0</v>
          </cell>
          <cell r="O41">
            <v>0</v>
          </cell>
        </row>
        <row r="42">
          <cell r="L42">
            <v>0</v>
          </cell>
          <cell r="M42">
            <v>0</v>
          </cell>
          <cell r="N42">
            <v>0</v>
          </cell>
          <cell r="O42">
            <v>0</v>
          </cell>
        </row>
        <row r="43">
          <cell r="L43">
            <v>0</v>
          </cell>
          <cell r="M43">
            <v>0</v>
          </cell>
          <cell r="N43">
            <v>0</v>
          </cell>
          <cell r="O43">
            <v>0</v>
          </cell>
        </row>
        <row r="44">
          <cell r="L44">
            <v>0</v>
          </cell>
          <cell r="M44">
            <v>0</v>
          </cell>
          <cell r="N44">
            <v>0</v>
          </cell>
          <cell r="O44">
            <v>0</v>
          </cell>
        </row>
        <row r="45">
          <cell r="L45">
            <v>0</v>
          </cell>
          <cell r="M45">
            <v>0</v>
          </cell>
          <cell r="N45">
            <v>0</v>
          </cell>
          <cell r="O45">
            <v>0</v>
          </cell>
        </row>
        <row r="46">
          <cell r="L46">
            <v>0</v>
          </cell>
          <cell r="M46">
            <v>0</v>
          </cell>
          <cell r="N46">
            <v>0</v>
          </cell>
          <cell r="O46">
            <v>0</v>
          </cell>
        </row>
        <row r="47">
          <cell r="L47">
            <v>0</v>
          </cell>
          <cell r="M47">
            <v>0</v>
          </cell>
          <cell r="N47">
            <v>0</v>
          </cell>
          <cell r="O47">
            <v>0</v>
          </cell>
        </row>
        <row r="48">
          <cell r="L48">
            <v>0</v>
          </cell>
          <cell r="M48">
            <v>0</v>
          </cell>
          <cell r="N48">
            <v>0</v>
          </cell>
          <cell r="O48">
            <v>0</v>
          </cell>
        </row>
        <row r="49">
          <cell r="L49">
            <v>0</v>
          </cell>
          <cell r="M49">
            <v>0</v>
          </cell>
          <cell r="N49">
            <v>0</v>
          </cell>
          <cell r="O49">
            <v>0</v>
          </cell>
        </row>
        <row r="50">
          <cell r="L50">
            <v>0</v>
          </cell>
          <cell r="M50">
            <v>0</v>
          </cell>
          <cell r="N50">
            <v>0</v>
          </cell>
          <cell r="O50">
            <v>0</v>
          </cell>
        </row>
        <row r="51">
          <cell r="L51">
            <v>0</v>
          </cell>
          <cell r="M51">
            <v>0</v>
          </cell>
          <cell r="N51">
            <v>0</v>
          </cell>
          <cell r="O51">
            <v>0</v>
          </cell>
        </row>
        <row r="52">
          <cell r="L52">
            <v>0</v>
          </cell>
          <cell r="M52">
            <v>0</v>
          </cell>
          <cell r="N52">
            <v>0</v>
          </cell>
          <cell r="O52">
            <v>0</v>
          </cell>
        </row>
        <row r="53">
          <cell r="L53">
            <v>0</v>
          </cell>
          <cell r="M53">
            <v>0</v>
          </cell>
          <cell r="N53">
            <v>0</v>
          </cell>
          <cell r="O53">
            <v>0</v>
          </cell>
        </row>
        <row r="54">
          <cell r="L54">
            <v>0</v>
          </cell>
          <cell r="M54">
            <v>0</v>
          </cell>
          <cell r="N54">
            <v>0</v>
          </cell>
          <cell r="O54">
            <v>0</v>
          </cell>
        </row>
        <row r="55">
          <cell r="L55">
            <v>0</v>
          </cell>
          <cell r="M55">
            <v>0</v>
          </cell>
          <cell r="N55">
            <v>0</v>
          </cell>
          <cell r="O55">
            <v>0</v>
          </cell>
        </row>
        <row r="56">
          <cell r="L56">
            <v>0</v>
          </cell>
          <cell r="M56">
            <v>0</v>
          </cell>
          <cell r="N56">
            <v>0</v>
          </cell>
          <cell r="O56">
            <v>0</v>
          </cell>
        </row>
        <row r="57">
          <cell r="L57">
            <v>0</v>
          </cell>
          <cell r="M57">
            <v>0</v>
          </cell>
          <cell r="N57">
            <v>0</v>
          </cell>
          <cell r="O57">
            <v>0</v>
          </cell>
        </row>
        <row r="58">
          <cell r="L58">
            <v>0</v>
          </cell>
          <cell r="M58">
            <v>0</v>
          </cell>
          <cell r="N58">
            <v>0</v>
          </cell>
          <cell r="O58">
            <v>0</v>
          </cell>
        </row>
        <row r="59">
          <cell r="L59">
            <v>0</v>
          </cell>
          <cell r="M59">
            <v>0</v>
          </cell>
          <cell r="N59">
            <v>0</v>
          </cell>
          <cell r="O59">
            <v>0</v>
          </cell>
        </row>
        <row r="60">
          <cell r="L60">
            <v>0</v>
          </cell>
          <cell r="M60">
            <v>0</v>
          </cell>
          <cell r="N60">
            <v>0</v>
          </cell>
          <cell r="O60">
            <v>0</v>
          </cell>
        </row>
        <row r="61">
          <cell r="L61">
            <v>0</v>
          </cell>
          <cell r="M61">
            <v>0</v>
          </cell>
          <cell r="N61">
            <v>0</v>
          </cell>
          <cell r="O61">
            <v>0</v>
          </cell>
        </row>
        <row r="62">
          <cell r="L62">
            <v>0</v>
          </cell>
          <cell r="M62">
            <v>0</v>
          </cell>
          <cell r="N62">
            <v>0</v>
          </cell>
          <cell r="O62">
            <v>0</v>
          </cell>
        </row>
        <row r="63">
          <cell r="L63">
            <v>0</v>
          </cell>
          <cell r="M63">
            <v>0</v>
          </cell>
          <cell r="N63">
            <v>0</v>
          </cell>
          <cell r="O63">
            <v>0</v>
          </cell>
        </row>
        <row r="64">
          <cell r="L64">
            <v>0</v>
          </cell>
          <cell r="M64">
            <v>0</v>
          </cell>
          <cell r="N64">
            <v>0</v>
          </cell>
          <cell r="O64">
            <v>0</v>
          </cell>
        </row>
        <row r="65">
          <cell r="L65">
            <v>0</v>
          </cell>
          <cell r="M65">
            <v>0</v>
          </cell>
          <cell r="N65">
            <v>0</v>
          </cell>
          <cell r="O65">
            <v>0</v>
          </cell>
        </row>
        <row r="66">
          <cell r="L66">
            <v>0</v>
          </cell>
          <cell r="M66">
            <v>0</v>
          </cell>
          <cell r="N66">
            <v>0</v>
          </cell>
          <cell r="O66">
            <v>0</v>
          </cell>
        </row>
        <row r="67">
          <cell r="L67">
            <v>0</v>
          </cell>
          <cell r="M67">
            <v>0</v>
          </cell>
          <cell r="N67">
            <v>0</v>
          </cell>
          <cell r="O67">
            <v>0</v>
          </cell>
        </row>
        <row r="74">
          <cell r="L74">
            <v>0</v>
          </cell>
          <cell r="M74">
            <v>0</v>
          </cell>
          <cell r="N74">
            <v>0</v>
          </cell>
          <cell r="O74">
            <v>0</v>
          </cell>
        </row>
        <row r="75">
          <cell r="L75">
            <v>0</v>
          </cell>
          <cell r="M75">
            <v>0</v>
          </cell>
          <cell r="N75">
            <v>0</v>
          </cell>
          <cell r="O75">
            <v>0</v>
          </cell>
        </row>
        <row r="76">
          <cell r="L76">
            <v>0</v>
          </cell>
          <cell r="M76">
            <v>0</v>
          </cell>
          <cell r="N76">
            <v>0</v>
          </cell>
          <cell r="O76">
            <v>0</v>
          </cell>
        </row>
        <row r="77">
          <cell r="L77">
            <v>0</v>
          </cell>
          <cell r="M77">
            <v>0</v>
          </cell>
          <cell r="N77">
            <v>0</v>
          </cell>
          <cell r="O77">
            <v>0</v>
          </cell>
        </row>
        <row r="78">
          <cell r="L78">
            <v>0</v>
          </cell>
          <cell r="M78">
            <v>0</v>
          </cell>
          <cell r="N78">
            <v>0</v>
          </cell>
          <cell r="O78">
            <v>0</v>
          </cell>
        </row>
        <row r="79">
          <cell r="L79">
            <v>0</v>
          </cell>
          <cell r="M79">
            <v>0</v>
          </cell>
          <cell r="N79">
            <v>0</v>
          </cell>
          <cell r="O79">
            <v>0</v>
          </cell>
        </row>
        <row r="80">
          <cell r="L80">
            <v>0</v>
          </cell>
          <cell r="M80">
            <v>0</v>
          </cell>
          <cell r="N80">
            <v>0</v>
          </cell>
          <cell r="O80">
            <v>0</v>
          </cell>
        </row>
        <row r="81">
          <cell r="L81">
            <v>0</v>
          </cell>
          <cell r="M81">
            <v>0</v>
          </cell>
          <cell r="N81">
            <v>0</v>
          </cell>
          <cell r="O81">
            <v>0</v>
          </cell>
        </row>
        <row r="82">
          <cell r="L82">
            <v>0</v>
          </cell>
          <cell r="M82">
            <v>0</v>
          </cell>
          <cell r="N82">
            <v>0</v>
          </cell>
          <cell r="O82">
            <v>0</v>
          </cell>
        </row>
        <row r="83">
          <cell r="L83">
            <v>0</v>
          </cell>
          <cell r="M83">
            <v>0</v>
          </cell>
          <cell r="N83">
            <v>0</v>
          </cell>
          <cell r="O83">
            <v>0</v>
          </cell>
        </row>
        <row r="84">
          <cell r="L84">
            <v>0</v>
          </cell>
          <cell r="M84">
            <v>0</v>
          </cell>
          <cell r="N84">
            <v>0</v>
          </cell>
          <cell r="O84">
            <v>0</v>
          </cell>
        </row>
        <row r="85">
          <cell r="L85">
            <v>0</v>
          </cell>
          <cell r="M85">
            <v>0</v>
          </cell>
          <cell r="N85">
            <v>0</v>
          </cell>
          <cell r="O85">
            <v>0</v>
          </cell>
        </row>
        <row r="86">
          <cell r="L86">
            <v>0</v>
          </cell>
          <cell r="M86">
            <v>0</v>
          </cell>
          <cell r="N86">
            <v>0</v>
          </cell>
          <cell r="O86">
            <v>0</v>
          </cell>
        </row>
        <row r="87">
          <cell r="L87">
            <v>0</v>
          </cell>
          <cell r="M87">
            <v>0</v>
          </cell>
          <cell r="N87">
            <v>0</v>
          </cell>
          <cell r="O87">
            <v>0</v>
          </cell>
        </row>
        <row r="88">
          <cell r="L88">
            <v>0</v>
          </cell>
          <cell r="M88">
            <v>0</v>
          </cell>
          <cell r="N88">
            <v>0</v>
          </cell>
          <cell r="O88">
            <v>0</v>
          </cell>
        </row>
        <row r="89">
          <cell r="L89">
            <v>0</v>
          </cell>
          <cell r="M89">
            <v>0</v>
          </cell>
          <cell r="N89">
            <v>0</v>
          </cell>
          <cell r="O89">
            <v>0</v>
          </cell>
        </row>
        <row r="90">
          <cell r="L90">
            <v>0</v>
          </cell>
          <cell r="M90">
            <v>0</v>
          </cell>
          <cell r="N90">
            <v>0</v>
          </cell>
          <cell r="O90">
            <v>0</v>
          </cell>
        </row>
        <row r="91">
          <cell r="L91">
            <v>0</v>
          </cell>
          <cell r="M91">
            <v>0</v>
          </cell>
          <cell r="N91">
            <v>0</v>
          </cell>
          <cell r="O91">
            <v>0</v>
          </cell>
        </row>
        <row r="92">
          <cell r="L92">
            <v>0</v>
          </cell>
          <cell r="M92">
            <v>0</v>
          </cell>
          <cell r="N92">
            <v>0</v>
          </cell>
          <cell r="O92">
            <v>0</v>
          </cell>
        </row>
        <row r="93">
          <cell r="L93">
            <v>0</v>
          </cell>
          <cell r="M93">
            <v>0</v>
          </cell>
          <cell r="N93">
            <v>0</v>
          </cell>
          <cell r="O93">
            <v>0</v>
          </cell>
        </row>
        <row r="94">
          <cell r="L94">
            <v>0</v>
          </cell>
          <cell r="M94">
            <v>0</v>
          </cell>
          <cell r="N94">
            <v>0</v>
          </cell>
          <cell r="O94">
            <v>0</v>
          </cell>
        </row>
        <row r="95">
          <cell r="L95">
            <v>0</v>
          </cell>
          <cell r="M95">
            <v>0</v>
          </cell>
          <cell r="N95">
            <v>0</v>
          </cell>
          <cell r="O95">
            <v>0</v>
          </cell>
        </row>
        <row r="96">
          <cell r="L96">
            <v>0</v>
          </cell>
          <cell r="M96">
            <v>0</v>
          </cell>
          <cell r="N96">
            <v>0</v>
          </cell>
          <cell r="O96">
            <v>0</v>
          </cell>
        </row>
        <row r="97">
          <cell r="L97">
            <v>0</v>
          </cell>
          <cell r="M97">
            <v>0</v>
          </cell>
          <cell r="N97">
            <v>0</v>
          </cell>
          <cell r="O97">
            <v>0</v>
          </cell>
        </row>
        <row r="98">
          <cell r="L98">
            <v>0</v>
          </cell>
          <cell r="M98">
            <v>0</v>
          </cell>
          <cell r="N98">
            <v>0</v>
          </cell>
          <cell r="O98">
            <v>0</v>
          </cell>
        </row>
        <row r="99">
          <cell r="L99">
            <v>0</v>
          </cell>
          <cell r="M99">
            <v>0</v>
          </cell>
          <cell r="N99">
            <v>0</v>
          </cell>
          <cell r="O99">
            <v>0</v>
          </cell>
        </row>
        <row r="100">
          <cell r="L100">
            <v>0</v>
          </cell>
          <cell r="M100">
            <v>0</v>
          </cell>
          <cell r="N100">
            <v>0</v>
          </cell>
          <cell r="O100">
            <v>0</v>
          </cell>
        </row>
        <row r="101">
          <cell r="L101">
            <v>0</v>
          </cell>
          <cell r="M101">
            <v>0</v>
          </cell>
          <cell r="N101">
            <v>0</v>
          </cell>
          <cell r="O101">
            <v>0</v>
          </cell>
        </row>
        <row r="102">
          <cell r="L102">
            <v>0</v>
          </cell>
          <cell r="M102">
            <v>0</v>
          </cell>
          <cell r="N102">
            <v>0</v>
          </cell>
          <cell r="O102">
            <v>0</v>
          </cell>
        </row>
        <row r="103">
          <cell r="L103">
            <v>0</v>
          </cell>
          <cell r="M103">
            <v>0</v>
          </cell>
          <cell r="N103">
            <v>0</v>
          </cell>
          <cell r="O103">
            <v>0</v>
          </cell>
        </row>
        <row r="104">
          <cell r="L104">
            <v>0</v>
          </cell>
          <cell r="M104">
            <v>0</v>
          </cell>
          <cell r="N104">
            <v>0</v>
          </cell>
          <cell r="O104">
            <v>0</v>
          </cell>
        </row>
        <row r="105">
          <cell r="L105">
            <v>0</v>
          </cell>
          <cell r="M105">
            <v>0</v>
          </cell>
          <cell r="N105">
            <v>0</v>
          </cell>
          <cell r="O105">
            <v>0</v>
          </cell>
        </row>
        <row r="106">
          <cell r="L106">
            <v>0</v>
          </cell>
          <cell r="M106">
            <v>0</v>
          </cell>
          <cell r="N106">
            <v>0</v>
          </cell>
          <cell r="O106">
            <v>0</v>
          </cell>
        </row>
        <row r="107">
          <cell r="L107">
            <v>0</v>
          </cell>
          <cell r="M107">
            <v>0</v>
          </cell>
          <cell r="N107">
            <v>0</v>
          </cell>
          <cell r="O107">
            <v>0</v>
          </cell>
        </row>
        <row r="108">
          <cell r="L108">
            <v>0</v>
          </cell>
          <cell r="M108">
            <v>0</v>
          </cell>
          <cell r="N108">
            <v>0</v>
          </cell>
          <cell r="O108">
            <v>0</v>
          </cell>
        </row>
        <row r="109">
          <cell r="L109">
            <v>0</v>
          </cell>
          <cell r="M109">
            <v>0</v>
          </cell>
          <cell r="N109">
            <v>0</v>
          </cell>
          <cell r="O109">
            <v>0</v>
          </cell>
        </row>
        <row r="110">
          <cell r="L110">
            <v>0</v>
          </cell>
          <cell r="M110">
            <v>0</v>
          </cell>
          <cell r="N110">
            <v>0</v>
          </cell>
          <cell r="O110">
            <v>0</v>
          </cell>
        </row>
        <row r="111">
          <cell r="L111">
            <v>0</v>
          </cell>
          <cell r="M111">
            <v>0</v>
          </cell>
          <cell r="N111">
            <v>0</v>
          </cell>
          <cell r="O111">
            <v>0</v>
          </cell>
        </row>
        <row r="112">
          <cell r="L112">
            <v>0</v>
          </cell>
          <cell r="M112">
            <v>0</v>
          </cell>
          <cell r="N112">
            <v>0</v>
          </cell>
          <cell r="O112">
            <v>0</v>
          </cell>
        </row>
        <row r="113">
          <cell r="L113">
            <v>0</v>
          </cell>
          <cell r="M113">
            <v>0</v>
          </cell>
          <cell r="N113">
            <v>0</v>
          </cell>
          <cell r="O113">
            <v>0</v>
          </cell>
        </row>
        <row r="114">
          <cell r="L114">
            <v>0</v>
          </cell>
          <cell r="M114">
            <v>0</v>
          </cell>
          <cell r="N114">
            <v>0</v>
          </cell>
          <cell r="O114">
            <v>0</v>
          </cell>
        </row>
        <row r="115">
          <cell r="L115">
            <v>0</v>
          </cell>
          <cell r="M115">
            <v>0</v>
          </cell>
          <cell r="N115">
            <v>0</v>
          </cell>
          <cell r="O115">
            <v>0</v>
          </cell>
        </row>
        <row r="116">
          <cell r="L116">
            <v>0</v>
          </cell>
          <cell r="M116">
            <v>0</v>
          </cell>
          <cell r="N116">
            <v>0</v>
          </cell>
          <cell r="O116">
            <v>0</v>
          </cell>
        </row>
        <row r="117">
          <cell r="L117">
            <v>0</v>
          </cell>
          <cell r="M117">
            <v>0</v>
          </cell>
          <cell r="N117">
            <v>0</v>
          </cell>
          <cell r="O117">
            <v>0</v>
          </cell>
        </row>
        <row r="118">
          <cell r="L118">
            <v>0</v>
          </cell>
          <cell r="M118">
            <v>0</v>
          </cell>
          <cell r="N118">
            <v>0</v>
          </cell>
          <cell r="O118">
            <v>0</v>
          </cell>
        </row>
        <row r="119">
          <cell r="L119">
            <v>0</v>
          </cell>
          <cell r="M119">
            <v>0</v>
          </cell>
          <cell r="N119">
            <v>0</v>
          </cell>
          <cell r="O119">
            <v>0</v>
          </cell>
        </row>
        <row r="120">
          <cell r="L120">
            <v>0</v>
          </cell>
          <cell r="M120">
            <v>0</v>
          </cell>
          <cell r="N120">
            <v>0</v>
          </cell>
          <cell r="O120">
            <v>0</v>
          </cell>
        </row>
        <row r="121">
          <cell r="L121">
            <v>0</v>
          </cell>
          <cell r="M121">
            <v>0</v>
          </cell>
          <cell r="N121">
            <v>0</v>
          </cell>
          <cell r="O121">
            <v>0</v>
          </cell>
        </row>
        <row r="122">
          <cell r="L122">
            <v>0</v>
          </cell>
          <cell r="M122">
            <v>0</v>
          </cell>
          <cell r="N122">
            <v>0</v>
          </cell>
          <cell r="O122">
            <v>0</v>
          </cell>
        </row>
        <row r="123">
          <cell r="L123">
            <v>0</v>
          </cell>
          <cell r="M123">
            <v>0</v>
          </cell>
          <cell r="N123">
            <v>0</v>
          </cell>
          <cell r="O123">
            <v>0</v>
          </cell>
        </row>
        <row r="124">
          <cell r="L124">
            <v>0</v>
          </cell>
          <cell r="M124">
            <v>0</v>
          </cell>
          <cell r="N124">
            <v>0</v>
          </cell>
          <cell r="O124">
            <v>0</v>
          </cell>
        </row>
        <row r="125">
          <cell r="L125">
            <v>0</v>
          </cell>
          <cell r="M125">
            <v>0</v>
          </cell>
          <cell r="N125">
            <v>0</v>
          </cell>
          <cell r="O125">
            <v>0</v>
          </cell>
        </row>
        <row r="126">
          <cell r="L126">
            <v>0</v>
          </cell>
          <cell r="M126">
            <v>0</v>
          </cell>
          <cell r="N126">
            <v>0</v>
          </cell>
          <cell r="O126">
            <v>0</v>
          </cell>
        </row>
        <row r="127">
          <cell r="L127">
            <v>0</v>
          </cell>
          <cell r="M127">
            <v>0</v>
          </cell>
          <cell r="N127">
            <v>0</v>
          </cell>
          <cell r="O127">
            <v>0</v>
          </cell>
        </row>
        <row r="128">
          <cell r="L128">
            <v>0</v>
          </cell>
          <cell r="M128">
            <v>0</v>
          </cell>
          <cell r="N128">
            <v>0</v>
          </cell>
          <cell r="O128">
            <v>0</v>
          </cell>
        </row>
        <row r="129">
          <cell r="L129">
            <v>0</v>
          </cell>
          <cell r="M129">
            <v>0</v>
          </cell>
          <cell r="N129">
            <v>0</v>
          </cell>
          <cell r="O129">
            <v>0</v>
          </cell>
        </row>
        <row r="130">
          <cell r="L130">
            <v>0</v>
          </cell>
          <cell r="M130">
            <v>0</v>
          </cell>
          <cell r="N130">
            <v>0</v>
          </cell>
          <cell r="O130">
            <v>0</v>
          </cell>
        </row>
        <row r="131">
          <cell r="L131">
            <v>0</v>
          </cell>
          <cell r="M131">
            <v>0</v>
          </cell>
          <cell r="N131">
            <v>0</v>
          </cell>
          <cell r="O131">
            <v>0</v>
          </cell>
        </row>
        <row r="138">
          <cell r="L138">
            <v>0</v>
          </cell>
          <cell r="M138">
            <v>0</v>
          </cell>
          <cell r="N138">
            <v>0</v>
          </cell>
          <cell r="O138">
            <v>0</v>
          </cell>
        </row>
        <row r="139">
          <cell r="L139">
            <v>0</v>
          </cell>
          <cell r="M139">
            <v>0</v>
          </cell>
          <cell r="N139">
            <v>0</v>
          </cell>
          <cell r="O139">
            <v>0</v>
          </cell>
        </row>
        <row r="140">
          <cell r="L140">
            <v>0</v>
          </cell>
          <cell r="M140">
            <v>0</v>
          </cell>
          <cell r="N140">
            <v>0</v>
          </cell>
          <cell r="O140">
            <v>0</v>
          </cell>
        </row>
        <row r="141">
          <cell r="L141">
            <v>0</v>
          </cell>
          <cell r="M141">
            <v>0</v>
          </cell>
          <cell r="N141">
            <v>0</v>
          </cell>
          <cell r="O141">
            <v>0</v>
          </cell>
        </row>
        <row r="142">
          <cell r="L142">
            <v>0</v>
          </cell>
          <cell r="M142">
            <v>0</v>
          </cell>
          <cell r="N142">
            <v>0</v>
          </cell>
          <cell r="O142">
            <v>0</v>
          </cell>
        </row>
        <row r="143">
          <cell r="L143">
            <v>0</v>
          </cell>
          <cell r="M143">
            <v>0</v>
          </cell>
          <cell r="N143">
            <v>0</v>
          </cell>
          <cell r="O143">
            <v>0</v>
          </cell>
        </row>
        <row r="144">
          <cell r="L144">
            <v>0</v>
          </cell>
          <cell r="M144">
            <v>0</v>
          </cell>
          <cell r="N144">
            <v>0</v>
          </cell>
          <cell r="O144">
            <v>0</v>
          </cell>
        </row>
        <row r="145">
          <cell r="L145">
            <v>0</v>
          </cell>
          <cell r="M145">
            <v>0</v>
          </cell>
          <cell r="N145">
            <v>0</v>
          </cell>
          <cell r="O145">
            <v>0</v>
          </cell>
        </row>
        <row r="146">
          <cell r="L146">
            <v>0</v>
          </cell>
          <cell r="M146">
            <v>0</v>
          </cell>
          <cell r="N146">
            <v>0</v>
          </cell>
          <cell r="O146">
            <v>0</v>
          </cell>
        </row>
        <row r="147">
          <cell r="L147">
            <v>0</v>
          </cell>
          <cell r="M147">
            <v>0</v>
          </cell>
          <cell r="N147">
            <v>0</v>
          </cell>
          <cell r="O147">
            <v>0</v>
          </cell>
        </row>
        <row r="148">
          <cell r="L148">
            <v>0</v>
          </cell>
          <cell r="M148">
            <v>0</v>
          </cell>
          <cell r="N148">
            <v>0</v>
          </cell>
          <cell r="O148">
            <v>0</v>
          </cell>
        </row>
        <row r="149">
          <cell r="L149">
            <v>0</v>
          </cell>
          <cell r="M149">
            <v>0</v>
          </cell>
          <cell r="N149">
            <v>0</v>
          </cell>
          <cell r="O149">
            <v>0</v>
          </cell>
        </row>
        <row r="150">
          <cell r="L150">
            <v>0</v>
          </cell>
          <cell r="M150">
            <v>0</v>
          </cell>
          <cell r="N150">
            <v>0</v>
          </cell>
          <cell r="O150">
            <v>0</v>
          </cell>
        </row>
        <row r="151">
          <cell r="L151">
            <v>0</v>
          </cell>
          <cell r="M151">
            <v>0</v>
          </cell>
          <cell r="N151">
            <v>0</v>
          </cell>
          <cell r="O151">
            <v>0</v>
          </cell>
        </row>
        <row r="152">
          <cell r="L152">
            <v>0</v>
          </cell>
          <cell r="M152">
            <v>0</v>
          </cell>
          <cell r="N152">
            <v>0</v>
          </cell>
          <cell r="O152">
            <v>0</v>
          </cell>
        </row>
        <row r="153">
          <cell r="L153">
            <v>0</v>
          </cell>
          <cell r="M153">
            <v>0</v>
          </cell>
          <cell r="N153">
            <v>0</v>
          </cell>
          <cell r="O153">
            <v>0</v>
          </cell>
        </row>
        <row r="154">
          <cell r="L154">
            <v>0</v>
          </cell>
          <cell r="M154">
            <v>0</v>
          </cell>
          <cell r="N154">
            <v>0</v>
          </cell>
          <cell r="O154">
            <v>0</v>
          </cell>
        </row>
        <row r="155">
          <cell r="L155">
            <v>0</v>
          </cell>
          <cell r="M155">
            <v>0</v>
          </cell>
          <cell r="N155">
            <v>0</v>
          </cell>
          <cell r="O155">
            <v>0</v>
          </cell>
        </row>
        <row r="156">
          <cell r="L156">
            <v>0</v>
          </cell>
          <cell r="M156">
            <v>0</v>
          </cell>
          <cell r="N156">
            <v>0</v>
          </cell>
          <cell r="O156">
            <v>0</v>
          </cell>
        </row>
        <row r="157">
          <cell r="L157">
            <v>0</v>
          </cell>
          <cell r="M157">
            <v>0</v>
          </cell>
          <cell r="N157">
            <v>0</v>
          </cell>
          <cell r="O157">
            <v>0</v>
          </cell>
        </row>
        <row r="158">
          <cell r="L158">
            <v>0</v>
          </cell>
          <cell r="M158">
            <v>0</v>
          </cell>
          <cell r="N158">
            <v>0</v>
          </cell>
          <cell r="O158">
            <v>0</v>
          </cell>
        </row>
        <row r="159">
          <cell r="L159">
            <v>0</v>
          </cell>
          <cell r="M159">
            <v>0</v>
          </cell>
          <cell r="N159">
            <v>0</v>
          </cell>
          <cell r="O159">
            <v>0</v>
          </cell>
        </row>
        <row r="160">
          <cell r="L160">
            <v>0</v>
          </cell>
          <cell r="M160">
            <v>0</v>
          </cell>
          <cell r="N160">
            <v>0</v>
          </cell>
          <cell r="O160">
            <v>0</v>
          </cell>
        </row>
        <row r="161">
          <cell r="L161">
            <v>0</v>
          </cell>
          <cell r="M161">
            <v>0</v>
          </cell>
          <cell r="N161">
            <v>0</v>
          </cell>
          <cell r="O161">
            <v>0</v>
          </cell>
        </row>
        <row r="162">
          <cell r="L162">
            <v>0</v>
          </cell>
          <cell r="M162">
            <v>0</v>
          </cell>
          <cell r="N162">
            <v>0</v>
          </cell>
          <cell r="O162">
            <v>0</v>
          </cell>
        </row>
        <row r="163">
          <cell r="L163">
            <v>0</v>
          </cell>
          <cell r="M163">
            <v>0</v>
          </cell>
          <cell r="N163">
            <v>0</v>
          </cell>
          <cell r="O163">
            <v>0</v>
          </cell>
        </row>
        <row r="164">
          <cell r="L164">
            <v>0</v>
          </cell>
          <cell r="M164">
            <v>0</v>
          </cell>
          <cell r="N164">
            <v>0</v>
          </cell>
          <cell r="O164">
            <v>0</v>
          </cell>
        </row>
        <row r="165">
          <cell r="L165">
            <v>0</v>
          </cell>
          <cell r="M165">
            <v>0</v>
          </cell>
          <cell r="N165">
            <v>0</v>
          </cell>
          <cell r="O165">
            <v>0</v>
          </cell>
        </row>
        <row r="166">
          <cell r="L166">
            <v>0</v>
          </cell>
          <cell r="M166">
            <v>0</v>
          </cell>
          <cell r="N166">
            <v>0</v>
          </cell>
          <cell r="O166">
            <v>0</v>
          </cell>
        </row>
        <row r="167">
          <cell r="L167">
            <v>0</v>
          </cell>
          <cell r="M167">
            <v>0</v>
          </cell>
          <cell r="N167">
            <v>0</v>
          </cell>
          <cell r="O167">
            <v>0</v>
          </cell>
        </row>
        <row r="168">
          <cell r="L168">
            <v>0</v>
          </cell>
          <cell r="M168">
            <v>0</v>
          </cell>
          <cell r="N168">
            <v>0</v>
          </cell>
          <cell r="O168">
            <v>0</v>
          </cell>
        </row>
        <row r="169">
          <cell r="L169">
            <v>0</v>
          </cell>
          <cell r="M169">
            <v>0</v>
          </cell>
          <cell r="N169">
            <v>0</v>
          </cell>
          <cell r="O169">
            <v>0</v>
          </cell>
        </row>
        <row r="170">
          <cell r="L170">
            <v>0</v>
          </cell>
          <cell r="M170">
            <v>0</v>
          </cell>
          <cell r="N170">
            <v>0</v>
          </cell>
          <cell r="O170">
            <v>0</v>
          </cell>
        </row>
        <row r="171">
          <cell r="L171">
            <v>0</v>
          </cell>
          <cell r="M171">
            <v>0</v>
          </cell>
          <cell r="N171">
            <v>0</v>
          </cell>
          <cell r="O171">
            <v>0</v>
          </cell>
        </row>
        <row r="172">
          <cell r="L172">
            <v>0</v>
          </cell>
          <cell r="M172">
            <v>0</v>
          </cell>
          <cell r="N172">
            <v>0</v>
          </cell>
          <cell r="O172">
            <v>0</v>
          </cell>
        </row>
        <row r="173">
          <cell r="L173">
            <v>0</v>
          </cell>
          <cell r="M173">
            <v>0</v>
          </cell>
          <cell r="N173">
            <v>0</v>
          </cell>
          <cell r="O173">
            <v>0</v>
          </cell>
        </row>
        <row r="174">
          <cell r="L174">
            <v>0</v>
          </cell>
          <cell r="M174">
            <v>0</v>
          </cell>
          <cell r="N174">
            <v>0</v>
          </cell>
          <cell r="O174">
            <v>0</v>
          </cell>
        </row>
        <row r="175">
          <cell r="L175">
            <v>0</v>
          </cell>
          <cell r="M175">
            <v>0</v>
          </cell>
          <cell r="N175">
            <v>0</v>
          </cell>
          <cell r="O175">
            <v>0</v>
          </cell>
        </row>
        <row r="176">
          <cell r="L176">
            <v>0</v>
          </cell>
          <cell r="M176">
            <v>0</v>
          </cell>
          <cell r="N176">
            <v>0</v>
          </cell>
          <cell r="O176">
            <v>0</v>
          </cell>
        </row>
        <row r="177">
          <cell r="L177">
            <v>0</v>
          </cell>
          <cell r="M177">
            <v>0</v>
          </cell>
          <cell r="N177">
            <v>0</v>
          </cell>
          <cell r="O177">
            <v>0</v>
          </cell>
        </row>
        <row r="178">
          <cell r="L178">
            <v>0</v>
          </cell>
          <cell r="M178">
            <v>0</v>
          </cell>
          <cell r="N178">
            <v>0</v>
          </cell>
          <cell r="O178">
            <v>0</v>
          </cell>
        </row>
        <row r="179">
          <cell r="L179">
            <v>0</v>
          </cell>
          <cell r="M179">
            <v>0</v>
          </cell>
          <cell r="N179">
            <v>0</v>
          </cell>
          <cell r="O179">
            <v>0</v>
          </cell>
        </row>
        <row r="180">
          <cell r="L180">
            <v>0</v>
          </cell>
          <cell r="M180">
            <v>0</v>
          </cell>
          <cell r="N180">
            <v>0</v>
          </cell>
          <cell r="O180">
            <v>0</v>
          </cell>
        </row>
        <row r="181">
          <cell r="L181">
            <v>0</v>
          </cell>
          <cell r="M181">
            <v>0</v>
          </cell>
          <cell r="N181">
            <v>0</v>
          </cell>
          <cell r="O181">
            <v>0</v>
          </cell>
        </row>
        <row r="182">
          <cell r="L182">
            <v>0</v>
          </cell>
          <cell r="M182">
            <v>0</v>
          </cell>
          <cell r="N182">
            <v>0</v>
          </cell>
          <cell r="O182">
            <v>0</v>
          </cell>
        </row>
        <row r="183">
          <cell r="L183">
            <v>0</v>
          </cell>
          <cell r="M183">
            <v>0</v>
          </cell>
          <cell r="N183">
            <v>0</v>
          </cell>
          <cell r="O183">
            <v>0</v>
          </cell>
        </row>
        <row r="184">
          <cell r="L184">
            <v>0</v>
          </cell>
          <cell r="M184">
            <v>0</v>
          </cell>
          <cell r="N184">
            <v>0</v>
          </cell>
          <cell r="O184">
            <v>0</v>
          </cell>
        </row>
        <row r="185">
          <cell r="L185">
            <v>0</v>
          </cell>
          <cell r="M185">
            <v>0</v>
          </cell>
          <cell r="N185">
            <v>0</v>
          </cell>
          <cell r="O185">
            <v>0</v>
          </cell>
        </row>
        <row r="186">
          <cell r="L186">
            <v>0</v>
          </cell>
          <cell r="M186">
            <v>0</v>
          </cell>
          <cell r="N186">
            <v>0</v>
          </cell>
          <cell r="O186">
            <v>0</v>
          </cell>
        </row>
        <row r="187">
          <cell r="L187">
            <v>0</v>
          </cell>
          <cell r="M187">
            <v>0</v>
          </cell>
          <cell r="N187">
            <v>0</v>
          </cell>
          <cell r="O187">
            <v>0</v>
          </cell>
        </row>
        <row r="188">
          <cell r="L188">
            <v>0</v>
          </cell>
          <cell r="M188">
            <v>0</v>
          </cell>
          <cell r="N188">
            <v>0</v>
          </cell>
          <cell r="O188">
            <v>0</v>
          </cell>
        </row>
        <row r="189">
          <cell r="L189">
            <v>0</v>
          </cell>
          <cell r="M189">
            <v>0</v>
          </cell>
          <cell r="N189">
            <v>0</v>
          </cell>
          <cell r="O189">
            <v>0</v>
          </cell>
        </row>
        <row r="190">
          <cell r="L190">
            <v>0</v>
          </cell>
          <cell r="M190">
            <v>0</v>
          </cell>
          <cell r="N190">
            <v>0</v>
          </cell>
          <cell r="O190">
            <v>0</v>
          </cell>
        </row>
        <row r="191">
          <cell r="L191">
            <v>0</v>
          </cell>
          <cell r="M191">
            <v>0</v>
          </cell>
          <cell r="N191">
            <v>0</v>
          </cell>
          <cell r="O191">
            <v>0</v>
          </cell>
        </row>
        <row r="192">
          <cell r="L192">
            <v>0</v>
          </cell>
          <cell r="M192">
            <v>0</v>
          </cell>
          <cell r="N192">
            <v>0</v>
          </cell>
          <cell r="O192">
            <v>0</v>
          </cell>
        </row>
        <row r="193">
          <cell r="L193">
            <v>0</v>
          </cell>
          <cell r="M193">
            <v>0</v>
          </cell>
          <cell r="N193">
            <v>0</v>
          </cell>
          <cell r="O193">
            <v>0</v>
          </cell>
        </row>
        <row r="194">
          <cell r="L194">
            <v>0</v>
          </cell>
          <cell r="M194">
            <v>0</v>
          </cell>
          <cell r="N194">
            <v>0</v>
          </cell>
          <cell r="O194">
            <v>0</v>
          </cell>
        </row>
        <row r="195">
          <cell r="L195">
            <v>0</v>
          </cell>
          <cell r="M195">
            <v>0</v>
          </cell>
          <cell r="N195">
            <v>0</v>
          </cell>
          <cell r="O195">
            <v>0</v>
          </cell>
        </row>
        <row r="202">
          <cell r="L202">
            <v>0</v>
          </cell>
          <cell r="M202">
            <v>0</v>
          </cell>
          <cell r="N202">
            <v>0</v>
          </cell>
          <cell r="O202">
            <v>0</v>
          </cell>
        </row>
        <row r="203">
          <cell r="L203">
            <v>0</v>
          </cell>
          <cell r="M203">
            <v>0</v>
          </cell>
          <cell r="N203">
            <v>0</v>
          </cell>
          <cell r="O203">
            <v>0</v>
          </cell>
        </row>
        <row r="204">
          <cell r="L204">
            <v>0</v>
          </cell>
          <cell r="M204">
            <v>0</v>
          </cell>
          <cell r="N204">
            <v>0</v>
          </cell>
          <cell r="O204">
            <v>0</v>
          </cell>
        </row>
        <row r="205">
          <cell r="L205">
            <v>0</v>
          </cell>
          <cell r="M205">
            <v>0</v>
          </cell>
          <cell r="N205">
            <v>0</v>
          </cell>
          <cell r="O205">
            <v>0</v>
          </cell>
        </row>
        <row r="206">
          <cell r="L206">
            <v>0</v>
          </cell>
          <cell r="M206">
            <v>0</v>
          </cell>
          <cell r="N206">
            <v>0</v>
          </cell>
          <cell r="O206">
            <v>0</v>
          </cell>
        </row>
        <row r="207">
          <cell r="L207">
            <v>0</v>
          </cell>
          <cell r="M207">
            <v>0</v>
          </cell>
          <cell r="N207">
            <v>0</v>
          </cell>
          <cell r="O207">
            <v>0</v>
          </cell>
        </row>
        <row r="208">
          <cell r="L208">
            <v>0</v>
          </cell>
          <cell r="M208">
            <v>0</v>
          </cell>
          <cell r="N208">
            <v>0</v>
          </cell>
          <cell r="O208">
            <v>0</v>
          </cell>
        </row>
        <row r="209">
          <cell r="L209">
            <v>0</v>
          </cell>
          <cell r="M209">
            <v>0</v>
          </cell>
          <cell r="N209">
            <v>0</v>
          </cell>
          <cell r="O209">
            <v>0</v>
          </cell>
        </row>
        <row r="210">
          <cell r="L210">
            <v>0</v>
          </cell>
          <cell r="M210">
            <v>0</v>
          </cell>
          <cell r="N210">
            <v>0</v>
          </cell>
          <cell r="O210">
            <v>0</v>
          </cell>
        </row>
        <row r="211">
          <cell r="L211">
            <v>0</v>
          </cell>
          <cell r="M211">
            <v>0</v>
          </cell>
          <cell r="N211">
            <v>0</v>
          </cell>
          <cell r="O211">
            <v>0</v>
          </cell>
        </row>
        <row r="212">
          <cell r="L212">
            <v>0</v>
          </cell>
          <cell r="M212">
            <v>0</v>
          </cell>
          <cell r="N212">
            <v>0</v>
          </cell>
          <cell r="O212">
            <v>0</v>
          </cell>
        </row>
        <row r="213">
          <cell r="L213">
            <v>0</v>
          </cell>
          <cell r="M213">
            <v>0</v>
          </cell>
          <cell r="N213">
            <v>0</v>
          </cell>
          <cell r="O213">
            <v>0</v>
          </cell>
        </row>
        <row r="214">
          <cell r="L214">
            <v>0</v>
          </cell>
          <cell r="M214">
            <v>0</v>
          </cell>
          <cell r="N214">
            <v>0</v>
          </cell>
          <cell r="O214">
            <v>0</v>
          </cell>
        </row>
        <row r="215">
          <cell r="L215">
            <v>0</v>
          </cell>
          <cell r="M215">
            <v>0</v>
          </cell>
          <cell r="N215">
            <v>0</v>
          </cell>
          <cell r="O215">
            <v>0</v>
          </cell>
        </row>
        <row r="216">
          <cell r="L216">
            <v>0</v>
          </cell>
          <cell r="M216">
            <v>0</v>
          </cell>
          <cell r="N216">
            <v>0</v>
          </cell>
          <cell r="O216">
            <v>0</v>
          </cell>
        </row>
        <row r="217">
          <cell r="L217">
            <v>0</v>
          </cell>
          <cell r="M217">
            <v>0</v>
          </cell>
          <cell r="N217">
            <v>0</v>
          </cell>
          <cell r="O217">
            <v>0</v>
          </cell>
        </row>
        <row r="218">
          <cell r="L218">
            <v>0</v>
          </cell>
          <cell r="M218">
            <v>0</v>
          </cell>
          <cell r="N218">
            <v>0</v>
          </cell>
          <cell r="O218">
            <v>0</v>
          </cell>
        </row>
        <row r="219">
          <cell r="L219">
            <v>0</v>
          </cell>
          <cell r="M219">
            <v>0</v>
          </cell>
          <cell r="N219">
            <v>0</v>
          </cell>
          <cell r="O219">
            <v>0</v>
          </cell>
        </row>
        <row r="220">
          <cell r="L220">
            <v>0</v>
          </cell>
          <cell r="M220">
            <v>0</v>
          </cell>
          <cell r="N220">
            <v>0</v>
          </cell>
          <cell r="O220">
            <v>0</v>
          </cell>
        </row>
        <row r="221">
          <cell r="L221">
            <v>0</v>
          </cell>
          <cell r="M221">
            <v>0</v>
          </cell>
          <cell r="N221">
            <v>0</v>
          </cell>
          <cell r="O221">
            <v>0</v>
          </cell>
        </row>
        <row r="222">
          <cell r="L222">
            <v>0</v>
          </cell>
          <cell r="M222">
            <v>0</v>
          </cell>
          <cell r="N222">
            <v>0</v>
          </cell>
          <cell r="O222">
            <v>0</v>
          </cell>
        </row>
        <row r="223">
          <cell r="L223">
            <v>0</v>
          </cell>
          <cell r="M223">
            <v>0</v>
          </cell>
          <cell r="N223">
            <v>0</v>
          </cell>
          <cell r="O223">
            <v>0</v>
          </cell>
        </row>
        <row r="224">
          <cell r="L224">
            <v>0</v>
          </cell>
          <cell r="M224">
            <v>0</v>
          </cell>
          <cell r="N224">
            <v>0</v>
          </cell>
          <cell r="O224">
            <v>0</v>
          </cell>
        </row>
        <row r="225">
          <cell r="L225">
            <v>0</v>
          </cell>
          <cell r="M225">
            <v>0</v>
          </cell>
          <cell r="N225">
            <v>0</v>
          </cell>
          <cell r="O225">
            <v>0</v>
          </cell>
        </row>
        <row r="226">
          <cell r="L226">
            <v>0</v>
          </cell>
          <cell r="M226">
            <v>0</v>
          </cell>
          <cell r="N226">
            <v>0</v>
          </cell>
          <cell r="O226">
            <v>0</v>
          </cell>
        </row>
        <row r="227">
          <cell r="L227">
            <v>0</v>
          </cell>
          <cell r="M227">
            <v>0</v>
          </cell>
          <cell r="N227">
            <v>0</v>
          </cell>
          <cell r="O227">
            <v>0</v>
          </cell>
        </row>
        <row r="228">
          <cell r="L228">
            <v>0</v>
          </cell>
          <cell r="M228">
            <v>0</v>
          </cell>
          <cell r="N228">
            <v>0</v>
          </cell>
          <cell r="O228">
            <v>0</v>
          </cell>
        </row>
        <row r="229">
          <cell r="L229">
            <v>0</v>
          </cell>
          <cell r="M229">
            <v>0</v>
          </cell>
          <cell r="N229">
            <v>0</v>
          </cell>
          <cell r="O229">
            <v>0</v>
          </cell>
        </row>
        <row r="230">
          <cell r="L230">
            <v>0</v>
          </cell>
          <cell r="M230">
            <v>0</v>
          </cell>
          <cell r="N230">
            <v>0</v>
          </cell>
          <cell r="O230">
            <v>0</v>
          </cell>
        </row>
        <row r="231">
          <cell r="L231">
            <v>0</v>
          </cell>
          <cell r="M231">
            <v>0</v>
          </cell>
          <cell r="N231">
            <v>0</v>
          </cell>
          <cell r="O231">
            <v>0</v>
          </cell>
        </row>
        <row r="232">
          <cell r="L232">
            <v>0</v>
          </cell>
          <cell r="M232">
            <v>0</v>
          </cell>
          <cell r="N232">
            <v>0</v>
          </cell>
          <cell r="O232">
            <v>0</v>
          </cell>
        </row>
        <row r="233">
          <cell r="L233">
            <v>0</v>
          </cell>
          <cell r="M233">
            <v>0</v>
          </cell>
          <cell r="N233">
            <v>0</v>
          </cell>
          <cell r="O233">
            <v>0</v>
          </cell>
        </row>
        <row r="234">
          <cell r="L234">
            <v>0</v>
          </cell>
          <cell r="M234">
            <v>0</v>
          </cell>
          <cell r="N234">
            <v>0</v>
          </cell>
          <cell r="O234">
            <v>0</v>
          </cell>
        </row>
        <row r="235">
          <cell r="L235">
            <v>0</v>
          </cell>
          <cell r="M235">
            <v>0</v>
          </cell>
          <cell r="N235">
            <v>0</v>
          </cell>
          <cell r="O235">
            <v>0</v>
          </cell>
        </row>
        <row r="236">
          <cell r="L236">
            <v>0</v>
          </cell>
          <cell r="M236">
            <v>0</v>
          </cell>
          <cell r="N236">
            <v>0</v>
          </cell>
          <cell r="O236">
            <v>0</v>
          </cell>
        </row>
        <row r="237">
          <cell r="L237">
            <v>0</v>
          </cell>
          <cell r="M237">
            <v>0</v>
          </cell>
          <cell r="N237">
            <v>0</v>
          </cell>
          <cell r="O237">
            <v>0</v>
          </cell>
        </row>
        <row r="238">
          <cell r="L238">
            <v>0</v>
          </cell>
          <cell r="M238">
            <v>0</v>
          </cell>
          <cell r="N238">
            <v>0</v>
          </cell>
          <cell r="O238">
            <v>0</v>
          </cell>
        </row>
        <row r="239">
          <cell r="L239">
            <v>0</v>
          </cell>
          <cell r="M239">
            <v>0</v>
          </cell>
          <cell r="N239">
            <v>0</v>
          </cell>
          <cell r="O239">
            <v>0</v>
          </cell>
        </row>
        <row r="240">
          <cell r="L240">
            <v>0</v>
          </cell>
          <cell r="M240">
            <v>0</v>
          </cell>
          <cell r="N240">
            <v>0</v>
          </cell>
          <cell r="O240">
            <v>0</v>
          </cell>
        </row>
        <row r="241">
          <cell r="L241">
            <v>0</v>
          </cell>
          <cell r="M241">
            <v>0</v>
          </cell>
          <cell r="N241">
            <v>0</v>
          </cell>
          <cell r="O241">
            <v>0</v>
          </cell>
        </row>
        <row r="242">
          <cell r="L242">
            <v>0</v>
          </cell>
          <cell r="M242">
            <v>0</v>
          </cell>
          <cell r="N242">
            <v>0</v>
          </cell>
          <cell r="O242">
            <v>0</v>
          </cell>
        </row>
        <row r="243">
          <cell r="L243">
            <v>0</v>
          </cell>
          <cell r="M243">
            <v>0</v>
          </cell>
          <cell r="N243">
            <v>0</v>
          </cell>
          <cell r="O243">
            <v>0</v>
          </cell>
        </row>
        <row r="244">
          <cell r="L244">
            <v>0</v>
          </cell>
          <cell r="M244">
            <v>0</v>
          </cell>
          <cell r="N244">
            <v>0</v>
          </cell>
          <cell r="O244">
            <v>0</v>
          </cell>
        </row>
        <row r="245">
          <cell r="L245">
            <v>0</v>
          </cell>
          <cell r="M245">
            <v>0</v>
          </cell>
          <cell r="N245">
            <v>0</v>
          </cell>
          <cell r="O245">
            <v>0</v>
          </cell>
        </row>
        <row r="246">
          <cell r="L246">
            <v>0</v>
          </cell>
          <cell r="M246">
            <v>0</v>
          </cell>
          <cell r="N246">
            <v>0</v>
          </cell>
          <cell r="O246">
            <v>0</v>
          </cell>
        </row>
        <row r="247">
          <cell r="L247">
            <v>0</v>
          </cell>
          <cell r="M247">
            <v>0</v>
          </cell>
          <cell r="N247">
            <v>0</v>
          </cell>
          <cell r="O247">
            <v>0</v>
          </cell>
        </row>
        <row r="248">
          <cell r="L248">
            <v>0</v>
          </cell>
          <cell r="M248">
            <v>0</v>
          </cell>
          <cell r="N248">
            <v>0</v>
          </cell>
          <cell r="O248">
            <v>0</v>
          </cell>
        </row>
        <row r="249">
          <cell r="L249">
            <v>0</v>
          </cell>
          <cell r="M249">
            <v>0</v>
          </cell>
          <cell r="N249">
            <v>0</v>
          </cell>
          <cell r="O249">
            <v>0</v>
          </cell>
        </row>
        <row r="250">
          <cell r="L250">
            <v>0</v>
          </cell>
          <cell r="M250">
            <v>0</v>
          </cell>
          <cell r="N250">
            <v>0</v>
          </cell>
          <cell r="O250">
            <v>0</v>
          </cell>
        </row>
        <row r="251">
          <cell r="L251">
            <v>0</v>
          </cell>
          <cell r="M251">
            <v>0</v>
          </cell>
          <cell r="N251">
            <v>0</v>
          </cell>
          <cell r="O251">
            <v>0</v>
          </cell>
        </row>
        <row r="252">
          <cell r="L252">
            <v>0</v>
          </cell>
          <cell r="M252">
            <v>0</v>
          </cell>
          <cell r="N252">
            <v>0</v>
          </cell>
          <cell r="O252">
            <v>0</v>
          </cell>
        </row>
        <row r="253">
          <cell r="L253">
            <v>0</v>
          </cell>
          <cell r="M253">
            <v>0</v>
          </cell>
          <cell r="N253">
            <v>0</v>
          </cell>
          <cell r="O253">
            <v>0</v>
          </cell>
        </row>
        <row r="254">
          <cell r="L254">
            <v>0</v>
          </cell>
          <cell r="M254">
            <v>0</v>
          </cell>
          <cell r="N254">
            <v>0</v>
          </cell>
          <cell r="O254">
            <v>0</v>
          </cell>
        </row>
        <row r="255">
          <cell r="L255">
            <v>0</v>
          </cell>
          <cell r="M255">
            <v>0</v>
          </cell>
          <cell r="N255">
            <v>0</v>
          </cell>
          <cell r="O255">
            <v>0</v>
          </cell>
        </row>
        <row r="256">
          <cell r="L256">
            <v>0</v>
          </cell>
          <cell r="M256">
            <v>0</v>
          </cell>
          <cell r="N256">
            <v>0</v>
          </cell>
          <cell r="O256">
            <v>0</v>
          </cell>
        </row>
        <row r="257">
          <cell r="L257">
            <v>0</v>
          </cell>
          <cell r="M257">
            <v>0</v>
          </cell>
          <cell r="N257">
            <v>0</v>
          </cell>
          <cell r="O257">
            <v>0</v>
          </cell>
        </row>
        <row r="258">
          <cell r="L258">
            <v>0</v>
          </cell>
          <cell r="M258">
            <v>0</v>
          </cell>
          <cell r="N258">
            <v>0</v>
          </cell>
          <cell r="O258">
            <v>0</v>
          </cell>
        </row>
        <row r="259">
          <cell r="L259">
            <v>0</v>
          </cell>
          <cell r="M259">
            <v>0</v>
          </cell>
          <cell r="N259">
            <v>0</v>
          </cell>
          <cell r="O259">
            <v>0</v>
          </cell>
        </row>
        <row r="266">
          <cell r="L266">
            <v>0</v>
          </cell>
          <cell r="M266">
            <v>0</v>
          </cell>
          <cell r="N266">
            <v>0</v>
          </cell>
          <cell r="O266">
            <v>0</v>
          </cell>
        </row>
        <row r="267">
          <cell r="L267">
            <v>0</v>
          </cell>
          <cell r="M267">
            <v>0</v>
          </cell>
          <cell r="N267">
            <v>0</v>
          </cell>
          <cell r="O267">
            <v>0</v>
          </cell>
        </row>
        <row r="268">
          <cell r="L268">
            <v>0</v>
          </cell>
          <cell r="M268">
            <v>0</v>
          </cell>
          <cell r="N268">
            <v>0</v>
          </cell>
          <cell r="O268">
            <v>0</v>
          </cell>
        </row>
        <row r="269">
          <cell r="L269">
            <v>0</v>
          </cell>
          <cell r="M269">
            <v>0</v>
          </cell>
          <cell r="N269">
            <v>0</v>
          </cell>
          <cell r="O269">
            <v>0</v>
          </cell>
        </row>
        <row r="270">
          <cell r="L270">
            <v>0</v>
          </cell>
          <cell r="M270">
            <v>0</v>
          </cell>
          <cell r="N270">
            <v>0</v>
          </cell>
          <cell r="O270">
            <v>0</v>
          </cell>
        </row>
        <row r="271">
          <cell r="L271">
            <v>0</v>
          </cell>
          <cell r="M271">
            <v>0</v>
          </cell>
          <cell r="N271">
            <v>0</v>
          </cell>
          <cell r="O271">
            <v>0</v>
          </cell>
        </row>
        <row r="272">
          <cell r="L272">
            <v>0</v>
          </cell>
          <cell r="M272">
            <v>0</v>
          </cell>
          <cell r="N272">
            <v>0</v>
          </cell>
          <cell r="O272">
            <v>0</v>
          </cell>
        </row>
        <row r="273">
          <cell r="L273">
            <v>0</v>
          </cell>
          <cell r="M273">
            <v>0</v>
          </cell>
          <cell r="N273">
            <v>0</v>
          </cell>
          <cell r="O273">
            <v>0</v>
          </cell>
        </row>
        <row r="274">
          <cell r="L274">
            <v>0</v>
          </cell>
          <cell r="M274">
            <v>0</v>
          </cell>
          <cell r="N274">
            <v>0</v>
          </cell>
          <cell r="O274">
            <v>0</v>
          </cell>
        </row>
        <row r="275">
          <cell r="L275">
            <v>0</v>
          </cell>
          <cell r="M275">
            <v>0</v>
          </cell>
          <cell r="N275">
            <v>0</v>
          </cell>
          <cell r="O275">
            <v>0</v>
          </cell>
        </row>
        <row r="276">
          <cell r="L276">
            <v>0</v>
          </cell>
          <cell r="M276">
            <v>0</v>
          </cell>
          <cell r="N276">
            <v>0</v>
          </cell>
          <cell r="O276">
            <v>0</v>
          </cell>
        </row>
        <row r="277">
          <cell r="L277">
            <v>0</v>
          </cell>
          <cell r="M277">
            <v>0</v>
          </cell>
          <cell r="N277">
            <v>0</v>
          </cell>
          <cell r="O277">
            <v>0</v>
          </cell>
        </row>
        <row r="278">
          <cell r="L278">
            <v>0</v>
          </cell>
          <cell r="M278">
            <v>0</v>
          </cell>
          <cell r="N278">
            <v>0</v>
          </cell>
          <cell r="O278">
            <v>0</v>
          </cell>
        </row>
        <row r="279">
          <cell r="L279">
            <v>0</v>
          </cell>
          <cell r="M279">
            <v>0</v>
          </cell>
          <cell r="N279">
            <v>0</v>
          </cell>
          <cell r="O279">
            <v>0</v>
          </cell>
        </row>
        <row r="280">
          <cell r="L280">
            <v>0</v>
          </cell>
          <cell r="M280">
            <v>0</v>
          </cell>
          <cell r="N280">
            <v>0</v>
          </cell>
          <cell r="O280">
            <v>0</v>
          </cell>
        </row>
        <row r="281">
          <cell r="L281">
            <v>0</v>
          </cell>
          <cell r="M281">
            <v>0</v>
          </cell>
          <cell r="N281">
            <v>0</v>
          </cell>
          <cell r="O281">
            <v>0</v>
          </cell>
        </row>
        <row r="282">
          <cell r="L282">
            <v>0</v>
          </cell>
          <cell r="M282">
            <v>0</v>
          </cell>
          <cell r="N282">
            <v>0</v>
          </cell>
          <cell r="O282">
            <v>0</v>
          </cell>
        </row>
        <row r="283">
          <cell r="L283">
            <v>0</v>
          </cell>
          <cell r="M283">
            <v>0</v>
          </cell>
          <cell r="N283">
            <v>0</v>
          </cell>
          <cell r="O283">
            <v>0</v>
          </cell>
        </row>
        <row r="284">
          <cell r="L284">
            <v>0</v>
          </cell>
          <cell r="M284">
            <v>0</v>
          </cell>
          <cell r="N284">
            <v>0</v>
          </cell>
          <cell r="O284">
            <v>0</v>
          </cell>
        </row>
        <row r="285">
          <cell r="L285">
            <v>0</v>
          </cell>
          <cell r="M285">
            <v>0</v>
          </cell>
          <cell r="N285">
            <v>0</v>
          </cell>
          <cell r="O285">
            <v>0</v>
          </cell>
        </row>
        <row r="286">
          <cell r="L286">
            <v>0</v>
          </cell>
          <cell r="M286">
            <v>0</v>
          </cell>
          <cell r="N286">
            <v>0</v>
          </cell>
          <cell r="O286">
            <v>0</v>
          </cell>
        </row>
        <row r="287">
          <cell r="L287">
            <v>0</v>
          </cell>
          <cell r="M287">
            <v>0</v>
          </cell>
          <cell r="N287">
            <v>0</v>
          </cell>
          <cell r="O287">
            <v>0</v>
          </cell>
        </row>
        <row r="288">
          <cell r="L288">
            <v>0</v>
          </cell>
          <cell r="M288">
            <v>0</v>
          </cell>
          <cell r="N288">
            <v>0</v>
          </cell>
          <cell r="O288">
            <v>0</v>
          </cell>
        </row>
        <row r="289">
          <cell r="L289">
            <v>0</v>
          </cell>
          <cell r="M289">
            <v>0</v>
          </cell>
          <cell r="N289">
            <v>0</v>
          </cell>
          <cell r="O289">
            <v>0</v>
          </cell>
        </row>
        <row r="290">
          <cell r="L290">
            <v>0</v>
          </cell>
          <cell r="M290">
            <v>0</v>
          </cell>
          <cell r="N290">
            <v>0</v>
          </cell>
          <cell r="O290">
            <v>0</v>
          </cell>
        </row>
        <row r="291">
          <cell r="L291">
            <v>0</v>
          </cell>
          <cell r="M291">
            <v>0</v>
          </cell>
          <cell r="N291">
            <v>0</v>
          </cell>
          <cell r="O291">
            <v>0</v>
          </cell>
        </row>
        <row r="292">
          <cell r="L292">
            <v>0</v>
          </cell>
          <cell r="M292">
            <v>0</v>
          </cell>
          <cell r="N292">
            <v>0</v>
          </cell>
          <cell r="O292">
            <v>0</v>
          </cell>
        </row>
        <row r="293">
          <cell r="L293">
            <v>0</v>
          </cell>
          <cell r="M293">
            <v>0</v>
          </cell>
          <cell r="N293">
            <v>0</v>
          </cell>
          <cell r="O293">
            <v>0</v>
          </cell>
        </row>
        <row r="294">
          <cell r="L294">
            <v>0</v>
          </cell>
          <cell r="M294">
            <v>0</v>
          </cell>
          <cell r="N294">
            <v>0</v>
          </cell>
          <cell r="O294">
            <v>0</v>
          </cell>
        </row>
        <row r="295">
          <cell r="L295">
            <v>0</v>
          </cell>
          <cell r="M295">
            <v>0</v>
          </cell>
          <cell r="N295">
            <v>0</v>
          </cell>
          <cell r="O295">
            <v>0</v>
          </cell>
        </row>
        <row r="296">
          <cell r="L296">
            <v>0</v>
          </cell>
          <cell r="M296">
            <v>0</v>
          </cell>
          <cell r="N296">
            <v>0</v>
          </cell>
          <cell r="O296">
            <v>0</v>
          </cell>
        </row>
        <row r="297">
          <cell r="L297">
            <v>0</v>
          </cell>
          <cell r="M297">
            <v>0</v>
          </cell>
          <cell r="N297">
            <v>0</v>
          </cell>
          <cell r="O297">
            <v>0</v>
          </cell>
        </row>
        <row r="298">
          <cell r="L298">
            <v>0</v>
          </cell>
          <cell r="M298">
            <v>0</v>
          </cell>
          <cell r="N298">
            <v>0</v>
          </cell>
          <cell r="O298">
            <v>0</v>
          </cell>
        </row>
        <row r="299">
          <cell r="L299">
            <v>0</v>
          </cell>
          <cell r="M299">
            <v>0</v>
          </cell>
          <cell r="N299">
            <v>0</v>
          </cell>
          <cell r="O299">
            <v>0</v>
          </cell>
        </row>
        <row r="300">
          <cell r="L300">
            <v>0</v>
          </cell>
          <cell r="M300">
            <v>0</v>
          </cell>
          <cell r="N300">
            <v>0</v>
          </cell>
          <cell r="O300">
            <v>0</v>
          </cell>
        </row>
        <row r="301">
          <cell r="L301">
            <v>0</v>
          </cell>
          <cell r="M301">
            <v>0</v>
          </cell>
          <cell r="N301">
            <v>0</v>
          </cell>
          <cell r="O301">
            <v>0</v>
          </cell>
        </row>
        <row r="302">
          <cell r="L302">
            <v>0</v>
          </cell>
          <cell r="M302">
            <v>0</v>
          </cell>
          <cell r="N302">
            <v>0</v>
          </cell>
          <cell r="O302">
            <v>0</v>
          </cell>
        </row>
        <row r="303">
          <cell r="L303">
            <v>0</v>
          </cell>
          <cell r="M303">
            <v>0</v>
          </cell>
          <cell r="N303">
            <v>0</v>
          </cell>
          <cell r="O303">
            <v>0</v>
          </cell>
        </row>
        <row r="304">
          <cell r="L304">
            <v>0</v>
          </cell>
          <cell r="M304">
            <v>0</v>
          </cell>
          <cell r="N304">
            <v>0</v>
          </cell>
          <cell r="O304">
            <v>0</v>
          </cell>
        </row>
        <row r="305">
          <cell r="L305">
            <v>0</v>
          </cell>
          <cell r="M305">
            <v>0</v>
          </cell>
          <cell r="N305">
            <v>0</v>
          </cell>
          <cell r="O305">
            <v>0</v>
          </cell>
        </row>
        <row r="306">
          <cell r="L306">
            <v>0</v>
          </cell>
          <cell r="M306">
            <v>0</v>
          </cell>
          <cell r="N306">
            <v>0</v>
          </cell>
          <cell r="O306">
            <v>0</v>
          </cell>
        </row>
        <row r="307">
          <cell r="L307">
            <v>0</v>
          </cell>
          <cell r="M307">
            <v>0</v>
          </cell>
          <cell r="N307">
            <v>0</v>
          </cell>
          <cell r="O307">
            <v>0</v>
          </cell>
        </row>
        <row r="308">
          <cell r="L308">
            <v>0</v>
          </cell>
          <cell r="M308">
            <v>0</v>
          </cell>
          <cell r="N308">
            <v>0</v>
          </cell>
          <cell r="O308">
            <v>0</v>
          </cell>
        </row>
        <row r="309">
          <cell r="L309">
            <v>0</v>
          </cell>
          <cell r="M309">
            <v>0</v>
          </cell>
          <cell r="N309">
            <v>0</v>
          </cell>
          <cell r="O309">
            <v>0</v>
          </cell>
        </row>
        <row r="310">
          <cell r="L310">
            <v>0</v>
          </cell>
          <cell r="M310">
            <v>0</v>
          </cell>
          <cell r="N310">
            <v>0</v>
          </cell>
          <cell r="O310">
            <v>0</v>
          </cell>
        </row>
        <row r="311">
          <cell r="L311">
            <v>0</v>
          </cell>
          <cell r="M311">
            <v>0</v>
          </cell>
          <cell r="N311">
            <v>0</v>
          </cell>
          <cell r="O311">
            <v>0</v>
          </cell>
        </row>
        <row r="312">
          <cell r="L312">
            <v>0</v>
          </cell>
          <cell r="M312">
            <v>0</v>
          </cell>
          <cell r="N312">
            <v>0</v>
          </cell>
          <cell r="O312">
            <v>0</v>
          </cell>
        </row>
        <row r="313">
          <cell r="L313">
            <v>0</v>
          </cell>
          <cell r="M313">
            <v>0</v>
          </cell>
          <cell r="N313">
            <v>0</v>
          </cell>
          <cell r="O313">
            <v>0</v>
          </cell>
        </row>
        <row r="314">
          <cell r="L314">
            <v>0</v>
          </cell>
          <cell r="M314">
            <v>0</v>
          </cell>
          <cell r="N314">
            <v>0</v>
          </cell>
          <cell r="O314">
            <v>0</v>
          </cell>
        </row>
        <row r="315">
          <cell r="L315">
            <v>0</v>
          </cell>
          <cell r="M315">
            <v>0</v>
          </cell>
          <cell r="N315">
            <v>0</v>
          </cell>
          <cell r="O315">
            <v>0</v>
          </cell>
        </row>
        <row r="316">
          <cell r="L316">
            <v>0</v>
          </cell>
          <cell r="M316">
            <v>0</v>
          </cell>
          <cell r="N316">
            <v>0</v>
          </cell>
          <cell r="O316">
            <v>0</v>
          </cell>
        </row>
        <row r="317">
          <cell r="L317">
            <v>0</v>
          </cell>
          <cell r="M317">
            <v>0</v>
          </cell>
          <cell r="N317">
            <v>0</v>
          </cell>
          <cell r="O317">
            <v>0</v>
          </cell>
        </row>
        <row r="318">
          <cell r="L318">
            <v>0</v>
          </cell>
          <cell r="M318">
            <v>0</v>
          </cell>
          <cell r="N318">
            <v>0</v>
          </cell>
          <cell r="O318">
            <v>0</v>
          </cell>
        </row>
        <row r="319">
          <cell r="L319">
            <v>0</v>
          </cell>
          <cell r="M319">
            <v>0</v>
          </cell>
          <cell r="N319">
            <v>0</v>
          </cell>
          <cell r="O319">
            <v>0</v>
          </cell>
        </row>
        <row r="320">
          <cell r="L320">
            <v>0</v>
          </cell>
          <cell r="M320">
            <v>0</v>
          </cell>
          <cell r="N320">
            <v>0</v>
          </cell>
          <cell r="O320">
            <v>0</v>
          </cell>
        </row>
        <row r="321">
          <cell r="L321">
            <v>0</v>
          </cell>
          <cell r="M321">
            <v>0</v>
          </cell>
          <cell r="N321">
            <v>0</v>
          </cell>
          <cell r="O321">
            <v>0</v>
          </cell>
        </row>
        <row r="322">
          <cell r="L322">
            <v>0</v>
          </cell>
          <cell r="M322">
            <v>0</v>
          </cell>
          <cell r="N322">
            <v>0</v>
          </cell>
          <cell r="O322">
            <v>0</v>
          </cell>
        </row>
        <row r="323">
          <cell r="L323">
            <v>0</v>
          </cell>
          <cell r="M323">
            <v>0</v>
          </cell>
          <cell r="N323">
            <v>0</v>
          </cell>
          <cell r="O323">
            <v>0</v>
          </cell>
        </row>
        <row r="330">
          <cell r="L330">
            <v>0</v>
          </cell>
          <cell r="M330">
            <v>0</v>
          </cell>
          <cell r="N330">
            <v>0</v>
          </cell>
          <cell r="O330">
            <v>0</v>
          </cell>
        </row>
        <row r="331">
          <cell r="L331">
            <v>0</v>
          </cell>
          <cell r="M331">
            <v>0</v>
          </cell>
          <cell r="N331">
            <v>0</v>
          </cell>
          <cell r="O331">
            <v>0</v>
          </cell>
        </row>
        <row r="332">
          <cell r="L332">
            <v>0</v>
          </cell>
          <cell r="M332">
            <v>0</v>
          </cell>
          <cell r="N332">
            <v>0</v>
          </cell>
          <cell r="O332">
            <v>0</v>
          </cell>
        </row>
        <row r="333">
          <cell r="L333">
            <v>0</v>
          </cell>
          <cell r="M333">
            <v>0</v>
          </cell>
          <cell r="N333">
            <v>0</v>
          </cell>
          <cell r="O333">
            <v>0</v>
          </cell>
        </row>
        <row r="334">
          <cell r="L334">
            <v>0</v>
          </cell>
          <cell r="M334">
            <v>0</v>
          </cell>
          <cell r="N334">
            <v>0</v>
          </cell>
          <cell r="O334">
            <v>0</v>
          </cell>
        </row>
        <row r="335">
          <cell r="L335">
            <v>0</v>
          </cell>
          <cell r="M335">
            <v>0</v>
          </cell>
          <cell r="N335">
            <v>0</v>
          </cell>
          <cell r="O335">
            <v>0</v>
          </cell>
        </row>
        <row r="336">
          <cell r="L336">
            <v>0</v>
          </cell>
          <cell r="M336">
            <v>0</v>
          </cell>
          <cell r="N336">
            <v>0</v>
          </cell>
          <cell r="O336">
            <v>0</v>
          </cell>
        </row>
        <row r="337">
          <cell r="L337">
            <v>0</v>
          </cell>
          <cell r="M337">
            <v>0</v>
          </cell>
          <cell r="N337">
            <v>0</v>
          </cell>
          <cell r="O337">
            <v>0</v>
          </cell>
        </row>
        <row r="338">
          <cell r="L338">
            <v>0</v>
          </cell>
          <cell r="M338">
            <v>0</v>
          </cell>
          <cell r="N338">
            <v>0</v>
          </cell>
          <cell r="O338">
            <v>0</v>
          </cell>
        </row>
        <row r="339">
          <cell r="L339">
            <v>0</v>
          </cell>
          <cell r="M339">
            <v>0</v>
          </cell>
          <cell r="N339">
            <v>0</v>
          </cell>
          <cell r="O339">
            <v>0</v>
          </cell>
        </row>
        <row r="340">
          <cell r="L340">
            <v>0</v>
          </cell>
          <cell r="M340">
            <v>0</v>
          </cell>
          <cell r="N340">
            <v>0</v>
          </cell>
          <cell r="O340">
            <v>0</v>
          </cell>
        </row>
        <row r="341">
          <cell r="L341">
            <v>0</v>
          </cell>
          <cell r="M341">
            <v>0</v>
          </cell>
          <cell r="N341">
            <v>0</v>
          </cell>
          <cell r="O341">
            <v>0</v>
          </cell>
        </row>
        <row r="342">
          <cell r="L342">
            <v>0</v>
          </cell>
          <cell r="M342">
            <v>0</v>
          </cell>
          <cell r="N342">
            <v>0</v>
          </cell>
          <cell r="O342">
            <v>0</v>
          </cell>
        </row>
        <row r="343">
          <cell r="L343">
            <v>0</v>
          </cell>
          <cell r="M343">
            <v>0</v>
          </cell>
          <cell r="N343">
            <v>0</v>
          </cell>
          <cell r="O343">
            <v>0</v>
          </cell>
        </row>
        <row r="344">
          <cell r="L344">
            <v>0</v>
          </cell>
          <cell r="M344">
            <v>0</v>
          </cell>
          <cell r="N344">
            <v>0</v>
          </cell>
          <cell r="O344">
            <v>0</v>
          </cell>
        </row>
        <row r="345">
          <cell r="L345">
            <v>0</v>
          </cell>
          <cell r="M345">
            <v>0</v>
          </cell>
          <cell r="N345">
            <v>0</v>
          </cell>
          <cell r="O345">
            <v>0</v>
          </cell>
        </row>
        <row r="346">
          <cell r="L346">
            <v>0</v>
          </cell>
          <cell r="M346">
            <v>0</v>
          </cell>
          <cell r="N346">
            <v>0</v>
          </cell>
          <cell r="O346">
            <v>0</v>
          </cell>
        </row>
        <row r="347">
          <cell r="L347">
            <v>0</v>
          </cell>
          <cell r="M347">
            <v>0</v>
          </cell>
          <cell r="N347">
            <v>0</v>
          </cell>
          <cell r="O347">
            <v>0</v>
          </cell>
        </row>
        <row r="348">
          <cell r="L348">
            <v>0</v>
          </cell>
          <cell r="M348">
            <v>0</v>
          </cell>
          <cell r="N348">
            <v>0</v>
          </cell>
          <cell r="O348">
            <v>0</v>
          </cell>
        </row>
        <row r="349">
          <cell r="L349">
            <v>0</v>
          </cell>
          <cell r="M349">
            <v>0</v>
          </cell>
          <cell r="N349">
            <v>0</v>
          </cell>
          <cell r="O349">
            <v>0</v>
          </cell>
        </row>
        <row r="350">
          <cell r="L350">
            <v>0</v>
          </cell>
          <cell r="M350">
            <v>0</v>
          </cell>
          <cell r="N350">
            <v>0</v>
          </cell>
          <cell r="O350">
            <v>0</v>
          </cell>
        </row>
        <row r="351">
          <cell r="L351">
            <v>0</v>
          </cell>
          <cell r="M351">
            <v>0</v>
          </cell>
          <cell r="N351">
            <v>0</v>
          </cell>
          <cell r="O351">
            <v>0</v>
          </cell>
        </row>
        <row r="352">
          <cell r="L352">
            <v>0</v>
          </cell>
          <cell r="M352">
            <v>0</v>
          </cell>
          <cell r="N352">
            <v>0</v>
          </cell>
          <cell r="O352">
            <v>0</v>
          </cell>
        </row>
        <row r="353">
          <cell r="L353">
            <v>0</v>
          </cell>
          <cell r="M353">
            <v>0</v>
          </cell>
          <cell r="N353">
            <v>0</v>
          </cell>
          <cell r="O353">
            <v>0</v>
          </cell>
        </row>
        <row r="354">
          <cell r="L354">
            <v>0</v>
          </cell>
          <cell r="M354">
            <v>0</v>
          </cell>
          <cell r="N354">
            <v>0</v>
          </cell>
          <cell r="O354">
            <v>0</v>
          </cell>
        </row>
        <row r="355">
          <cell r="L355">
            <v>0</v>
          </cell>
          <cell r="M355">
            <v>0</v>
          </cell>
          <cell r="N355">
            <v>0</v>
          </cell>
          <cell r="O355">
            <v>0</v>
          </cell>
        </row>
        <row r="356">
          <cell r="L356">
            <v>0</v>
          </cell>
          <cell r="M356">
            <v>0</v>
          </cell>
          <cell r="N356">
            <v>0</v>
          </cell>
          <cell r="O356">
            <v>0</v>
          </cell>
        </row>
        <row r="357">
          <cell r="L357">
            <v>0</v>
          </cell>
          <cell r="M357">
            <v>0</v>
          </cell>
          <cell r="N357">
            <v>0</v>
          </cell>
          <cell r="O357">
            <v>0</v>
          </cell>
        </row>
        <row r="358">
          <cell r="L358">
            <v>0</v>
          </cell>
          <cell r="M358">
            <v>0</v>
          </cell>
          <cell r="N358">
            <v>0</v>
          </cell>
          <cell r="O358">
            <v>0</v>
          </cell>
        </row>
        <row r="359">
          <cell r="L359">
            <v>0</v>
          </cell>
          <cell r="M359">
            <v>0</v>
          </cell>
          <cell r="N359">
            <v>0</v>
          </cell>
          <cell r="O359">
            <v>0</v>
          </cell>
        </row>
        <row r="360">
          <cell r="L360">
            <v>0</v>
          </cell>
          <cell r="M360">
            <v>0</v>
          </cell>
          <cell r="N360">
            <v>0</v>
          </cell>
          <cell r="O360">
            <v>0</v>
          </cell>
        </row>
        <row r="361">
          <cell r="L361">
            <v>0</v>
          </cell>
          <cell r="M361">
            <v>0</v>
          </cell>
          <cell r="N361">
            <v>0</v>
          </cell>
          <cell r="O361">
            <v>0</v>
          </cell>
        </row>
        <row r="362">
          <cell r="L362">
            <v>0</v>
          </cell>
          <cell r="M362">
            <v>0</v>
          </cell>
          <cell r="N362">
            <v>0</v>
          </cell>
          <cell r="O362">
            <v>0</v>
          </cell>
        </row>
        <row r="363">
          <cell r="L363">
            <v>0</v>
          </cell>
          <cell r="M363">
            <v>0</v>
          </cell>
          <cell r="N363">
            <v>0</v>
          </cell>
          <cell r="O363">
            <v>0</v>
          </cell>
        </row>
        <row r="364">
          <cell r="L364">
            <v>0</v>
          </cell>
          <cell r="M364">
            <v>0</v>
          </cell>
          <cell r="N364">
            <v>0</v>
          </cell>
          <cell r="O364">
            <v>0</v>
          </cell>
        </row>
        <row r="365">
          <cell r="L365">
            <v>0</v>
          </cell>
          <cell r="M365">
            <v>0</v>
          </cell>
          <cell r="N365">
            <v>0</v>
          </cell>
          <cell r="O365">
            <v>0</v>
          </cell>
        </row>
        <row r="366">
          <cell r="L366">
            <v>0</v>
          </cell>
          <cell r="M366">
            <v>0</v>
          </cell>
          <cell r="N366">
            <v>0</v>
          </cell>
          <cell r="O366">
            <v>0</v>
          </cell>
        </row>
        <row r="367">
          <cell r="L367">
            <v>0</v>
          </cell>
          <cell r="M367">
            <v>0</v>
          </cell>
          <cell r="N367">
            <v>0</v>
          </cell>
          <cell r="O367">
            <v>0</v>
          </cell>
        </row>
        <row r="368">
          <cell r="L368">
            <v>0</v>
          </cell>
          <cell r="M368">
            <v>0</v>
          </cell>
          <cell r="N368">
            <v>0</v>
          </cell>
          <cell r="O368">
            <v>0</v>
          </cell>
        </row>
        <row r="369">
          <cell r="L369">
            <v>0</v>
          </cell>
          <cell r="M369">
            <v>0</v>
          </cell>
          <cell r="N369">
            <v>0</v>
          </cell>
          <cell r="O369">
            <v>0</v>
          </cell>
        </row>
        <row r="370">
          <cell r="L370">
            <v>0</v>
          </cell>
          <cell r="M370">
            <v>0</v>
          </cell>
          <cell r="N370">
            <v>0</v>
          </cell>
          <cell r="O370">
            <v>0</v>
          </cell>
        </row>
        <row r="371">
          <cell r="L371">
            <v>0</v>
          </cell>
          <cell r="M371">
            <v>0</v>
          </cell>
          <cell r="N371">
            <v>0</v>
          </cell>
          <cell r="O371">
            <v>0</v>
          </cell>
        </row>
        <row r="372">
          <cell r="L372">
            <v>0</v>
          </cell>
          <cell r="M372">
            <v>0</v>
          </cell>
          <cell r="N372">
            <v>0</v>
          </cell>
          <cell r="O372">
            <v>0</v>
          </cell>
        </row>
        <row r="373">
          <cell r="L373">
            <v>0</v>
          </cell>
          <cell r="M373">
            <v>0</v>
          </cell>
          <cell r="N373">
            <v>0</v>
          </cell>
          <cell r="O373">
            <v>0</v>
          </cell>
        </row>
        <row r="374">
          <cell r="L374">
            <v>0</v>
          </cell>
          <cell r="M374">
            <v>0</v>
          </cell>
          <cell r="N374">
            <v>0</v>
          </cell>
          <cell r="O374">
            <v>0</v>
          </cell>
        </row>
        <row r="375">
          <cell r="L375">
            <v>0</v>
          </cell>
          <cell r="M375">
            <v>0</v>
          </cell>
          <cell r="N375">
            <v>0</v>
          </cell>
          <cell r="O375">
            <v>0</v>
          </cell>
        </row>
        <row r="376">
          <cell r="L376">
            <v>0</v>
          </cell>
          <cell r="M376">
            <v>0</v>
          </cell>
          <cell r="N376">
            <v>0</v>
          </cell>
          <cell r="O376">
            <v>0</v>
          </cell>
        </row>
        <row r="377">
          <cell r="L377">
            <v>0</v>
          </cell>
          <cell r="M377">
            <v>0</v>
          </cell>
          <cell r="N377">
            <v>0</v>
          </cell>
          <cell r="O377">
            <v>0</v>
          </cell>
        </row>
        <row r="378">
          <cell r="L378">
            <v>0</v>
          </cell>
          <cell r="M378">
            <v>0</v>
          </cell>
          <cell r="N378">
            <v>0</v>
          </cell>
          <cell r="O378">
            <v>0</v>
          </cell>
        </row>
        <row r="379">
          <cell r="L379">
            <v>0</v>
          </cell>
          <cell r="M379">
            <v>0</v>
          </cell>
          <cell r="N379">
            <v>0</v>
          </cell>
          <cell r="O379">
            <v>0</v>
          </cell>
        </row>
        <row r="380">
          <cell r="L380">
            <v>0</v>
          </cell>
          <cell r="M380">
            <v>0</v>
          </cell>
          <cell r="N380">
            <v>0</v>
          </cell>
          <cell r="O380">
            <v>0</v>
          </cell>
        </row>
        <row r="381">
          <cell r="L381">
            <v>0</v>
          </cell>
          <cell r="M381">
            <v>0</v>
          </cell>
          <cell r="N381">
            <v>0</v>
          </cell>
          <cell r="O381">
            <v>0</v>
          </cell>
        </row>
        <row r="382">
          <cell r="L382">
            <v>0</v>
          </cell>
          <cell r="M382">
            <v>0</v>
          </cell>
          <cell r="N382">
            <v>0</v>
          </cell>
          <cell r="O382">
            <v>0</v>
          </cell>
        </row>
        <row r="383">
          <cell r="L383">
            <v>0</v>
          </cell>
          <cell r="M383">
            <v>0</v>
          </cell>
          <cell r="N383">
            <v>0</v>
          </cell>
          <cell r="O383">
            <v>0</v>
          </cell>
        </row>
        <row r="384">
          <cell r="L384">
            <v>0</v>
          </cell>
          <cell r="M384">
            <v>0</v>
          </cell>
          <cell r="N384">
            <v>0</v>
          </cell>
          <cell r="O384">
            <v>0</v>
          </cell>
        </row>
        <row r="385">
          <cell r="L385">
            <v>0</v>
          </cell>
          <cell r="M385">
            <v>0</v>
          </cell>
          <cell r="N385">
            <v>0</v>
          </cell>
          <cell r="O385">
            <v>0</v>
          </cell>
        </row>
        <row r="386">
          <cell r="L386">
            <v>0</v>
          </cell>
          <cell r="M386">
            <v>0</v>
          </cell>
          <cell r="N386">
            <v>0</v>
          </cell>
          <cell r="O386">
            <v>0</v>
          </cell>
        </row>
        <row r="387">
          <cell r="L387">
            <v>0</v>
          </cell>
          <cell r="M387">
            <v>0</v>
          </cell>
          <cell r="N387">
            <v>0</v>
          </cell>
          <cell r="O387">
            <v>0</v>
          </cell>
        </row>
        <row r="394">
          <cell r="L394">
            <v>0</v>
          </cell>
          <cell r="M394">
            <v>0</v>
          </cell>
          <cell r="N394">
            <v>0</v>
          </cell>
          <cell r="O394">
            <v>0</v>
          </cell>
        </row>
        <row r="395">
          <cell r="L395">
            <v>0</v>
          </cell>
          <cell r="M395">
            <v>0</v>
          </cell>
          <cell r="N395">
            <v>0</v>
          </cell>
          <cell r="O395">
            <v>0</v>
          </cell>
        </row>
        <row r="396">
          <cell r="L396">
            <v>0</v>
          </cell>
          <cell r="M396">
            <v>0</v>
          </cell>
          <cell r="N396">
            <v>0</v>
          </cell>
          <cell r="O396">
            <v>0</v>
          </cell>
        </row>
        <row r="397">
          <cell r="L397">
            <v>0</v>
          </cell>
          <cell r="M397">
            <v>0</v>
          </cell>
          <cell r="N397">
            <v>0</v>
          </cell>
          <cell r="O397">
            <v>0</v>
          </cell>
        </row>
        <row r="398">
          <cell r="L398">
            <v>0</v>
          </cell>
          <cell r="M398">
            <v>0</v>
          </cell>
          <cell r="N398">
            <v>0</v>
          </cell>
          <cell r="O398">
            <v>0</v>
          </cell>
        </row>
        <row r="399">
          <cell r="L399">
            <v>0</v>
          </cell>
          <cell r="M399">
            <v>0</v>
          </cell>
          <cell r="N399">
            <v>0</v>
          </cell>
          <cell r="O399">
            <v>0</v>
          </cell>
        </row>
        <row r="400">
          <cell r="L400">
            <v>0</v>
          </cell>
          <cell r="M400">
            <v>0</v>
          </cell>
          <cell r="N400">
            <v>0</v>
          </cell>
          <cell r="O400">
            <v>0</v>
          </cell>
        </row>
        <row r="401">
          <cell r="L401">
            <v>0</v>
          </cell>
          <cell r="M401">
            <v>0</v>
          </cell>
          <cell r="N401">
            <v>0</v>
          </cell>
          <cell r="O401">
            <v>0</v>
          </cell>
        </row>
        <row r="402">
          <cell r="L402">
            <v>0</v>
          </cell>
          <cell r="M402">
            <v>0</v>
          </cell>
          <cell r="N402">
            <v>0</v>
          </cell>
          <cell r="O402">
            <v>0</v>
          </cell>
        </row>
        <row r="403">
          <cell r="L403">
            <v>0</v>
          </cell>
          <cell r="M403">
            <v>0</v>
          </cell>
          <cell r="N403">
            <v>0</v>
          </cell>
          <cell r="O403">
            <v>0</v>
          </cell>
        </row>
        <row r="404">
          <cell r="L404">
            <v>0</v>
          </cell>
          <cell r="M404">
            <v>0</v>
          </cell>
          <cell r="N404">
            <v>0</v>
          </cell>
          <cell r="O404">
            <v>0</v>
          </cell>
        </row>
        <row r="405">
          <cell r="L405">
            <v>0</v>
          </cell>
          <cell r="M405">
            <v>0</v>
          </cell>
          <cell r="N405">
            <v>0</v>
          </cell>
          <cell r="O405">
            <v>0</v>
          </cell>
        </row>
        <row r="406">
          <cell r="L406">
            <v>0</v>
          </cell>
          <cell r="M406">
            <v>0</v>
          </cell>
          <cell r="N406">
            <v>0</v>
          </cell>
          <cell r="O406">
            <v>0</v>
          </cell>
        </row>
        <row r="407">
          <cell r="L407">
            <v>0</v>
          </cell>
          <cell r="M407">
            <v>0</v>
          </cell>
          <cell r="N407">
            <v>0</v>
          </cell>
          <cell r="O407">
            <v>0</v>
          </cell>
        </row>
        <row r="408">
          <cell r="L408">
            <v>0</v>
          </cell>
          <cell r="M408">
            <v>0</v>
          </cell>
          <cell r="N408">
            <v>0</v>
          </cell>
          <cell r="O408">
            <v>0</v>
          </cell>
        </row>
        <row r="409">
          <cell r="L409">
            <v>0</v>
          </cell>
          <cell r="M409">
            <v>0</v>
          </cell>
          <cell r="N409">
            <v>0</v>
          </cell>
          <cell r="O409">
            <v>0</v>
          </cell>
        </row>
        <row r="410">
          <cell r="L410">
            <v>0</v>
          </cell>
          <cell r="M410">
            <v>0</v>
          </cell>
          <cell r="N410">
            <v>0</v>
          </cell>
          <cell r="O410">
            <v>0</v>
          </cell>
        </row>
        <row r="411">
          <cell r="L411">
            <v>0</v>
          </cell>
          <cell r="M411">
            <v>0</v>
          </cell>
          <cell r="N411">
            <v>0</v>
          </cell>
          <cell r="O411">
            <v>0</v>
          </cell>
        </row>
        <row r="412">
          <cell r="L412">
            <v>0</v>
          </cell>
          <cell r="M412">
            <v>0</v>
          </cell>
          <cell r="N412">
            <v>0</v>
          </cell>
          <cell r="O412">
            <v>0</v>
          </cell>
        </row>
        <row r="413">
          <cell r="L413">
            <v>0</v>
          </cell>
          <cell r="M413">
            <v>0</v>
          </cell>
          <cell r="N413">
            <v>0</v>
          </cell>
          <cell r="O413">
            <v>0</v>
          </cell>
        </row>
        <row r="414">
          <cell r="L414">
            <v>0</v>
          </cell>
          <cell r="M414">
            <v>0</v>
          </cell>
          <cell r="N414">
            <v>0</v>
          </cell>
          <cell r="O414">
            <v>0</v>
          </cell>
        </row>
        <row r="415">
          <cell r="L415">
            <v>0</v>
          </cell>
          <cell r="M415">
            <v>0</v>
          </cell>
          <cell r="N415">
            <v>0</v>
          </cell>
          <cell r="O415">
            <v>0</v>
          </cell>
        </row>
        <row r="416">
          <cell r="L416">
            <v>0</v>
          </cell>
          <cell r="M416">
            <v>0</v>
          </cell>
          <cell r="N416">
            <v>0</v>
          </cell>
          <cell r="O416">
            <v>0</v>
          </cell>
        </row>
        <row r="417">
          <cell r="L417">
            <v>0</v>
          </cell>
          <cell r="M417">
            <v>0</v>
          </cell>
          <cell r="N417">
            <v>0</v>
          </cell>
          <cell r="O417">
            <v>0</v>
          </cell>
        </row>
        <row r="418">
          <cell r="L418">
            <v>0</v>
          </cell>
          <cell r="M418">
            <v>0</v>
          </cell>
          <cell r="N418">
            <v>0</v>
          </cell>
          <cell r="O418">
            <v>0</v>
          </cell>
        </row>
        <row r="419">
          <cell r="L419">
            <v>0</v>
          </cell>
          <cell r="M419">
            <v>0</v>
          </cell>
          <cell r="N419">
            <v>0</v>
          </cell>
          <cell r="O419">
            <v>0</v>
          </cell>
        </row>
        <row r="420">
          <cell r="L420">
            <v>0</v>
          </cell>
          <cell r="M420">
            <v>0</v>
          </cell>
          <cell r="N420">
            <v>0</v>
          </cell>
          <cell r="O420">
            <v>0</v>
          </cell>
        </row>
        <row r="421">
          <cell r="L421">
            <v>0</v>
          </cell>
          <cell r="M421">
            <v>0</v>
          </cell>
          <cell r="N421">
            <v>0</v>
          </cell>
          <cell r="O421">
            <v>0</v>
          </cell>
        </row>
        <row r="422">
          <cell r="L422">
            <v>0</v>
          </cell>
          <cell r="M422">
            <v>0</v>
          </cell>
          <cell r="N422">
            <v>0</v>
          </cell>
          <cell r="O422">
            <v>0</v>
          </cell>
        </row>
        <row r="423">
          <cell r="L423">
            <v>0</v>
          </cell>
          <cell r="M423">
            <v>0</v>
          </cell>
          <cell r="N423">
            <v>0</v>
          </cell>
          <cell r="O423">
            <v>0</v>
          </cell>
        </row>
        <row r="424">
          <cell r="L424">
            <v>0</v>
          </cell>
          <cell r="M424">
            <v>0</v>
          </cell>
          <cell r="N424">
            <v>0</v>
          </cell>
          <cell r="O424">
            <v>0</v>
          </cell>
        </row>
        <row r="425">
          <cell r="L425">
            <v>0</v>
          </cell>
          <cell r="M425">
            <v>0</v>
          </cell>
          <cell r="N425">
            <v>0</v>
          </cell>
          <cell r="O425">
            <v>0</v>
          </cell>
        </row>
        <row r="426">
          <cell r="L426">
            <v>0</v>
          </cell>
          <cell r="M426">
            <v>0</v>
          </cell>
          <cell r="N426">
            <v>0</v>
          </cell>
          <cell r="O426">
            <v>0</v>
          </cell>
        </row>
        <row r="427">
          <cell r="L427">
            <v>0</v>
          </cell>
          <cell r="M427">
            <v>0</v>
          </cell>
          <cell r="N427">
            <v>0</v>
          </cell>
          <cell r="O427">
            <v>0</v>
          </cell>
        </row>
        <row r="428">
          <cell r="L428">
            <v>0</v>
          </cell>
          <cell r="M428">
            <v>0</v>
          </cell>
          <cell r="N428">
            <v>0</v>
          </cell>
          <cell r="O428">
            <v>0</v>
          </cell>
        </row>
        <row r="429">
          <cell r="L429">
            <v>0</v>
          </cell>
          <cell r="M429">
            <v>0</v>
          </cell>
          <cell r="N429">
            <v>0</v>
          </cell>
          <cell r="O429">
            <v>0</v>
          </cell>
        </row>
        <row r="430">
          <cell r="L430">
            <v>0</v>
          </cell>
          <cell r="M430">
            <v>0</v>
          </cell>
          <cell r="N430">
            <v>0</v>
          </cell>
          <cell r="O430">
            <v>0</v>
          </cell>
        </row>
        <row r="431">
          <cell r="L431">
            <v>0</v>
          </cell>
          <cell r="M431">
            <v>0</v>
          </cell>
          <cell r="N431">
            <v>0</v>
          </cell>
          <cell r="O431">
            <v>0</v>
          </cell>
        </row>
        <row r="432">
          <cell r="L432">
            <v>0</v>
          </cell>
          <cell r="M432">
            <v>0</v>
          </cell>
          <cell r="N432">
            <v>0</v>
          </cell>
          <cell r="O432">
            <v>0</v>
          </cell>
        </row>
        <row r="433">
          <cell r="L433">
            <v>0</v>
          </cell>
          <cell r="M433">
            <v>0</v>
          </cell>
          <cell r="N433">
            <v>0</v>
          </cell>
          <cell r="O433">
            <v>0</v>
          </cell>
        </row>
        <row r="434">
          <cell r="L434">
            <v>0</v>
          </cell>
          <cell r="M434">
            <v>0</v>
          </cell>
          <cell r="N434">
            <v>0</v>
          </cell>
          <cell r="O434">
            <v>0</v>
          </cell>
        </row>
        <row r="435">
          <cell r="L435">
            <v>0</v>
          </cell>
          <cell r="M435">
            <v>0</v>
          </cell>
          <cell r="N435">
            <v>0</v>
          </cell>
          <cell r="O435">
            <v>0</v>
          </cell>
        </row>
        <row r="436">
          <cell r="L436">
            <v>0</v>
          </cell>
          <cell r="M436">
            <v>0</v>
          </cell>
          <cell r="N436">
            <v>0</v>
          </cell>
          <cell r="O436">
            <v>0</v>
          </cell>
        </row>
        <row r="437">
          <cell r="L437">
            <v>0</v>
          </cell>
          <cell r="M437">
            <v>0</v>
          </cell>
          <cell r="N437">
            <v>0</v>
          </cell>
          <cell r="O437">
            <v>0</v>
          </cell>
        </row>
        <row r="438">
          <cell r="L438">
            <v>0</v>
          </cell>
          <cell r="M438">
            <v>0</v>
          </cell>
          <cell r="N438">
            <v>0</v>
          </cell>
          <cell r="O438">
            <v>0</v>
          </cell>
        </row>
        <row r="439">
          <cell r="L439">
            <v>0</v>
          </cell>
          <cell r="M439">
            <v>0</v>
          </cell>
          <cell r="N439">
            <v>0</v>
          </cell>
          <cell r="O439">
            <v>0</v>
          </cell>
        </row>
        <row r="440">
          <cell r="L440">
            <v>0</v>
          </cell>
          <cell r="M440">
            <v>0</v>
          </cell>
          <cell r="N440">
            <v>0</v>
          </cell>
          <cell r="O440">
            <v>0</v>
          </cell>
        </row>
        <row r="441">
          <cell r="L441">
            <v>0</v>
          </cell>
          <cell r="M441">
            <v>0</v>
          </cell>
          <cell r="N441">
            <v>0</v>
          </cell>
          <cell r="O441">
            <v>0</v>
          </cell>
        </row>
        <row r="442">
          <cell r="L442">
            <v>0</v>
          </cell>
          <cell r="M442">
            <v>0</v>
          </cell>
          <cell r="N442">
            <v>0</v>
          </cell>
          <cell r="O442">
            <v>0</v>
          </cell>
        </row>
        <row r="443">
          <cell r="L443">
            <v>0</v>
          </cell>
          <cell r="M443">
            <v>0</v>
          </cell>
          <cell r="N443">
            <v>0</v>
          </cell>
          <cell r="O443">
            <v>0</v>
          </cell>
        </row>
        <row r="444">
          <cell r="L444">
            <v>0</v>
          </cell>
          <cell r="M444">
            <v>0</v>
          </cell>
          <cell r="N444">
            <v>0</v>
          </cell>
          <cell r="O444">
            <v>0</v>
          </cell>
        </row>
        <row r="445">
          <cell r="L445">
            <v>0</v>
          </cell>
          <cell r="M445">
            <v>0</v>
          </cell>
          <cell r="N445">
            <v>0</v>
          </cell>
          <cell r="O445">
            <v>0</v>
          </cell>
        </row>
        <row r="446">
          <cell r="L446">
            <v>0</v>
          </cell>
          <cell r="M446">
            <v>0</v>
          </cell>
          <cell r="N446">
            <v>0</v>
          </cell>
          <cell r="O446">
            <v>0</v>
          </cell>
        </row>
        <row r="447">
          <cell r="L447">
            <v>0</v>
          </cell>
          <cell r="M447">
            <v>0</v>
          </cell>
          <cell r="N447">
            <v>0</v>
          </cell>
          <cell r="O447">
            <v>0</v>
          </cell>
        </row>
        <row r="448">
          <cell r="L448">
            <v>0</v>
          </cell>
          <cell r="M448">
            <v>0</v>
          </cell>
          <cell r="N448">
            <v>0</v>
          </cell>
          <cell r="O448">
            <v>0</v>
          </cell>
        </row>
        <row r="449">
          <cell r="L449">
            <v>0</v>
          </cell>
          <cell r="M449">
            <v>0</v>
          </cell>
          <cell r="N449">
            <v>0</v>
          </cell>
          <cell r="O449">
            <v>0</v>
          </cell>
        </row>
        <row r="450">
          <cell r="L450">
            <v>0</v>
          </cell>
          <cell r="M450">
            <v>0</v>
          </cell>
          <cell r="N450">
            <v>0</v>
          </cell>
          <cell r="O450">
            <v>0</v>
          </cell>
        </row>
        <row r="451">
          <cell r="L451">
            <v>0</v>
          </cell>
          <cell r="M451">
            <v>0</v>
          </cell>
          <cell r="N451">
            <v>0</v>
          </cell>
          <cell r="O451">
            <v>0</v>
          </cell>
        </row>
        <row r="458">
          <cell r="L458">
            <v>0</v>
          </cell>
          <cell r="M458">
            <v>0</v>
          </cell>
          <cell r="N458">
            <v>0</v>
          </cell>
          <cell r="O458">
            <v>0</v>
          </cell>
        </row>
        <row r="459">
          <cell r="L459">
            <v>0</v>
          </cell>
          <cell r="M459">
            <v>0</v>
          </cell>
          <cell r="N459">
            <v>0</v>
          </cell>
          <cell r="O459">
            <v>0</v>
          </cell>
        </row>
        <row r="460">
          <cell r="L460">
            <v>0</v>
          </cell>
          <cell r="M460">
            <v>0</v>
          </cell>
          <cell r="N460">
            <v>0</v>
          </cell>
          <cell r="O460">
            <v>0</v>
          </cell>
        </row>
        <row r="461">
          <cell r="L461">
            <v>0</v>
          </cell>
          <cell r="M461">
            <v>0</v>
          </cell>
          <cell r="N461">
            <v>0</v>
          </cell>
          <cell r="O461">
            <v>0</v>
          </cell>
        </row>
        <row r="462">
          <cell r="L462">
            <v>0</v>
          </cell>
          <cell r="M462">
            <v>0</v>
          </cell>
          <cell r="N462">
            <v>0</v>
          </cell>
          <cell r="O462">
            <v>0</v>
          </cell>
        </row>
        <row r="463">
          <cell r="L463">
            <v>0</v>
          </cell>
          <cell r="M463">
            <v>0</v>
          </cell>
          <cell r="N463">
            <v>0</v>
          </cell>
          <cell r="O463">
            <v>0</v>
          </cell>
        </row>
        <row r="464">
          <cell r="L464">
            <v>0</v>
          </cell>
          <cell r="M464">
            <v>0</v>
          </cell>
          <cell r="N464">
            <v>0</v>
          </cell>
          <cell r="O464">
            <v>0</v>
          </cell>
        </row>
        <row r="465">
          <cell r="L465">
            <v>0</v>
          </cell>
          <cell r="M465">
            <v>0</v>
          </cell>
          <cell r="N465">
            <v>0</v>
          </cell>
          <cell r="O465">
            <v>0</v>
          </cell>
        </row>
        <row r="466">
          <cell r="L466">
            <v>0</v>
          </cell>
          <cell r="M466">
            <v>0</v>
          </cell>
          <cell r="N466">
            <v>0</v>
          </cell>
          <cell r="O466">
            <v>0</v>
          </cell>
        </row>
        <row r="467">
          <cell r="L467">
            <v>0</v>
          </cell>
          <cell r="M467">
            <v>0</v>
          </cell>
          <cell r="N467">
            <v>0</v>
          </cell>
          <cell r="O467">
            <v>0</v>
          </cell>
        </row>
        <row r="468">
          <cell r="L468">
            <v>0</v>
          </cell>
          <cell r="M468">
            <v>0</v>
          </cell>
          <cell r="N468">
            <v>0</v>
          </cell>
          <cell r="O468">
            <v>0</v>
          </cell>
        </row>
        <row r="469">
          <cell r="L469">
            <v>0</v>
          </cell>
          <cell r="M469">
            <v>0</v>
          </cell>
          <cell r="N469">
            <v>0</v>
          </cell>
          <cell r="O469">
            <v>0</v>
          </cell>
        </row>
        <row r="470">
          <cell r="L470">
            <v>0</v>
          </cell>
          <cell r="M470">
            <v>0</v>
          </cell>
          <cell r="N470">
            <v>0</v>
          </cell>
          <cell r="O470">
            <v>0</v>
          </cell>
        </row>
        <row r="471">
          <cell r="L471">
            <v>0</v>
          </cell>
          <cell r="M471">
            <v>0</v>
          </cell>
          <cell r="N471">
            <v>0</v>
          </cell>
          <cell r="O471">
            <v>0</v>
          </cell>
        </row>
        <row r="472">
          <cell r="L472">
            <v>0</v>
          </cell>
          <cell r="M472">
            <v>0</v>
          </cell>
          <cell r="N472">
            <v>0</v>
          </cell>
          <cell r="O472">
            <v>0</v>
          </cell>
        </row>
        <row r="473">
          <cell r="L473">
            <v>0</v>
          </cell>
          <cell r="M473">
            <v>0</v>
          </cell>
          <cell r="N473">
            <v>0</v>
          </cell>
          <cell r="O473">
            <v>0</v>
          </cell>
        </row>
        <row r="474">
          <cell r="L474">
            <v>0</v>
          </cell>
          <cell r="M474">
            <v>0</v>
          </cell>
          <cell r="N474">
            <v>0</v>
          </cell>
          <cell r="O474">
            <v>0</v>
          </cell>
        </row>
        <row r="475">
          <cell r="L475">
            <v>0</v>
          </cell>
          <cell r="M475">
            <v>0</v>
          </cell>
          <cell r="N475">
            <v>0</v>
          </cell>
          <cell r="O475">
            <v>0</v>
          </cell>
        </row>
        <row r="476">
          <cell r="L476">
            <v>0</v>
          </cell>
          <cell r="M476">
            <v>0</v>
          </cell>
          <cell r="N476">
            <v>0</v>
          </cell>
          <cell r="O476">
            <v>0</v>
          </cell>
        </row>
        <row r="477">
          <cell r="L477">
            <v>0</v>
          </cell>
          <cell r="M477">
            <v>0</v>
          </cell>
          <cell r="N477">
            <v>0</v>
          </cell>
          <cell r="O477">
            <v>0</v>
          </cell>
        </row>
        <row r="478">
          <cell r="L478">
            <v>0</v>
          </cell>
          <cell r="M478">
            <v>0</v>
          </cell>
          <cell r="N478">
            <v>0</v>
          </cell>
          <cell r="O478">
            <v>0</v>
          </cell>
        </row>
        <row r="479">
          <cell r="L479">
            <v>0</v>
          </cell>
          <cell r="M479">
            <v>0</v>
          </cell>
          <cell r="N479">
            <v>0</v>
          </cell>
          <cell r="O479">
            <v>0</v>
          </cell>
        </row>
        <row r="480">
          <cell r="L480">
            <v>0</v>
          </cell>
          <cell r="M480">
            <v>0</v>
          </cell>
          <cell r="N480">
            <v>0</v>
          </cell>
          <cell r="O480">
            <v>0</v>
          </cell>
        </row>
        <row r="481">
          <cell r="L481">
            <v>0</v>
          </cell>
          <cell r="M481">
            <v>0</v>
          </cell>
          <cell r="N481">
            <v>0</v>
          </cell>
          <cell r="O481">
            <v>0</v>
          </cell>
        </row>
        <row r="482">
          <cell r="L482">
            <v>0</v>
          </cell>
          <cell r="M482">
            <v>0</v>
          </cell>
          <cell r="N482">
            <v>0</v>
          </cell>
          <cell r="O482">
            <v>0</v>
          </cell>
        </row>
        <row r="483">
          <cell r="L483">
            <v>0</v>
          </cell>
          <cell r="M483">
            <v>0</v>
          </cell>
          <cell r="N483">
            <v>0</v>
          </cell>
          <cell r="O483">
            <v>0</v>
          </cell>
        </row>
        <row r="484">
          <cell r="L484">
            <v>0</v>
          </cell>
          <cell r="M484">
            <v>0</v>
          </cell>
          <cell r="N484">
            <v>0</v>
          </cell>
          <cell r="O484">
            <v>0</v>
          </cell>
        </row>
        <row r="485">
          <cell r="L485">
            <v>0</v>
          </cell>
          <cell r="M485">
            <v>0</v>
          </cell>
          <cell r="N485">
            <v>0</v>
          </cell>
          <cell r="O485">
            <v>0</v>
          </cell>
        </row>
        <row r="486">
          <cell r="L486">
            <v>0</v>
          </cell>
          <cell r="M486">
            <v>0</v>
          </cell>
          <cell r="N486">
            <v>0</v>
          </cell>
          <cell r="O486">
            <v>0</v>
          </cell>
        </row>
        <row r="487">
          <cell r="L487">
            <v>0</v>
          </cell>
          <cell r="M487">
            <v>0</v>
          </cell>
          <cell r="N487">
            <v>0</v>
          </cell>
          <cell r="O487">
            <v>0</v>
          </cell>
        </row>
        <row r="488">
          <cell r="L488">
            <v>0</v>
          </cell>
          <cell r="M488">
            <v>0</v>
          </cell>
          <cell r="N488">
            <v>0</v>
          </cell>
          <cell r="O488">
            <v>0</v>
          </cell>
        </row>
        <row r="489">
          <cell r="L489">
            <v>0</v>
          </cell>
          <cell r="M489">
            <v>0</v>
          </cell>
          <cell r="N489">
            <v>0</v>
          </cell>
          <cell r="O489">
            <v>0</v>
          </cell>
        </row>
        <row r="490">
          <cell r="L490">
            <v>0</v>
          </cell>
          <cell r="M490">
            <v>0</v>
          </cell>
          <cell r="N490">
            <v>0</v>
          </cell>
          <cell r="O490">
            <v>0</v>
          </cell>
        </row>
        <row r="491">
          <cell r="L491">
            <v>0</v>
          </cell>
          <cell r="M491">
            <v>0</v>
          </cell>
          <cell r="N491">
            <v>0</v>
          </cell>
          <cell r="O491">
            <v>0</v>
          </cell>
        </row>
        <row r="492">
          <cell r="L492">
            <v>0</v>
          </cell>
          <cell r="M492">
            <v>0</v>
          </cell>
          <cell r="N492">
            <v>0</v>
          </cell>
          <cell r="O492">
            <v>0</v>
          </cell>
        </row>
        <row r="493">
          <cell r="L493">
            <v>0</v>
          </cell>
          <cell r="M493">
            <v>0</v>
          </cell>
          <cell r="N493">
            <v>0</v>
          </cell>
          <cell r="O493">
            <v>0</v>
          </cell>
        </row>
        <row r="494">
          <cell r="L494">
            <v>0</v>
          </cell>
          <cell r="M494">
            <v>0</v>
          </cell>
          <cell r="N494">
            <v>0</v>
          </cell>
          <cell r="O494">
            <v>0</v>
          </cell>
        </row>
        <row r="495">
          <cell r="L495">
            <v>0</v>
          </cell>
          <cell r="M495">
            <v>0</v>
          </cell>
          <cell r="N495">
            <v>0</v>
          </cell>
          <cell r="O495">
            <v>0</v>
          </cell>
        </row>
        <row r="496">
          <cell r="L496">
            <v>0</v>
          </cell>
          <cell r="M496">
            <v>0</v>
          </cell>
          <cell r="N496">
            <v>0</v>
          </cell>
          <cell r="O496">
            <v>0</v>
          </cell>
        </row>
        <row r="497">
          <cell r="L497">
            <v>0</v>
          </cell>
          <cell r="M497">
            <v>0</v>
          </cell>
          <cell r="N497">
            <v>0</v>
          </cell>
          <cell r="O497">
            <v>0</v>
          </cell>
        </row>
        <row r="498">
          <cell r="L498">
            <v>0</v>
          </cell>
          <cell r="M498">
            <v>0</v>
          </cell>
          <cell r="N498">
            <v>0</v>
          </cell>
          <cell r="O498">
            <v>0</v>
          </cell>
        </row>
        <row r="499">
          <cell r="L499">
            <v>0</v>
          </cell>
          <cell r="M499">
            <v>0</v>
          </cell>
          <cell r="N499">
            <v>0</v>
          </cell>
          <cell r="O499">
            <v>0</v>
          </cell>
        </row>
        <row r="500">
          <cell r="L500">
            <v>0</v>
          </cell>
          <cell r="M500">
            <v>0</v>
          </cell>
          <cell r="N500">
            <v>0</v>
          </cell>
          <cell r="O500">
            <v>0</v>
          </cell>
        </row>
        <row r="501">
          <cell r="L501">
            <v>0</v>
          </cell>
          <cell r="M501">
            <v>0</v>
          </cell>
          <cell r="N501">
            <v>0</v>
          </cell>
          <cell r="O501">
            <v>0</v>
          </cell>
        </row>
        <row r="502">
          <cell r="L502">
            <v>0</v>
          </cell>
          <cell r="M502">
            <v>0</v>
          </cell>
          <cell r="N502">
            <v>0</v>
          </cell>
          <cell r="O502">
            <v>0</v>
          </cell>
        </row>
        <row r="503">
          <cell r="L503">
            <v>0</v>
          </cell>
          <cell r="M503">
            <v>0</v>
          </cell>
          <cell r="N503">
            <v>0</v>
          </cell>
          <cell r="O503">
            <v>0</v>
          </cell>
        </row>
        <row r="504">
          <cell r="L504">
            <v>0</v>
          </cell>
          <cell r="M504">
            <v>0</v>
          </cell>
          <cell r="N504">
            <v>0</v>
          </cell>
          <cell r="O504">
            <v>0</v>
          </cell>
        </row>
        <row r="505">
          <cell r="L505">
            <v>0</v>
          </cell>
          <cell r="M505">
            <v>0</v>
          </cell>
          <cell r="N505">
            <v>0</v>
          </cell>
          <cell r="O505">
            <v>0</v>
          </cell>
        </row>
        <row r="506">
          <cell r="L506">
            <v>0</v>
          </cell>
          <cell r="M506">
            <v>0</v>
          </cell>
          <cell r="N506">
            <v>0</v>
          </cell>
          <cell r="O506">
            <v>0</v>
          </cell>
        </row>
        <row r="507">
          <cell r="L507">
            <v>0</v>
          </cell>
          <cell r="M507">
            <v>0</v>
          </cell>
          <cell r="N507">
            <v>0</v>
          </cell>
          <cell r="O507">
            <v>0</v>
          </cell>
        </row>
        <row r="508">
          <cell r="L508">
            <v>0</v>
          </cell>
          <cell r="M508">
            <v>0</v>
          </cell>
          <cell r="N508">
            <v>0</v>
          </cell>
          <cell r="O508">
            <v>0</v>
          </cell>
        </row>
        <row r="509">
          <cell r="L509">
            <v>0</v>
          </cell>
          <cell r="M509">
            <v>0</v>
          </cell>
          <cell r="N509">
            <v>0</v>
          </cell>
          <cell r="O509">
            <v>0</v>
          </cell>
        </row>
        <row r="510">
          <cell r="L510">
            <v>0</v>
          </cell>
          <cell r="M510">
            <v>0</v>
          </cell>
          <cell r="N510">
            <v>0</v>
          </cell>
          <cell r="O510">
            <v>0</v>
          </cell>
        </row>
        <row r="511">
          <cell r="L511">
            <v>0</v>
          </cell>
          <cell r="M511">
            <v>0</v>
          </cell>
          <cell r="N511">
            <v>0</v>
          </cell>
          <cell r="O511">
            <v>0</v>
          </cell>
        </row>
        <row r="512">
          <cell r="L512">
            <v>0</v>
          </cell>
          <cell r="M512">
            <v>0</v>
          </cell>
          <cell r="N512">
            <v>0</v>
          </cell>
          <cell r="O512">
            <v>0</v>
          </cell>
        </row>
        <row r="513">
          <cell r="L513">
            <v>0</v>
          </cell>
          <cell r="M513">
            <v>0</v>
          </cell>
          <cell r="N513">
            <v>0</v>
          </cell>
          <cell r="O513">
            <v>0</v>
          </cell>
        </row>
        <row r="514">
          <cell r="L514">
            <v>0</v>
          </cell>
          <cell r="M514">
            <v>0</v>
          </cell>
          <cell r="N514">
            <v>0</v>
          </cell>
          <cell r="O514">
            <v>0</v>
          </cell>
        </row>
        <row r="515">
          <cell r="L515">
            <v>0</v>
          </cell>
          <cell r="M515">
            <v>0</v>
          </cell>
          <cell r="N515">
            <v>0</v>
          </cell>
          <cell r="O515">
            <v>0</v>
          </cell>
        </row>
        <row r="522">
          <cell r="L522">
            <v>0</v>
          </cell>
          <cell r="M522">
            <v>0</v>
          </cell>
          <cell r="N522">
            <v>0</v>
          </cell>
          <cell r="O522">
            <v>0</v>
          </cell>
        </row>
        <row r="523">
          <cell r="L523">
            <v>0</v>
          </cell>
          <cell r="M523">
            <v>0</v>
          </cell>
          <cell r="N523">
            <v>0</v>
          </cell>
          <cell r="O523">
            <v>0</v>
          </cell>
        </row>
        <row r="524">
          <cell r="L524">
            <v>0</v>
          </cell>
          <cell r="M524">
            <v>0</v>
          </cell>
          <cell r="N524">
            <v>0</v>
          </cell>
          <cell r="O524">
            <v>0</v>
          </cell>
        </row>
        <row r="525">
          <cell r="L525">
            <v>0</v>
          </cell>
          <cell r="M525">
            <v>0</v>
          </cell>
          <cell r="N525">
            <v>0</v>
          </cell>
          <cell r="O525">
            <v>0</v>
          </cell>
        </row>
        <row r="526">
          <cell r="L526">
            <v>0</v>
          </cell>
          <cell r="M526">
            <v>0</v>
          </cell>
          <cell r="N526">
            <v>0</v>
          </cell>
          <cell r="O526">
            <v>0</v>
          </cell>
        </row>
        <row r="527">
          <cell r="L527">
            <v>0</v>
          </cell>
          <cell r="M527">
            <v>0</v>
          </cell>
          <cell r="N527">
            <v>0</v>
          </cell>
          <cell r="O527">
            <v>0</v>
          </cell>
        </row>
        <row r="528">
          <cell r="L528">
            <v>0</v>
          </cell>
          <cell r="M528">
            <v>0</v>
          </cell>
          <cell r="N528">
            <v>0</v>
          </cell>
          <cell r="O528">
            <v>0</v>
          </cell>
        </row>
        <row r="529">
          <cell r="L529">
            <v>0</v>
          </cell>
          <cell r="M529">
            <v>0</v>
          </cell>
          <cell r="N529">
            <v>0</v>
          </cell>
          <cell r="O529">
            <v>0</v>
          </cell>
        </row>
        <row r="530">
          <cell r="L530">
            <v>0</v>
          </cell>
          <cell r="M530">
            <v>0</v>
          </cell>
          <cell r="N530">
            <v>0</v>
          </cell>
          <cell r="O530">
            <v>0</v>
          </cell>
        </row>
        <row r="531">
          <cell r="L531">
            <v>0</v>
          </cell>
          <cell r="M531">
            <v>0</v>
          </cell>
          <cell r="N531">
            <v>0</v>
          </cell>
          <cell r="O531">
            <v>0</v>
          </cell>
        </row>
        <row r="532">
          <cell r="L532">
            <v>0</v>
          </cell>
          <cell r="M532">
            <v>0</v>
          </cell>
          <cell r="N532">
            <v>0</v>
          </cell>
          <cell r="O532">
            <v>0</v>
          </cell>
        </row>
        <row r="533">
          <cell r="L533">
            <v>0</v>
          </cell>
          <cell r="M533">
            <v>0</v>
          </cell>
          <cell r="N533">
            <v>0</v>
          </cell>
          <cell r="O533">
            <v>0</v>
          </cell>
        </row>
        <row r="534">
          <cell r="L534">
            <v>0</v>
          </cell>
          <cell r="M534">
            <v>0</v>
          </cell>
          <cell r="N534">
            <v>0</v>
          </cell>
          <cell r="O534">
            <v>0</v>
          </cell>
        </row>
        <row r="535">
          <cell r="L535">
            <v>0</v>
          </cell>
          <cell r="M535">
            <v>0</v>
          </cell>
          <cell r="N535">
            <v>0</v>
          </cell>
          <cell r="O535">
            <v>0</v>
          </cell>
        </row>
        <row r="536">
          <cell r="L536">
            <v>0</v>
          </cell>
          <cell r="M536">
            <v>0</v>
          </cell>
          <cell r="N536">
            <v>0</v>
          </cell>
          <cell r="O536">
            <v>0</v>
          </cell>
        </row>
        <row r="537">
          <cell r="L537">
            <v>0</v>
          </cell>
          <cell r="M537">
            <v>0</v>
          </cell>
          <cell r="N537">
            <v>0</v>
          </cell>
          <cell r="O537">
            <v>0</v>
          </cell>
        </row>
        <row r="538">
          <cell r="L538">
            <v>0</v>
          </cell>
          <cell r="M538">
            <v>0</v>
          </cell>
          <cell r="N538">
            <v>0</v>
          </cell>
          <cell r="O538">
            <v>0</v>
          </cell>
        </row>
        <row r="539">
          <cell r="L539">
            <v>0</v>
          </cell>
          <cell r="M539">
            <v>0</v>
          </cell>
          <cell r="N539">
            <v>0</v>
          </cell>
          <cell r="O539">
            <v>0</v>
          </cell>
        </row>
        <row r="540">
          <cell r="L540">
            <v>0</v>
          </cell>
          <cell r="M540">
            <v>0</v>
          </cell>
          <cell r="N540">
            <v>0</v>
          </cell>
          <cell r="O540">
            <v>0</v>
          </cell>
        </row>
        <row r="541">
          <cell r="L541">
            <v>0</v>
          </cell>
          <cell r="M541">
            <v>0</v>
          </cell>
          <cell r="N541">
            <v>0</v>
          </cell>
          <cell r="O541">
            <v>0</v>
          </cell>
        </row>
        <row r="542">
          <cell r="L542">
            <v>0</v>
          </cell>
          <cell r="M542">
            <v>0</v>
          </cell>
          <cell r="N542">
            <v>0</v>
          </cell>
          <cell r="O542">
            <v>0</v>
          </cell>
        </row>
        <row r="543">
          <cell r="L543">
            <v>0</v>
          </cell>
          <cell r="M543">
            <v>0</v>
          </cell>
          <cell r="N543">
            <v>0</v>
          </cell>
          <cell r="O543">
            <v>0</v>
          </cell>
        </row>
        <row r="544">
          <cell r="L544">
            <v>0</v>
          </cell>
          <cell r="M544">
            <v>0</v>
          </cell>
          <cell r="N544">
            <v>0</v>
          </cell>
          <cell r="O544">
            <v>0</v>
          </cell>
        </row>
        <row r="545">
          <cell r="L545">
            <v>0</v>
          </cell>
          <cell r="M545">
            <v>0</v>
          </cell>
          <cell r="N545">
            <v>0</v>
          </cell>
          <cell r="O545">
            <v>0</v>
          </cell>
        </row>
        <row r="546">
          <cell r="L546">
            <v>0</v>
          </cell>
          <cell r="M546">
            <v>0</v>
          </cell>
          <cell r="N546">
            <v>0</v>
          </cell>
          <cell r="O546">
            <v>0</v>
          </cell>
        </row>
        <row r="547">
          <cell r="L547">
            <v>0</v>
          </cell>
          <cell r="M547">
            <v>0</v>
          </cell>
          <cell r="N547">
            <v>0</v>
          </cell>
          <cell r="O547">
            <v>0</v>
          </cell>
        </row>
        <row r="548">
          <cell r="L548">
            <v>0</v>
          </cell>
          <cell r="M548">
            <v>0</v>
          </cell>
          <cell r="N548">
            <v>0</v>
          </cell>
          <cell r="O548">
            <v>0</v>
          </cell>
        </row>
        <row r="549">
          <cell r="L549">
            <v>0</v>
          </cell>
          <cell r="M549">
            <v>0</v>
          </cell>
          <cell r="N549">
            <v>0</v>
          </cell>
          <cell r="O549">
            <v>0</v>
          </cell>
        </row>
        <row r="550">
          <cell r="L550">
            <v>0</v>
          </cell>
          <cell r="M550">
            <v>0</v>
          </cell>
          <cell r="N550">
            <v>0</v>
          </cell>
          <cell r="O550">
            <v>0</v>
          </cell>
        </row>
        <row r="551">
          <cell r="L551">
            <v>0</v>
          </cell>
          <cell r="M551">
            <v>0</v>
          </cell>
          <cell r="N551">
            <v>0</v>
          </cell>
          <cell r="O551">
            <v>0</v>
          </cell>
        </row>
        <row r="552">
          <cell r="L552">
            <v>0</v>
          </cell>
          <cell r="M552">
            <v>0</v>
          </cell>
          <cell r="N552">
            <v>0</v>
          </cell>
          <cell r="O552">
            <v>0</v>
          </cell>
        </row>
        <row r="553">
          <cell r="L553">
            <v>0</v>
          </cell>
          <cell r="M553">
            <v>0</v>
          </cell>
          <cell r="N553">
            <v>0</v>
          </cell>
          <cell r="O553">
            <v>0</v>
          </cell>
        </row>
        <row r="554">
          <cell r="L554">
            <v>0</v>
          </cell>
          <cell r="M554">
            <v>0</v>
          </cell>
          <cell r="N554">
            <v>0</v>
          </cell>
          <cell r="O554">
            <v>0</v>
          </cell>
        </row>
        <row r="555">
          <cell r="L555">
            <v>0</v>
          </cell>
          <cell r="M555">
            <v>0</v>
          </cell>
          <cell r="N555">
            <v>0</v>
          </cell>
          <cell r="O555">
            <v>0</v>
          </cell>
        </row>
        <row r="556">
          <cell r="L556">
            <v>0</v>
          </cell>
          <cell r="M556">
            <v>0</v>
          </cell>
          <cell r="N556">
            <v>0</v>
          </cell>
          <cell r="O556">
            <v>0</v>
          </cell>
        </row>
        <row r="557">
          <cell r="L557">
            <v>0</v>
          </cell>
          <cell r="M557">
            <v>0</v>
          </cell>
          <cell r="N557">
            <v>0</v>
          </cell>
          <cell r="O557">
            <v>0</v>
          </cell>
        </row>
        <row r="558">
          <cell r="L558">
            <v>0</v>
          </cell>
          <cell r="M558">
            <v>0</v>
          </cell>
          <cell r="N558">
            <v>0</v>
          </cell>
          <cell r="O558">
            <v>0</v>
          </cell>
        </row>
        <row r="559">
          <cell r="L559">
            <v>0</v>
          </cell>
          <cell r="M559">
            <v>0</v>
          </cell>
          <cell r="N559">
            <v>0</v>
          </cell>
          <cell r="O559">
            <v>0</v>
          </cell>
        </row>
        <row r="560">
          <cell r="L560">
            <v>0</v>
          </cell>
          <cell r="M560">
            <v>0</v>
          </cell>
          <cell r="N560">
            <v>0</v>
          </cell>
          <cell r="O560">
            <v>0</v>
          </cell>
        </row>
        <row r="561">
          <cell r="L561">
            <v>0</v>
          </cell>
          <cell r="M561">
            <v>0</v>
          </cell>
          <cell r="N561">
            <v>0</v>
          </cell>
          <cell r="O561">
            <v>0</v>
          </cell>
        </row>
        <row r="562">
          <cell r="L562">
            <v>0</v>
          </cell>
          <cell r="M562">
            <v>0</v>
          </cell>
          <cell r="N562">
            <v>0</v>
          </cell>
          <cell r="O562">
            <v>0</v>
          </cell>
        </row>
        <row r="563">
          <cell r="L563">
            <v>0</v>
          </cell>
          <cell r="M563">
            <v>0</v>
          </cell>
          <cell r="N563">
            <v>0</v>
          </cell>
          <cell r="O563">
            <v>0</v>
          </cell>
        </row>
        <row r="564">
          <cell r="L564">
            <v>0</v>
          </cell>
          <cell r="M564">
            <v>0</v>
          </cell>
          <cell r="N564">
            <v>0</v>
          </cell>
          <cell r="O564">
            <v>0</v>
          </cell>
        </row>
        <row r="565">
          <cell r="L565">
            <v>0</v>
          </cell>
          <cell r="M565">
            <v>0</v>
          </cell>
          <cell r="N565">
            <v>0</v>
          </cell>
          <cell r="O565">
            <v>0</v>
          </cell>
        </row>
        <row r="566">
          <cell r="L566">
            <v>0</v>
          </cell>
          <cell r="M566">
            <v>0</v>
          </cell>
          <cell r="N566">
            <v>0</v>
          </cell>
          <cell r="O566">
            <v>0</v>
          </cell>
        </row>
        <row r="567">
          <cell r="L567">
            <v>0</v>
          </cell>
          <cell r="M567">
            <v>0</v>
          </cell>
          <cell r="N567">
            <v>0</v>
          </cell>
          <cell r="O567">
            <v>0</v>
          </cell>
        </row>
        <row r="568">
          <cell r="L568">
            <v>0</v>
          </cell>
          <cell r="M568">
            <v>0</v>
          </cell>
          <cell r="N568">
            <v>0</v>
          </cell>
          <cell r="O568">
            <v>0</v>
          </cell>
        </row>
        <row r="569">
          <cell r="L569">
            <v>0</v>
          </cell>
          <cell r="M569">
            <v>0</v>
          </cell>
          <cell r="N569">
            <v>0</v>
          </cell>
          <cell r="O569">
            <v>0</v>
          </cell>
        </row>
        <row r="570">
          <cell r="L570">
            <v>0</v>
          </cell>
          <cell r="M570">
            <v>0</v>
          </cell>
          <cell r="N570">
            <v>0</v>
          </cell>
          <cell r="O570">
            <v>0</v>
          </cell>
        </row>
        <row r="571">
          <cell r="L571">
            <v>0</v>
          </cell>
          <cell r="M571">
            <v>0</v>
          </cell>
          <cell r="N571">
            <v>0</v>
          </cell>
          <cell r="O571">
            <v>0</v>
          </cell>
        </row>
        <row r="572">
          <cell r="L572">
            <v>0</v>
          </cell>
          <cell r="M572">
            <v>0</v>
          </cell>
          <cell r="N572">
            <v>0</v>
          </cell>
          <cell r="O572">
            <v>0</v>
          </cell>
        </row>
        <row r="573">
          <cell r="L573">
            <v>0</v>
          </cell>
          <cell r="M573">
            <v>0</v>
          </cell>
          <cell r="N573">
            <v>0</v>
          </cell>
          <cell r="O573">
            <v>0</v>
          </cell>
        </row>
        <row r="574">
          <cell r="L574">
            <v>0</v>
          </cell>
          <cell r="M574">
            <v>0</v>
          </cell>
          <cell r="N574">
            <v>0</v>
          </cell>
          <cell r="O574">
            <v>0</v>
          </cell>
        </row>
        <row r="575">
          <cell r="L575">
            <v>0</v>
          </cell>
          <cell r="M575">
            <v>0</v>
          </cell>
          <cell r="N575">
            <v>0</v>
          </cell>
          <cell r="O575">
            <v>0</v>
          </cell>
        </row>
        <row r="576">
          <cell r="L576">
            <v>0</v>
          </cell>
          <cell r="M576">
            <v>0</v>
          </cell>
          <cell r="N576">
            <v>0</v>
          </cell>
          <cell r="O576">
            <v>0</v>
          </cell>
        </row>
        <row r="577">
          <cell r="L577">
            <v>0</v>
          </cell>
          <cell r="M577">
            <v>0</v>
          </cell>
          <cell r="N577">
            <v>0</v>
          </cell>
          <cell r="O577">
            <v>0</v>
          </cell>
        </row>
        <row r="578">
          <cell r="L578">
            <v>0</v>
          </cell>
          <cell r="M578">
            <v>0</v>
          </cell>
          <cell r="N578">
            <v>0</v>
          </cell>
          <cell r="O578">
            <v>0</v>
          </cell>
        </row>
        <row r="579">
          <cell r="L579">
            <v>0</v>
          </cell>
          <cell r="M579">
            <v>0</v>
          </cell>
          <cell r="N579">
            <v>0</v>
          </cell>
          <cell r="O579">
            <v>0</v>
          </cell>
        </row>
        <row r="586">
          <cell r="L586">
            <v>0</v>
          </cell>
          <cell r="M586">
            <v>0</v>
          </cell>
          <cell r="N586">
            <v>0</v>
          </cell>
          <cell r="O586">
            <v>0</v>
          </cell>
        </row>
        <row r="587">
          <cell r="L587">
            <v>0</v>
          </cell>
          <cell r="M587">
            <v>0</v>
          </cell>
          <cell r="N587">
            <v>0</v>
          </cell>
          <cell r="O587">
            <v>0</v>
          </cell>
        </row>
        <row r="588">
          <cell r="L588">
            <v>0</v>
          </cell>
          <cell r="M588">
            <v>0</v>
          </cell>
          <cell r="N588">
            <v>0</v>
          </cell>
          <cell r="O588">
            <v>0</v>
          </cell>
        </row>
        <row r="589">
          <cell r="L589">
            <v>0</v>
          </cell>
          <cell r="M589">
            <v>0</v>
          </cell>
          <cell r="N589">
            <v>0</v>
          </cell>
          <cell r="O589">
            <v>0</v>
          </cell>
        </row>
        <row r="590">
          <cell r="L590">
            <v>0</v>
          </cell>
          <cell r="M590">
            <v>0</v>
          </cell>
          <cell r="N590">
            <v>0</v>
          </cell>
          <cell r="O590">
            <v>0</v>
          </cell>
        </row>
        <row r="591">
          <cell r="L591">
            <v>0</v>
          </cell>
          <cell r="M591">
            <v>0</v>
          </cell>
          <cell r="N591">
            <v>0</v>
          </cell>
          <cell r="O591">
            <v>0</v>
          </cell>
        </row>
        <row r="592">
          <cell r="L592">
            <v>0</v>
          </cell>
          <cell r="M592">
            <v>0</v>
          </cell>
          <cell r="N592">
            <v>0</v>
          </cell>
          <cell r="O592">
            <v>0</v>
          </cell>
        </row>
        <row r="593">
          <cell r="L593">
            <v>0</v>
          </cell>
          <cell r="M593">
            <v>0</v>
          </cell>
          <cell r="N593">
            <v>0</v>
          </cell>
          <cell r="O593">
            <v>0</v>
          </cell>
        </row>
        <row r="594">
          <cell r="L594">
            <v>0</v>
          </cell>
          <cell r="M594">
            <v>0</v>
          </cell>
          <cell r="N594">
            <v>0</v>
          </cell>
          <cell r="O594">
            <v>0</v>
          </cell>
        </row>
        <row r="595">
          <cell r="L595">
            <v>0</v>
          </cell>
          <cell r="M595">
            <v>0</v>
          </cell>
          <cell r="N595">
            <v>0</v>
          </cell>
          <cell r="O595">
            <v>0</v>
          </cell>
        </row>
        <row r="596">
          <cell r="L596">
            <v>0</v>
          </cell>
          <cell r="M596">
            <v>0</v>
          </cell>
          <cell r="N596">
            <v>0</v>
          </cell>
          <cell r="O596">
            <v>0</v>
          </cell>
        </row>
        <row r="597">
          <cell r="L597">
            <v>0</v>
          </cell>
          <cell r="M597">
            <v>0</v>
          </cell>
          <cell r="N597">
            <v>0</v>
          </cell>
          <cell r="O597">
            <v>0</v>
          </cell>
        </row>
        <row r="598">
          <cell r="L598">
            <v>0</v>
          </cell>
          <cell r="M598">
            <v>0</v>
          </cell>
          <cell r="N598">
            <v>0</v>
          </cell>
          <cell r="O598">
            <v>0</v>
          </cell>
        </row>
        <row r="599">
          <cell r="L599">
            <v>0</v>
          </cell>
          <cell r="M599">
            <v>0</v>
          </cell>
          <cell r="N599">
            <v>0</v>
          </cell>
          <cell r="O599">
            <v>0</v>
          </cell>
        </row>
        <row r="600">
          <cell r="L600">
            <v>0</v>
          </cell>
          <cell r="M600">
            <v>0</v>
          </cell>
          <cell r="N600">
            <v>0</v>
          </cell>
          <cell r="O600">
            <v>0</v>
          </cell>
        </row>
        <row r="601">
          <cell r="L601">
            <v>0</v>
          </cell>
          <cell r="M601">
            <v>0</v>
          </cell>
          <cell r="N601">
            <v>0</v>
          </cell>
          <cell r="O601">
            <v>0</v>
          </cell>
        </row>
        <row r="602">
          <cell r="L602">
            <v>0</v>
          </cell>
          <cell r="M602">
            <v>0</v>
          </cell>
          <cell r="N602">
            <v>0</v>
          </cell>
          <cell r="O602">
            <v>0</v>
          </cell>
        </row>
        <row r="603">
          <cell r="L603">
            <v>0</v>
          </cell>
          <cell r="M603">
            <v>0</v>
          </cell>
          <cell r="N603">
            <v>0</v>
          </cell>
          <cell r="O603">
            <v>0</v>
          </cell>
        </row>
        <row r="604">
          <cell r="L604">
            <v>0</v>
          </cell>
          <cell r="M604">
            <v>0</v>
          </cell>
          <cell r="N604">
            <v>0</v>
          </cell>
          <cell r="O604">
            <v>0</v>
          </cell>
        </row>
        <row r="605">
          <cell r="L605">
            <v>0</v>
          </cell>
          <cell r="M605">
            <v>0</v>
          </cell>
          <cell r="N605">
            <v>0</v>
          </cell>
          <cell r="O605">
            <v>0</v>
          </cell>
        </row>
        <row r="606">
          <cell r="L606">
            <v>0</v>
          </cell>
          <cell r="M606">
            <v>0</v>
          </cell>
          <cell r="N606">
            <v>0</v>
          </cell>
          <cell r="O606">
            <v>0</v>
          </cell>
        </row>
        <row r="607">
          <cell r="L607">
            <v>0</v>
          </cell>
          <cell r="M607">
            <v>0</v>
          </cell>
          <cell r="N607">
            <v>0</v>
          </cell>
          <cell r="O607">
            <v>0</v>
          </cell>
        </row>
        <row r="608">
          <cell r="L608">
            <v>0</v>
          </cell>
          <cell r="M608">
            <v>0</v>
          </cell>
          <cell r="N608">
            <v>0</v>
          </cell>
          <cell r="O608">
            <v>0</v>
          </cell>
        </row>
        <row r="609">
          <cell r="L609">
            <v>0</v>
          </cell>
          <cell r="M609">
            <v>0</v>
          </cell>
          <cell r="N609">
            <v>0</v>
          </cell>
          <cell r="O609">
            <v>0</v>
          </cell>
        </row>
        <row r="610">
          <cell r="L610">
            <v>0</v>
          </cell>
          <cell r="M610">
            <v>0</v>
          </cell>
          <cell r="N610">
            <v>0</v>
          </cell>
          <cell r="O610">
            <v>0</v>
          </cell>
        </row>
        <row r="611">
          <cell r="L611">
            <v>0</v>
          </cell>
          <cell r="M611">
            <v>0</v>
          </cell>
          <cell r="N611">
            <v>0</v>
          </cell>
          <cell r="O611">
            <v>0</v>
          </cell>
        </row>
        <row r="612">
          <cell r="L612">
            <v>0</v>
          </cell>
          <cell r="M612">
            <v>0</v>
          </cell>
          <cell r="N612">
            <v>0</v>
          </cell>
          <cell r="O612">
            <v>0</v>
          </cell>
        </row>
        <row r="613">
          <cell r="L613">
            <v>0</v>
          </cell>
          <cell r="M613">
            <v>0</v>
          </cell>
          <cell r="N613">
            <v>0</v>
          </cell>
          <cell r="O613">
            <v>0</v>
          </cell>
        </row>
        <row r="614">
          <cell r="L614">
            <v>0</v>
          </cell>
          <cell r="M614">
            <v>0</v>
          </cell>
          <cell r="N614">
            <v>0</v>
          </cell>
          <cell r="O614">
            <v>0</v>
          </cell>
        </row>
        <row r="615">
          <cell r="L615">
            <v>0</v>
          </cell>
          <cell r="M615">
            <v>0</v>
          </cell>
          <cell r="N615">
            <v>0</v>
          </cell>
          <cell r="O615">
            <v>0</v>
          </cell>
        </row>
        <row r="616">
          <cell r="L616">
            <v>0</v>
          </cell>
          <cell r="M616">
            <v>0</v>
          </cell>
          <cell r="N616">
            <v>0</v>
          </cell>
          <cell r="O616">
            <v>0</v>
          </cell>
        </row>
        <row r="617">
          <cell r="L617">
            <v>0</v>
          </cell>
          <cell r="M617">
            <v>0</v>
          </cell>
          <cell r="N617">
            <v>0</v>
          </cell>
          <cell r="O617">
            <v>0</v>
          </cell>
        </row>
        <row r="618">
          <cell r="L618">
            <v>0</v>
          </cell>
          <cell r="M618">
            <v>0</v>
          </cell>
          <cell r="N618">
            <v>0</v>
          </cell>
          <cell r="O618">
            <v>0</v>
          </cell>
        </row>
        <row r="619">
          <cell r="L619">
            <v>0</v>
          </cell>
          <cell r="M619">
            <v>0</v>
          </cell>
          <cell r="N619">
            <v>0</v>
          </cell>
          <cell r="O619">
            <v>0</v>
          </cell>
        </row>
        <row r="620">
          <cell r="L620">
            <v>0</v>
          </cell>
          <cell r="M620">
            <v>0</v>
          </cell>
          <cell r="N620">
            <v>0</v>
          </cell>
          <cell r="O620">
            <v>0</v>
          </cell>
        </row>
        <row r="621">
          <cell r="L621">
            <v>0</v>
          </cell>
          <cell r="M621">
            <v>0</v>
          </cell>
          <cell r="N621">
            <v>0</v>
          </cell>
          <cell r="O621">
            <v>0</v>
          </cell>
        </row>
        <row r="622">
          <cell r="L622">
            <v>0</v>
          </cell>
          <cell r="M622">
            <v>0</v>
          </cell>
          <cell r="N622">
            <v>0</v>
          </cell>
          <cell r="O622">
            <v>0</v>
          </cell>
        </row>
        <row r="623">
          <cell r="L623">
            <v>0</v>
          </cell>
          <cell r="M623">
            <v>0</v>
          </cell>
          <cell r="N623">
            <v>0</v>
          </cell>
          <cell r="O623">
            <v>0</v>
          </cell>
        </row>
        <row r="624">
          <cell r="L624">
            <v>0</v>
          </cell>
          <cell r="M624">
            <v>0</v>
          </cell>
          <cell r="N624">
            <v>0</v>
          </cell>
          <cell r="O624">
            <v>0</v>
          </cell>
        </row>
        <row r="625">
          <cell r="L625">
            <v>0</v>
          </cell>
          <cell r="M625">
            <v>0</v>
          </cell>
          <cell r="N625">
            <v>0</v>
          </cell>
          <cell r="O625">
            <v>0</v>
          </cell>
        </row>
        <row r="626">
          <cell r="L626">
            <v>0</v>
          </cell>
          <cell r="M626">
            <v>0</v>
          </cell>
          <cell r="N626">
            <v>0</v>
          </cell>
          <cell r="O626">
            <v>0</v>
          </cell>
        </row>
        <row r="627">
          <cell r="L627">
            <v>0</v>
          </cell>
          <cell r="M627">
            <v>0</v>
          </cell>
          <cell r="N627">
            <v>0</v>
          </cell>
          <cell r="O627">
            <v>0</v>
          </cell>
        </row>
        <row r="628">
          <cell r="L628">
            <v>0</v>
          </cell>
          <cell r="M628">
            <v>0</v>
          </cell>
          <cell r="N628">
            <v>0</v>
          </cell>
          <cell r="O628">
            <v>0</v>
          </cell>
        </row>
        <row r="629">
          <cell r="L629">
            <v>0</v>
          </cell>
          <cell r="M629">
            <v>0</v>
          </cell>
          <cell r="N629">
            <v>0</v>
          </cell>
          <cell r="O629">
            <v>0</v>
          </cell>
        </row>
        <row r="630">
          <cell r="L630">
            <v>0</v>
          </cell>
          <cell r="M630">
            <v>0</v>
          </cell>
          <cell r="N630">
            <v>0</v>
          </cell>
          <cell r="O630">
            <v>0</v>
          </cell>
        </row>
        <row r="631">
          <cell r="L631">
            <v>0</v>
          </cell>
          <cell r="M631">
            <v>0</v>
          </cell>
          <cell r="N631">
            <v>0</v>
          </cell>
          <cell r="O631">
            <v>0</v>
          </cell>
        </row>
        <row r="632">
          <cell r="L632">
            <v>0</v>
          </cell>
          <cell r="M632">
            <v>0</v>
          </cell>
          <cell r="N632">
            <v>0</v>
          </cell>
          <cell r="O632">
            <v>0</v>
          </cell>
        </row>
        <row r="633">
          <cell r="L633">
            <v>0</v>
          </cell>
          <cell r="M633">
            <v>0</v>
          </cell>
          <cell r="N633">
            <v>0</v>
          </cell>
          <cell r="O633">
            <v>0</v>
          </cell>
        </row>
        <row r="634">
          <cell r="L634">
            <v>0</v>
          </cell>
          <cell r="M634">
            <v>0</v>
          </cell>
          <cell r="N634">
            <v>0</v>
          </cell>
          <cell r="O634">
            <v>0</v>
          </cell>
        </row>
        <row r="635">
          <cell r="L635">
            <v>0</v>
          </cell>
          <cell r="M635">
            <v>0</v>
          </cell>
          <cell r="N635">
            <v>0</v>
          </cell>
          <cell r="O635">
            <v>0</v>
          </cell>
        </row>
        <row r="636">
          <cell r="L636">
            <v>0</v>
          </cell>
          <cell r="M636">
            <v>0</v>
          </cell>
          <cell r="N636">
            <v>0</v>
          </cell>
          <cell r="O636">
            <v>0</v>
          </cell>
        </row>
        <row r="637">
          <cell r="L637">
            <v>0</v>
          </cell>
          <cell r="M637">
            <v>0</v>
          </cell>
          <cell r="N637">
            <v>0</v>
          </cell>
          <cell r="O637">
            <v>0</v>
          </cell>
        </row>
        <row r="638">
          <cell r="L638">
            <v>0</v>
          </cell>
          <cell r="M638">
            <v>0</v>
          </cell>
          <cell r="N638">
            <v>0</v>
          </cell>
          <cell r="O638">
            <v>0</v>
          </cell>
        </row>
        <row r="639">
          <cell r="L639">
            <v>0</v>
          </cell>
          <cell r="M639">
            <v>0</v>
          </cell>
          <cell r="N639">
            <v>0</v>
          </cell>
          <cell r="O639">
            <v>0</v>
          </cell>
        </row>
        <row r="640">
          <cell r="L640">
            <v>0</v>
          </cell>
          <cell r="M640">
            <v>0</v>
          </cell>
          <cell r="N640">
            <v>0</v>
          </cell>
          <cell r="O640">
            <v>0</v>
          </cell>
        </row>
        <row r="641">
          <cell r="L641">
            <v>0</v>
          </cell>
          <cell r="M641">
            <v>0</v>
          </cell>
          <cell r="N641">
            <v>0</v>
          </cell>
          <cell r="O641">
            <v>0</v>
          </cell>
        </row>
        <row r="642">
          <cell r="L642">
            <v>0</v>
          </cell>
          <cell r="M642">
            <v>0</v>
          </cell>
          <cell r="N642">
            <v>0</v>
          </cell>
          <cell r="O642">
            <v>0</v>
          </cell>
        </row>
        <row r="643">
          <cell r="L643">
            <v>0</v>
          </cell>
          <cell r="M643">
            <v>0</v>
          </cell>
          <cell r="N643">
            <v>0</v>
          </cell>
          <cell r="O643">
            <v>0</v>
          </cell>
        </row>
        <row r="650">
          <cell r="L650">
            <v>0</v>
          </cell>
          <cell r="M650">
            <v>0</v>
          </cell>
          <cell r="N650">
            <v>0</v>
          </cell>
          <cell r="O650">
            <v>0</v>
          </cell>
        </row>
        <row r="651">
          <cell r="L651">
            <v>0</v>
          </cell>
          <cell r="M651">
            <v>0</v>
          </cell>
          <cell r="N651">
            <v>0</v>
          </cell>
          <cell r="O651">
            <v>0</v>
          </cell>
        </row>
        <row r="652">
          <cell r="L652">
            <v>0</v>
          </cell>
          <cell r="M652">
            <v>0</v>
          </cell>
          <cell r="N652">
            <v>0</v>
          </cell>
          <cell r="O652">
            <v>0</v>
          </cell>
        </row>
        <row r="653">
          <cell r="L653">
            <v>0</v>
          </cell>
          <cell r="M653">
            <v>0</v>
          </cell>
          <cell r="N653">
            <v>0</v>
          </cell>
          <cell r="O653">
            <v>0</v>
          </cell>
        </row>
        <row r="654">
          <cell r="L654">
            <v>0</v>
          </cell>
          <cell r="M654">
            <v>0</v>
          </cell>
          <cell r="N654">
            <v>0</v>
          </cell>
          <cell r="O654">
            <v>0</v>
          </cell>
        </row>
        <row r="655">
          <cell r="L655">
            <v>0</v>
          </cell>
          <cell r="M655">
            <v>0</v>
          </cell>
          <cell r="N655">
            <v>0</v>
          </cell>
          <cell r="O655">
            <v>0</v>
          </cell>
        </row>
        <row r="656">
          <cell r="L656">
            <v>0</v>
          </cell>
          <cell r="M656">
            <v>0</v>
          </cell>
          <cell r="N656">
            <v>0</v>
          </cell>
          <cell r="O656">
            <v>0</v>
          </cell>
        </row>
        <row r="657">
          <cell r="L657">
            <v>0</v>
          </cell>
          <cell r="M657">
            <v>0</v>
          </cell>
          <cell r="N657">
            <v>0</v>
          </cell>
          <cell r="O657">
            <v>0</v>
          </cell>
        </row>
        <row r="658">
          <cell r="L658">
            <v>0</v>
          </cell>
          <cell r="M658">
            <v>0</v>
          </cell>
          <cell r="N658">
            <v>0</v>
          </cell>
          <cell r="O658">
            <v>0</v>
          </cell>
        </row>
        <row r="659">
          <cell r="L659">
            <v>0</v>
          </cell>
          <cell r="M659">
            <v>0</v>
          </cell>
          <cell r="N659">
            <v>0</v>
          </cell>
          <cell r="O659">
            <v>0</v>
          </cell>
        </row>
        <row r="660">
          <cell r="L660">
            <v>0</v>
          </cell>
          <cell r="M660">
            <v>0</v>
          </cell>
          <cell r="N660">
            <v>0</v>
          </cell>
          <cell r="O660">
            <v>0</v>
          </cell>
        </row>
        <row r="661">
          <cell r="L661">
            <v>0</v>
          </cell>
          <cell r="M661">
            <v>0</v>
          </cell>
          <cell r="N661">
            <v>0</v>
          </cell>
          <cell r="O661">
            <v>0</v>
          </cell>
        </row>
        <row r="662">
          <cell r="L662">
            <v>0</v>
          </cell>
          <cell r="M662">
            <v>0</v>
          </cell>
          <cell r="N662">
            <v>0</v>
          </cell>
          <cell r="O662">
            <v>0</v>
          </cell>
        </row>
        <row r="663">
          <cell r="L663">
            <v>0</v>
          </cell>
          <cell r="M663">
            <v>0</v>
          </cell>
          <cell r="N663">
            <v>0</v>
          </cell>
          <cell r="O663">
            <v>0</v>
          </cell>
        </row>
        <row r="664">
          <cell r="L664">
            <v>0</v>
          </cell>
          <cell r="M664">
            <v>0</v>
          </cell>
          <cell r="N664">
            <v>0</v>
          </cell>
          <cell r="O664">
            <v>0</v>
          </cell>
        </row>
        <row r="665">
          <cell r="L665">
            <v>0</v>
          </cell>
          <cell r="M665">
            <v>0</v>
          </cell>
          <cell r="N665">
            <v>0</v>
          </cell>
          <cell r="O665">
            <v>0</v>
          </cell>
        </row>
        <row r="666">
          <cell r="L666">
            <v>0</v>
          </cell>
          <cell r="M666">
            <v>0</v>
          </cell>
          <cell r="N666">
            <v>0</v>
          </cell>
          <cell r="O666">
            <v>0</v>
          </cell>
        </row>
        <row r="667">
          <cell r="L667">
            <v>0</v>
          </cell>
          <cell r="M667">
            <v>0</v>
          </cell>
          <cell r="N667">
            <v>0</v>
          </cell>
          <cell r="O667">
            <v>0</v>
          </cell>
        </row>
        <row r="668">
          <cell r="L668">
            <v>0</v>
          </cell>
          <cell r="M668">
            <v>0</v>
          </cell>
          <cell r="N668">
            <v>0</v>
          </cell>
          <cell r="O668">
            <v>0</v>
          </cell>
        </row>
        <row r="669">
          <cell r="L669">
            <v>0</v>
          </cell>
          <cell r="M669">
            <v>0</v>
          </cell>
          <cell r="N669">
            <v>0</v>
          </cell>
          <cell r="O669">
            <v>0</v>
          </cell>
        </row>
        <row r="670">
          <cell r="L670">
            <v>0</v>
          </cell>
          <cell r="M670">
            <v>0</v>
          </cell>
          <cell r="N670">
            <v>0</v>
          </cell>
          <cell r="O670">
            <v>0</v>
          </cell>
        </row>
        <row r="671">
          <cell r="L671">
            <v>0</v>
          </cell>
          <cell r="M671">
            <v>0</v>
          </cell>
          <cell r="N671">
            <v>0</v>
          </cell>
          <cell r="O671">
            <v>0</v>
          </cell>
        </row>
        <row r="672">
          <cell r="L672">
            <v>0</v>
          </cell>
          <cell r="M672">
            <v>0</v>
          </cell>
          <cell r="N672">
            <v>0</v>
          </cell>
          <cell r="O672">
            <v>0</v>
          </cell>
        </row>
        <row r="673">
          <cell r="L673">
            <v>0</v>
          </cell>
          <cell r="M673">
            <v>0</v>
          </cell>
          <cell r="N673">
            <v>0</v>
          </cell>
          <cell r="O673">
            <v>0</v>
          </cell>
        </row>
        <row r="674">
          <cell r="L674">
            <v>0</v>
          </cell>
          <cell r="M674">
            <v>0</v>
          </cell>
          <cell r="N674">
            <v>0</v>
          </cell>
          <cell r="O674">
            <v>0</v>
          </cell>
        </row>
        <row r="675">
          <cell r="L675">
            <v>0</v>
          </cell>
          <cell r="M675">
            <v>0</v>
          </cell>
          <cell r="N675">
            <v>0</v>
          </cell>
          <cell r="O675">
            <v>0</v>
          </cell>
        </row>
        <row r="676">
          <cell r="L676">
            <v>0</v>
          </cell>
          <cell r="M676">
            <v>0</v>
          </cell>
          <cell r="N676">
            <v>0</v>
          </cell>
          <cell r="O676">
            <v>0</v>
          </cell>
        </row>
        <row r="677">
          <cell r="L677">
            <v>0</v>
          </cell>
          <cell r="M677">
            <v>0</v>
          </cell>
          <cell r="N677">
            <v>0</v>
          </cell>
          <cell r="O677">
            <v>0</v>
          </cell>
        </row>
        <row r="678">
          <cell r="L678">
            <v>0</v>
          </cell>
          <cell r="M678">
            <v>0</v>
          </cell>
          <cell r="N678">
            <v>0</v>
          </cell>
          <cell r="O678">
            <v>0</v>
          </cell>
        </row>
        <row r="679">
          <cell r="L679">
            <v>0</v>
          </cell>
          <cell r="M679">
            <v>0</v>
          </cell>
          <cell r="N679">
            <v>0</v>
          </cell>
          <cell r="O679">
            <v>0</v>
          </cell>
        </row>
        <row r="680">
          <cell r="L680">
            <v>0</v>
          </cell>
          <cell r="M680">
            <v>0</v>
          </cell>
          <cell r="N680">
            <v>0</v>
          </cell>
          <cell r="O680">
            <v>0</v>
          </cell>
        </row>
        <row r="681">
          <cell r="L681">
            <v>0</v>
          </cell>
          <cell r="M681">
            <v>0</v>
          </cell>
          <cell r="N681">
            <v>0</v>
          </cell>
          <cell r="O681">
            <v>0</v>
          </cell>
        </row>
        <row r="682">
          <cell r="L682">
            <v>0</v>
          </cell>
          <cell r="M682">
            <v>0</v>
          </cell>
          <cell r="N682">
            <v>0</v>
          </cell>
          <cell r="O682">
            <v>0</v>
          </cell>
        </row>
        <row r="683">
          <cell r="L683">
            <v>0</v>
          </cell>
          <cell r="M683">
            <v>0</v>
          </cell>
          <cell r="N683">
            <v>0</v>
          </cell>
          <cell r="O683">
            <v>0</v>
          </cell>
        </row>
        <row r="684">
          <cell r="L684">
            <v>0</v>
          </cell>
          <cell r="M684">
            <v>0</v>
          </cell>
          <cell r="N684">
            <v>0</v>
          </cell>
          <cell r="O684">
            <v>0</v>
          </cell>
        </row>
        <row r="685">
          <cell r="L685">
            <v>0</v>
          </cell>
          <cell r="M685">
            <v>0</v>
          </cell>
          <cell r="N685">
            <v>0</v>
          </cell>
          <cell r="O685">
            <v>0</v>
          </cell>
        </row>
        <row r="686">
          <cell r="L686">
            <v>0</v>
          </cell>
          <cell r="M686">
            <v>0</v>
          </cell>
          <cell r="N686">
            <v>0</v>
          </cell>
          <cell r="O686">
            <v>0</v>
          </cell>
        </row>
        <row r="687">
          <cell r="L687">
            <v>0</v>
          </cell>
          <cell r="M687">
            <v>0</v>
          </cell>
          <cell r="N687">
            <v>0</v>
          </cell>
          <cell r="O687">
            <v>0</v>
          </cell>
        </row>
        <row r="688">
          <cell r="L688">
            <v>0</v>
          </cell>
          <cell r="M688">
            <v>0</v>
          </cell>
          <cell r="N688">
            <v>0</v>
          </cell>
          <cell r="O688">
            <v>0</v>
          </cell>
        </row>
        <row r="689">
          <cell r="L689">
            <v>0</v>
          </cell>
          <cell r="M689">
            <v>0</v>
          </cell>
          <cell r="N689">
            <v>0</v>
          </cell>
          <cell r="O689">
            <v>0</v>
          </cell>
        </row>
        <row r="690">
          <cell r="L690">
            <v>0</v>
          </cell>
          <cell r="M690">
            <v>0</v>
          </cell>
          <cell r="N690">
            <v>0</v>
          </cell>
          <cell r="O690">
            <v>0</v>
          </cell>
        </row>
        <row r="691">
          <cell r="L691">
            <v>0</v>
          </cell>
          <cell r="M691">
            <v>0</v>
          </cell>
          <cell r="N691">
            <v>0</v>
          </cell>
          <cell r="O691">
            <v>0</v>
          </cell>
        </row>
        <row r="692">
          <cell r="L692">
            <v>0</v>
          </cell>
          <cell r="M692">
            <v>0</v>
          </cell>
          <cell r="N692">
            <v>0</v>
          </cell>
          <cell r="O692">
            <v>0</v>
          </cell>
        </row>
        <row r="693">
          <cell r="L693">
            <v>0</v>
          </cell>
          <cell r="M693">
            <v>0</v>
          </cell>
          <cell r="N693">
            <v>0</v>
          </cell>
          <cell r="O693">
            <v>0</v>
          </cell>
        </row>
        <row r="694">
          <cell r="L694">
            <v>0</v>
          </cell>
          <cell r="M694">
            <v>0</v>
          </cell>
          <cell r="N694">
            <v>0</v>
          </cell>
          <cell r="O694">
            <v>0</v>
          </cell>
        </row>
        <row r="695">
          <cell r="L695">
            <v>0</v>
          </cell>
          <cell r="M695">
            <v>0</v>
          </cell>
          <cell r="N695">
            <v>0</v>
          </cell>
          <cell r="O695">
            <v>0</v>
          </cell>
        </row>
        <row r="696">
          <cell r="L696">
            <v>0</v>
          </cell>
          <cell r="M696">
            <v>0</v>
          </cell>
          <cell r="N696">
            <v>0</v>
          </cell>
          <cell r="O696">
            <v>0</v>
          </cell>
        </row>
        <row r="697">
          <cell r="L697">
            <v>0</v>
          </cell>
          <cell r="M697">
            <v>0</v>
          </cell>
          <cell r="N697">
            <v>0</v>
          </cell>
          <cell r="O697">
            <v>0</v>
          </cell>
        </row>
        <row r="698">
          <cell r="L698">
            <v>0</v>
          </cell>
          <cell r="M698">
            <v>0</v>
          </cell>
          <cell r="N698">
            <v>0</v>
          </cell>
          <cell r="O698">
            <v>0</v>
          </cell>
        </row>
        <row r="699">
          <cell r="L699">
            <v>0</v>
          </cell>
          <cell r="M699">
            <v>0</v>
          </cell>
          <cell r="N699">
            <v>0</v>
          </cell>
          <cell r="O699">
            <v>0</v>
          </cell>
        </row>
        <row r="700">
          <cell r="L700">
            <v>0</v>
          </cell>
          <cell r="M700">
            <v>0</v>
          </cell>
          <cell r="N700">
            <v>0</v>
          </cell>
          <cell r="O700">
            <v>0</v>
          </cell>
        </row>
        <row r="701">
          <cell r="L701">
            <v>0</v>
          </cell>
          <cell r="M701">
            <v>0</v>
          </cell>
          <cell r="N701">
            <v>0</v>
          </cell>
          <cell r="O701">
            <v>0</v>
          </cell>
        </row>
        <row r="702">
          <cell r="L702">
            <v>0</v>
          </cell>
          <cell r="M702">
            <v>0</v>
          </cell>
          <cell r="N702">
            <v>0</v>
          </cell>
          <cell r="O702">
            <v>0</v>
          </cell>
        </row>
        <row r="703">
          <cell r="L703">
            <v>0</v>
          </cell>
          <cell r="M703">
            <v>0</v>
          </cell>
          <cell r="N703">
            <v>0</v>
          </cell>
          <cell r="O703">
            <v>0</v>
          </cell>
        </row>
        <row r="704">
          <cell r="L704">
            <v>0</v>
          </cell>
          <cell r="M704">
            <v>0</v>
          </cell>
          <cell r="N704">
            <v>0</v>
          </cell>
          <cell r="O704">
            <v>0</v>
          </cell>
        </row>
        <row r="705">
          <cell r="L705">
            <v>0</v>
          </cell>
          <cell r="M705">
            <v>0</v>
          </cell>
          <cell r="N705">
            <v>0</v>
          </cell>
          <cell r="O705">
            <v>0</v>
          </cell>
        </row>
        <row r="706">
          <cell r="L706">
            <v>0</v>
          </cell>
          <cell r="M706">
            <v>0</v>
          </cell>
          <cell r="N706">
            <v>0</v>
          </cell>
          <cell r="O706">
            <v>0</v>
          </cell>
        </row>
        <row r="707">
          <cell r="L707">
            <v>0</v>
          </cell>
          <cell r="M707">
            <v>0</v>
          </cell>
          <cell r="N707">
            <v>0</v>
          </cell>
          <cell r="O707">
            <v>0</v>
          </cell>
        </row>
        <row r="714">
          <cell r="L714">
            <v>0</v>
          </cell>
          <cell r="N714">
            <v>0</v>
          </cell>
          <cell r="O714">
            <v>0</v>
          </cell>
        </row>
        <row r="715">
          <cell r="L715">
            <v>0</v>
          </cell>
          <cell r="N715">
            <v>0</v>
          </cell>
          <cell r="O715">
            <v>0</v>
          </cell>
        </row>
        <row r="716">
          <cell r="L716">
            <v>0</v>
          </cell>
          <cell r="N716">
            <v>0</v>
          </cell>
          <cell r="O716">
            <v>0</v>
          </cell>
        </row>
        <row r="717">
          <cell r="L717">
            <v>0</v>
          </cell>
          <cell r="N717">
            <v>0</v>
          </cell>
          <cell r="O717">
            <v>0</v>
          </cell>
        </row>
        <row r="718">
          <cell r="L718">
            <v>0</v>
          </cell>
          <cell r="N718">
            <v>0</v>
          </cell>
          <cell r="O718">
            <v>0</v>
          </cell>
        </row>
        <row r="719">
          <cell r="L719">
            <v>0</v>
          </cell>
          <cell r="N719">
            <v>0</v>
          </cell>
          <cell r="O719">
            <v>0</v>
          </cell>
        </row>
        <row r="720">
          <cell r="L720">
            <v>0</v>
          </cell>
          <cell r="N720">
            <v>0</v>
          </cell>
          <cell r="O720">
            <v>0</v>
          </cell>
        </row>
        <row r="721">
          <cell r="L721">
            <v>0</v>
          </cell>
          <cell r="N721">
            <v>0</v>
          </cell>
          <cell r="O721">
            <v>0</v>
          </cell>
        </row>
        <row r="722">
          <cell r="L722">
            <v>0</v>
          </cell>
          <cell r="N722">
            <v>0</v>
          </cell>
          <cell r="O722">
            <v>0</v>
          </cell>
        </row>
        <row r="723">
          <cell r="L723">
            <v>0</v>
          </cell>
          <cell r="N723">
            <v>0</v>
          </cell>
          <cell r="O723">
            <v>0</v>
          </cell>
        </row>
        <row r="724">
          <cell r="L724">
            <v>0</v>
          </cell>
          <cell r="N724">
            <v>0</v>
          </cell>
          <cell r="O724">
            <v>0</v>
          </cell>
        </row>
        <row r="725">
          <cell r="L725">
            <v>0</v>
          </cell>
          <cell r="N725">
            <v>0</v>
          </cell>
          <cell r="O725">
            <v>0</v>
          </cell>
        </row>
        <row r="726">
          <cell r="L726">
            <v>0</v>
          </cell>
          <cell r="N726">
            <v>0</v>
          </cell>
          <cell r="O726">
            <v>0</v>
          </cell>
        </row>
        <row r="727">
          <cell r="L727">
            <v>0</v>
          </cell>
          <cell r="N727">
            <v>0</v>
          </cell>
          <cell r="O727">
            <v>0</v>
          </cell>
        </row>
        <row r="728">
          <cell r="L728">
            <v>0</v>
          </cell>
          <cell r="N728">
            <v>0</v>
          </cell>
          <cell r="O728">
            <v>0</v>
          </cell>
        </row>
        <row r="729">
          <cell r="L729">
            <v>0</v>
          </cell>
          <cell r="N729">
            <v>0</v>
          </cell>
          <cell r="O729">
            <v>0</v>
          </cell>
        </row>
        <row r="730">
          <cell r="L730">
            <v>0</v>
          </cell>
          <cell r="N730">
            <v>0</v>
          </cell>
          <cell r="O730">
            <v>0</v>
          </cell>
        </row>
        <row r="731">
          <cell r="L731">
            <v>0</v>
          </cell>
          <cell r="N731">
            <v>0</v>
          </cell>
          <cell r="O731">
            <v>0</v>
          </cell>
        </row>
        <row r="732">
          <cell r="L732">
            <v>0</v>
          </cell>
          <cell r="N732">
            <v>0</v>
          </cell>
          <cell r="O732">
            <v>0</v>
          </cell>
        </row>
        <row r="733">
          <cell r="L733">
            <v>0</v>
          </cell>
          <cell r="N733">
            <v>0</v>
          </cell>
          <cell r="O733">
            <v>0</v>
          </cell>
        </row>
        <row r="734">
          <cell r="L734">
            <v>0</v>
          </cell>
          <cell r="N734">
            <v>0</v>
          </cell>
          <cell r="O734">
            <v>0</v>
          </cell>
        </row>
        <row r="735">
          <cell r="L735">
            <v>0</v>
          </cell>
          <cell r="N735">
            <v>0</v>
          </cell>
          <cell r="O735">
            <v>0</v>
          </cell>
        </row>
        <row r="736">
          <cell r="L736">
            <v>0</v>
          </cell>
          <cell r="N736">
            <v>0</v>
          </cell>
          <cell r="O736">
            <v>0</v>
          </cell>
        </row>
        <row r="737">
          <cell r="L737">
            <v>0</v>
          </cell>
          <cell r="N737">
            <v>0</v>
          </cell>
          <cell r="O737">
            <v>0</v>
          </cell>
        </row>
        <row r="738">
          <cell r="L738">
            <v>0</v>
          </cell>
          <cell r="N738">
            <v>0</v>
          </cell>
          <cell r="O738">
            <v>0</v>
          </cell>
        </row>
        <row r="739">
          <cell r="L739">
            <v>0</v>
          </cell>
          <cell r="N739">
            <v>0</v>
          </cell>
          <cell r="O739">
            <v>0</v>
          </cell>
        </row>
        <row r="740">
          <cell r="L740">
            <v>0</v>
          </cell>
          <cell r="N740">
            <v>0</v>
          </cell>
          <cell r="O740">
            <v>0</v>
          </cell>
        </row>
        <row r="741">
          <cell r="L741">
            <v>0</v>
          </cell>
          <cell r="N741">
            <v>0</v>
          </cell>
          <cell r="O741">
            <v>0</v>
          </cell>
        </row>
        <row r="742">
          <cell r="L742">
            <v>0</v>
          </cell>
          <cell r="N742">
            <v>0</v>
          </cell>
          <cell r="O742">
            <v>0</v>
          </cell>
        </row>
        <row r="743">
          <cell r="L743">
            <v>0</v>
          </cell>
          <cell r="N743">
            <v>0</v>
          </cell>
          <cell r="O743">
            <v>0</v>
          </cell>
        </row>
        <row r="744">
          <cell r="L744">
            <v>0</v>
          </cell>
          <cell r="N744">
            <v>0</v>
          </cell>
          <cell r="O744">
            <v>0</v>
          </cell>
        </row>
        <row r="745">
          <cell r="L745">
            <v>0</v>
          </cell>
          <cell r="N745">
            <v>0</v>
          </cell>
          <cell r="O745">
            <v>0</v>
          </cell>
        </row>
        <row r="746">
          <cell r="L746">
            <v>0</v>
          </cell>
          <cell r="N746">
            <v>0</v>
          </cell>
          <cell r="O746">
            <v>0</v>
          </cell>
        </row>
        <row r="747">
          <cell r="L747">
            <v>0</v>
          </cell>
          <cell r="N747">
            <v>0</v>
          </cell>
          <cell r="O747">
            <v>0</v>
          </cell>
        </row>
        <row r="748">
          <cell r="L748">
            <v>0</v>
          </cell>
          <cell r="N748">
            <v>0</v>
          </cell>
          <cell r="O748">
            <v>0</v>
          </cell>
        </row>
        <row r="749">
          <cell r="L749">
            <v>0</v>
          </cell>
          <cell r="N749">
            <v>0</v>
          </cell>
          <cell r="O749">
            <v>0</v>
          </cell>
        </row>
        <row r="750">
          <cell r="L750">
            <v>0</v>
          </cell>
          <cell r="N750">
            <v>0</v>
          </cell>
          <cell r="O750">
            <v>0</v>
          </cell>
        </row>
        <row r="751">
          <cell r="L751">
            <v>0</v>
          </cell>
          <cell r="N751">
            <v>0</v>
          </cell>
          <cell r="O751">
            <v>0</v>
          </cell>
        </row>
        <row r="752">
          <cell r="L752">
            <v>0</v>
          </cell>
          <cell r="N752">
            <v>0</v>
          </cell>
          <cell r="O752">
            <v>0</v>
          </cell>
        </row>
        <row r="753">
          <cell r="L753">
            <v>0</v>
          </cell>
          <cell r="N753">
            <v>0</v>
          </cell>
          <cell r="O753">
            <v>0</v>
          </cell>
        </row>
        <row r="754">
          <cell r="L754">
            <v>0</v>
          </cell>
          <cell r="N754">
            <v>0</v>
          </cell>
          <cell r="O754">
            <v>0</v>
          </cell>
        </row>
        <row r="755">
          <cell r="L755">
            <v>0</v>
          </cell>
          <cell r="N755">
            <v>0</v>
          </cell>
          <cell r="O755">
            <v>0</v>
          </cell>
        </row>
        <row r="756">
          <cell r="L756">
            <v>0</v>
          </cell>
          <cell r="N756">
            <v>0</v>
          </cell>
          <cell r="O756">
            <v>0</v>
          </cell>
        </row>
        <row r="757">
          <cell r="L757">
            <v>0</v>
          </cell>
          <cell r="N757">
            <v>0</v>
          </cell>
          <cell r="O757">
            <v>0</v>
          </cell>
        </row>
        <row r="758">
          <cell r="L758">
            <v>0</v>
          </cell>
          <cell r="N758">
            <v>0</v>
          </cell>
          <cell r="O758">
            <v>0</v>
          </cell>
        </row>
        <row r="759">
          <cell r="L759">
            <v>0</v>
          </cell>
          <cell r="N759">
            <v>0</v>
          </cell>
          <cell r="O759">
            <v>0</v>
          </cell>
        </row>
        <row r="760">
          <cell r="L760">
            <v>0</v>
          </cell>
          <cell r="N760">
            <v>0</v>
          </cell>
          <cell r="O760">
            <v>0</v>
          </cell>
        </row>
        <row r="761">
          <cell r="L761">
            <v>0</v>
          </cell>
          <cell r="N761">
            <v>0</v>
          </cell>
          <cell r="O761">
            <v>0</v>
          </cell>
        </row>
        <row r="762">
          <cell r="L762">
            <v>0</v>
          </cell>
          <cell r="N762">
            <v>0</v>
          </cell>
          <cell r="O762">
            <v>0</v>
          </cell>
        </row>
        <row r="763">
          <cell r="L763">
            <v>0</v>
          </cell>
          <cell r="N763">
            <v>0</v>
          </cell>
          <cell r="O763">
            <v>0</v>
          </cell>
        </row>
        <row r="764">
          <cell r="L764">
            <v>0</v>
          </cell>
          <cell r="N764">
            <v>0</v>
          </cell>
          <cell r="O764">
            <v>0</v>
          </cell>
        </row>
        <row r="765">
          <cell r="L765">
            <v>0</v>
          </cell>
          <cell r="N765">
            <v>0</v>
          </cell>
          <cell r="O765">
            <v>0</v>
          </cell>
        </row>
        <row r="766">
          <cell r="L766">
            <v>0</v>
          </cell>
          <cell r="N766">
            <v>0</v>
          </cell>
          <cell r="O766">
            <v>0</v>
          </cell>
        </row>
        <row r="767">
          <cell r="L767">
            <v>0</v>
          </cell>
          <cell r="N767">
            <v>0</v>
          </cell>
          <cell r="O767">
            <v>0</v>
          </cell>
        </row>
        <row r="768">
          <cell r="L768">
            <v>0</v>
          </cell>
          <cell r="N768">
            <v>0</v>
          </cell>
          <cell r="O768">
            <v>0</v>
          </cell>
        </row>
        <row r="769">
          <cell r="L769">
            <v>0</v>
          </cell>
          <cell r="N769">
            <v>0</v>
          </cell>
          <cell r="O769">
            <v>0</v>
          </cell>
        </row>
        <row r="770">
          <cell r="L770">
            <v>0</v>
          </cell>
          <cell r="N770">
            <v>0</v>
          </cell>
          <cell r="O770">
            <v>0</v>
          </cell>
        </row>
        <row r="771">
          <cell r="L771">
            <v>0</v>
          </cell>
          <cell r="N771">
            <v>0</v>
          </cell>
          <cell r="O771">
            <v>0</v>
          </cell>
        </row>
        <row r="778">
          <cell r="L778">
            <v>0</v>
          </cell>
          <cell r="M778">
            <v>0</v>
          </cell>
          <cell r="N778">
            <v>0</v>
          </cell>
          <cell r="O778">
            <v>0</v>
          </cell>
        </row>
        <row r="779">
          <cell r="L779">
            <v>0</v>
          </cell>
          <cell r="M779">
            <v>0</v>
          </cell>
          <cell r="N779">
            <v>0</v>
          </cell>
          <cell r="O779">
            <v>0</v>
          </cell>
        </row>
        <row r="780">
          <cell r="L780">
            <v>0</v>
          </cell>
          <cell r="M780">
            <v>0</v>
          </cell>
          <cell r="N780">
            <v>0</v>
          </cell>
          <cell r="O780">
            <v>0</v>
          </cell>
        </row>
        <row r="781">
          <cell r="L781">
            <v>0</v>
          </cell>
          <cell r="M781">
            <v>0</v>
          </cell>
          <cell r="N781">
            <v>0</v>
          </cell>
          <cell r="O781">
            <v>0</v>
          </cell>
        </row>
        <row r="782">
          <cell r="L782">
            <v>0</v>
          </cell>
          <cell r="M782">
            <v>0</v>
          </cell>
          <cell r="N782">
            <v>0</v>
          </cell>
          <cell r="O782">
            <v>0</v>
          </cell>
        </row>
        <row r="783">
          <cell r="L783">
            <v>0</v>
          </cell>
          <cell r="M783">
            <v>0</v>
          </cell>
          <cell r="N783">
            <v>0</v>
          </cell>
          <cell r="O783">
            <v>0</v>
          </cell>
        </row>
        <row r="784">
          <cell r="L784">
            <v>0</v>
          </cell>
          <cell r="M784">
            <v>0</v>
          </cell>
          <cell r="N784">
            <v>0</v>
          </cell>
          <cell r="O784">
            <v>0</v>
          </cell>
        </row>
        <row r="785">
          <cell r="L785">
            <v>0</v>
          </cell>
          <cell r="M785">
            <v>0</v>
          </cell>
          <cell r="N785">
            <v>0</v>
          </cell>
          <cell r="O785">
            <v>0</v>
          </cell>
        </row>
        <row r="786">
          <cell r="L786">
            <v>0</v>
          </cell>
          <cell r="M786">
            <v>0</v>
          </cell>
          <cell r="N786">
            <v>0</v>
          </cell>
          <cell r="O786">
            <v>0</v>
          </cell>
        </row>
        <row r="787">
          <cell r="L787">
            <v>0</v>
          </cell>
          <cell r="M787">
            <v>0</v>
          </cell>
          <cell r="N787">
            <v>0</v>
          </cell>
          <cell r="O787">
            <v>0</v>
          </cell>
        </row>
        <row r="788">
          <cell r="L788">
            <v>0</v>
          </cell>
          <cell r="M788">
            <v>0</v>
          </cell>
          <cell r="N788">
            <v>0</v>
          </cell>
          <cell r="O788">
            <v>0</v>
          </cell>
        </row>
        <row r="789">
          <cell r="L789">
            <v>0</v>
          </cell>
          <cell r="M789">
            <v>0</v>
          </cell>
          <cell r="N789">
            <v>0</v>
          </cell>
          <cell r="O789">
            <v>0</v>
          </cell>
        </row>
        <row r="790">
          <cell r="L790">
            <v>0</v>
          </cell>
          <cell r="M790">
            <v>0</v>
          </cell>
          <cell r="N790">
            <v>0</v>
          </cell>
          <cell r="O790">
            <v>0</v>
          </cell>
        </row>
        <row r="791">
          <cell r="L791">
            <v>0</v>
          </cell>
          <cell r="M791">
            <v>0</v>
          </cell>
          <cell r="N791">
            <v>0</v>
          </cell>
          <cell r="O791">
            <v>0</v>
          </cell>
        </row>
        <row r="792">
          <cell r="L792">
            <v>0</v>
          </cell>
          <cell r="M792">
            <v>0</v>
          </cell>
          <cell r="N792">
            <v>0</v>
          </cell>
          <cell r="O792">
            <v>0</v>
          </cell>
        </row>
        <row r="793">
          <cell r="L793">
            <v>0</v>
          </cell>
          <cell r="M793">
            <v>0</v>
          </cell>
          <cell r="N793">
            <v>0</v>
          </cell>
          <cell r="O793">
            <v>0</v>
          </cell>
        </row>
        <row r="794">
          <cell r="L794">
            <v>0</v>
          </cell>
          <cell r="M794">
            <v>0</v>
          </cell>
          <cell r="N794">
            <v>0</v>
          </cell>
          <cell r="O794">
            <v>0</v>
          </cell>
        </row>
        <row r="795">
          <cell r="L795">
            <v>0</v>
          </cell>
          <cell r="M795">
            <v>0</v>
          </cell>
          <cell r="N795">
            <v>0</v>
          </cell>
          <cell r="O795">
            <v>0</v>
          </cell>
        </row>
        <row r="796">
          <cell r="L796">
            <v>0</v>
          </cell>
          <cell r="M796">
            <v>0</v>
          </cell>
          <cell r="N796">
            <v>0</v>
          </cell>
          <cell r="O796">
            <v>0</v>
          </cell>
        </row>
        <row r="797">
          <cell r="L797">
            <v>0</v>
          </cell>
          <cell r="M797">
            <v>0</v>
          </cell>
          <cell r="N797">
            <v>0</v>
          </cell>
          <cell r="O797">
            <v>0</v>
          </cell>
        </row>
        <row r="798">
          <cell r="L798">
            <v>0</v>
          </cell>
          <cell r="M798">
            <v>0</v>
          </cell>
          <cell r="N798">
            <v>0</v>
          </cell>
          <cell r="O798">
            <v>0</v>
          </cell>
        </row>
        <row r="799">
          <cell r="L799">
            <v>0</v>
          </cell>
          <cell r="M799">
            <v>0</v>
          </cell>
          <cell r="N799">
            <v>0</v>
          </cell>
          <cell r="O799">
            <v>0</v>
          </cell>
        </row>
        <row r="800">
          <cell r="L800">
            <v>0</v>
          </cell>
          <cell r="M800">
            <v>0</v>
          </cell>
          <cell r="N800">
            <v>0</v>
          </cell>
          <cell r="O800">
            <v>0</v>
          </cell>
        </row>
        <row r="801">
          <cell r="L801">
            <v>0</v>
          </cell>
          <cell r="M801">
            <v>0</v>
          </cell>
          <cell r="N801">
            <v>0</v>
          </cell>
          <cell r="O801">
            <v>0</v>
          </cell>
        </row>
        <row r="802">
          <cell r="L802">
            <v>0</v>
          </cell>
          <cell r="M802">
            <v>0</v>
          </cell>
          <cell r="N802">
            <v>0</v>
          </cell>
          <cell r="O802">
            <v>0</v>
          </cell>
        </row>
        <row r="803">
          <cell r="L803">
            <v>0</v>
          </cell>
          <cell r="M803">
            <v>0</v>
          </cell>
          <cell r="N803">
            <v>0</v>
          </cell>
          <cell r="O803">
            <v>0</v>
          </cell>
        </row>
        <row r="804">
          <cell r="L804">
            <v>0</v>
          </cell>
          <cell r="M804">
            <v>0</v>
          </cell>
          <cell r="N804">
            <v>0</v>
          </cell>
          <cell r="O804">
            <v>0</v>
          </cell>
        </row>
        <row r="805">
          <cell r="L805">
            <v>0</v>
          </cell>
          <cell r="M805">
            <v>0</v>
          </cell>
          <cell r="N805">
            <v>0</v>
          </cell>
          <cell r="O805">
            <v>0</v>
          </cell>
        </row>
        <row r="806">
          <cell r="L806">
            <v>0</v>
          </cell>
          <cell r="M806">
            <v>0</v>
          </cell>
          <cell r="N806">
            <v>0</v>
          </cell>
          <cell r="O806">
            <v>0</v>
          </cell>
        </row>
        <row r="807">
          <cell r="L807">
            <v>0</v>
          </cell>
          <cell r="M807">
            <v>0</v>
          </cell>
          <cell r="N807">
            <v>0</v>
          </cell>
          <cell r="O807">
            <v>0</v>
          </cell>
        </row>
        <row r="808">
          <cell r="L808">
            <v>0</v>
          </cell>
          <cell r="M808">
            <v>0</v>
          </cell>
          <cell r="N808">
            <v>0</v>
          </cell>
          <cell r="O808">
            <v>0</v>
          </cell>
        </row>
        <row r="809">
          <cell r="L809">
            <v>0</v>
          </cell>
          <cell r="M809">
            <v>0</v>
          </cell>
          <cell r="N809">
            <v>0</v>
          </cell>
          <cell r="O809">
            <v>0</v>
          </cell>
        </row>
        <row r="810">
          <cell r="L810">
            <v>0</v>
          </cell>
          <cell r="M810">
            <v>0</v>
          </cell>
          <cell r="N810">
            <v>0</v>
          </cell>
          <cell r="O810">
            <v>0</v>
          </cell>
        </row>
        <row r="811">
          <cell r="L811">
            <v>0</v>
          </cell>
          <cell r="M811">
            <v>0</v>
          </cell>
          <cell r="N811">
            <v>0</v>
          </cell>
          <cell r="O811">
            <v>0</v>
          </cell>
        </row>
        <row r="812">
          <cell r="L812">
            <v>0</v>
          </cell>
          <cell r="M812">
            <v>0</v>
          </cell>
          <cell r="N812">
            <v>0</v>
          </cell>
          <cell r="O812">
            <v>0</v>
          </cell>
        </row>
        <row r="813">
          <cell r="L813">
            <v>0</v>
          </cell>
          <cell r="M813">
            <v>0</v>
          </cell>
          <cell r="N813">
            <v>0</v>
          </cell>
          <cell r="O813">
            <v>0</v>
          </cell>
        </row>
        <row r="814">
          <cell r="L814">
            <v>0</v>
          </cell>
          <cell r="M814">
            <v>0</v>
          </cell>
          <cell r="N814">
            <v>0</v>
          </cell>
          <cell r="O814">
            <v>0</v>
          </cell>
        </row>
        <row r="815">
          <cell r="L815">
            <v>0</v>
          </cell>
          <cell r="M815">
            <v>0</v>
          </cell>
          <cell r="N815">
            <v>0</v>
          </cell>
          <cell r="O815">
            <v>0</v>
          </cell>
        </row>
        <row r="816">
          <cell r="L816">
            <v>0</v>
          </cell>
          <cell r="M816">
            <v>0</v>
          </cell>
          <cell r="N816">
            <v>0</v>
          </cell>
          <cell r="O816">
            <v>0</v>
          </cell>
        </row>
        <row r="817">
          <cell r="L817">
            <v>0</v>
          </cell>
          <cell r="M817">
            <v>0</v>
          </cell>
          <cell r="N817">
            <v>0</v>
          </cell>
          <cell r="O817">
            <v>0</v>
          </cell>
        </row>
        <row r="818">
          <cell r="L818">
            <v>0</v>
          </cell>
          <cell r="M818">
            <v>0</v>
          </cell>
          <cell r="N818">
            <v>0</v>
          </cell>
          <cell r="O818">
            <v>0</v>
          </cell>
        </row>
        <row r="819">
          <cell r="L819">
            <v>0</v>
          </cell>
          <cell r="M819">
            <v>0</v>
          </cell>
          <cell r="N819">
            <v>0</v>
          </cell>
          <cell r="O819">
            <v>0</v>
          </cell>
        </row>
        <row r="820">
          <cell r="L820">
            <v>0</v>
          </cell>
          <cell r="M820">
            <v>0</v>
          </cell>
          <cell r="N820">
            <v>0</v>
          </cell>
          <cell r="O820">
            <v>0</v>
          </cell>
        </row>
        <row r="821">
          <cell r="L821">
            <v>0</v>
          </cell>
          <cell r="M821">
            <v>0</v>
          </cell>
          <cell r="N821">
            <v>0</v>
          </cell>
          <cell r="O821">
            <v>0</v>
          </cell>
        </row>
        <row r="822">
          <cell r="L822">
            <v>0</v>
          </cell>
          <cell r="M822">
            <v>0</v>
          </cell>
          <cell r="N822">
            <v>0</v>
          </cell>
          <cell r="O822">
            <v>0</v>
          </cell>
        </row>
        <row r="823">
          <cell r="L823">
            <v>0</v>
          </cell>
          <cell r="M823">
            <v>0</v>
          </cell>
          <cell r="N823">
            <v>0</v>
          </cell>
          <cell r="O823">
            <v>0</v>
          </cell>
        </row>
        <row r="824">
          <cell r="L824">
            <v>0</v>
          </cell>
          <cell r="M824">
            <v>0</v>
          </cell>
          <cell r="N824">
            <v>0</v>
          </cell>
          <cell r="O824">
            <v>0</v>
          </cell>
        </row>
        <row r="825">
          <cell r="L825">
            <v>0</v>
          </cell>
          <cell r="M825">
            <v>0</v>
          </cell>
          <cell r="N825">
            <v>0</v>
          </cell>
          <cell r="O825">
            <v>0</v>
          </cell>
        </row>
        <row r="826">
          <cell r="L826">
            <v>0</v>
          </cell>
          <cell r="M826">
            <v>0</v>
          </cell>
          <cell r="N826">
            <v>0</v>
          </cell>
          <cell r="O826">
            <v>0</v>
          </cell>
        </row>
        <row r="827">
          <cell r="L827">
            <v>0</v>
          </cell>
          <cell r="M827">
            <v>0</v>
          </cell>
          <cell r="N827">
            <v>0</v>
          </cell>
          <cell r="O827">
            <v>0</v>
          </cell>
        </row>
        <row r="828">
          <cell r="L828">
            <v>0</v>
          </cell>
          <cell r="M828">
            <v>0</v>
          </cell>
          <cell r="N828">
            <v>0</v>
          </cell>
          <cell r="O828">
            <v>0</v>
          </cell>
        </row>
        <row r="829">
          <cell r="L829">
            <v>0</v>
          </cell>
          <cell r="M829">
            <v>0</v>
          </cell>
          <cell r="N829">
            <v>0</v>
          </cell>
          <cell r="O829">
            <v>0</v>
          </cell>
        </row>
        <row r="830">
          <cell r="L830">
            <v>0</v>
          </cell>
          <cell r="M830">
            <v>0</v>
          </cell>
          <cell r="N830">
            <v>0</v>
          </cell>
          <cell r="O830">
            <v>0</v>
          </cell>
        </row>
        <row r="831">
          <cell r="L831">
            <v>0</v>
          </cell>
          <cell r="M831">
            <v>0</v>
          </cell>
          <cell r="N831">
            <v>0</v>
          </cell>
          <cell r="O831">
            <v>0</v>
          </cell>
        </row>
        <row r="832">
          <cell r="L832">
            <v>0</v>
          </cell>
          <cell r="M832">
            <v>0</v>
          </cell>
          <cell r="N832">
            <v>0</v>
          </cell>
          <cell r="O832">
            <v>0</v>
          </cell>
        </row>
        <row r="833">
          <cell r="L833">
            <v>0</v>
          </cell>
          <cell r="M833">
            <v>0</v>
          </cell>
          <cell r="N833">
            <v>0</v>
          </cell>
          <cell r="O833">
            <v>0</v>
          </cell>
        </row>
        <row r="834">
          <cell r="L834">
            <v>0</v>
          </cell>
          <cell r="M834">
            <v>0</v>
          </cell>
          <cell r="N834">
            <v>0</v>
          </cell>
          <cell r="O834">
            <v>0</v>
          </cell>
        </row>
        <row r="835">
          <cell r="L835">
            <v>0</v>
          </cell>
          <cell r="M835">
            <v>0</v>
          </cell>
          <cell r="N835">
            <v>0</v>
          </cell>
          <cell r="O835">
            <v>0</v>
          </cell>
        </row>
        <row r="842">
          <cell r="M842">
            <v>0</v>
          </cell>
          <cell r="N842">
            <v>0</v>
          </cell>
          <cell r="O842">
            <v>0</v>
          </cell>
        </row>
        <row r="843">
          <cell r="M843">
            <v>0</v>
          </cell>
          <cell r="N843">
            <v>0</v>
          </cell>
          <cell r="O843">
            <v>0</v>
          </cell>
        </row>
        <row r="844">
          <cell r="M844">
            <v>0</v>
          </cell>
          <cell r="N844">
            <v>0</v>
          </cell>
          <cell r="O844">
            <v>0</v>
          </cell>
        </row>
        <row r="845">
          <cell r="L845">
            <v>0</v>
          </cell>
          <cell r="M845">
            <v>0</v>
          </cell>
          <cell r="N845">
            <v>0</v>
          </cell>
          <cell r="O845">
            <v>0</v>
          </cell>
        </row>
        <row r="846">
          <cell r="L846">
            <v>0</v>
          </cell>
          <cell r="M846">
            <v>0</v>
          </cell>
          <cell r="N846">
            <v>0</v>
          </cell>
          <cell r="O846">
            <v>0</v>
          </cell>
        </row>
        <row r="847">
          <cell r="L847">
            <v>0</v>
          </cell>
          <cell r="M847">
            <v>0</v>
          </cell>
          <cell r="N847">
            <v>0</v>
          </cell>
          <cell r="O847">
            <v>0</v>
          </cell>
        </row>
        <row r="848">
          <cell r="L848">
            <v>0</v>
          </cell>
          <cell r="M848">
            <v>0</v>
          </cell>
          <cell r="N848">
            <v>0</v>
          </cell>
          <cell r="O848">
            <v>0</v>
          </cell>
        </row>
        <row r="849">
          <cell r="L849">
            <v>0</v>
          </cell>
          <cell r="M849">
            <v>0</v>
          </cell>
          <cell r="N849">
            <v>0</v>
          </cell>
          <cell r="O849">
            <v>0</v>
          </cell>
        </row>
        <row r="850">
          <cell r="L850">
            <v>0</v>
          </cell>
          <cell r="M850">
            <v>0</v>
          </cell>
          <cell r="N850">
            <v>0</v>
          </cell>
          <cell r="O850">
            <v>0</v>
          </cell>
        </row>
        <row r="851">
          <cell r="L851">
            <v>0</v>
          </cell>
          <cell r="M851">
            <v>0</v>
          </cell>
          <cell r="N851">
            <v>0</v>
          </cell>
          <cell r="O851">
            <v>0</v>
          </cell>
        </row>
        <row r="852">
          <cell r="L852">
            <v>0</v>
          </cell>
          <cell r="M852">
            <v>0</v>
          </cell>
          <cell r="N852">
            <v>0</v>
          </cell>
          <cell r="O852">
            <v>0</v>
          </cell>
        </row>
        <row r="853">
          <cell r="L853">
            <v>0</v>
          </cell>
          <cell r="M853">
            <v>0</v>
          </cell>
          <cell r="N853">
            <v>0</v>
          </cell>
          <cell r="O853">
            <v>0</v>
          </cell>
        </row>
        <row r="854">
          <cell r="L854">
            <v>0</v>
          </cell>
          <cell r="M854">
            <v>0</v>
          </cell>
          <cell r="N854">
            <v>0</v>
          </cell>
          <cell r="O854">
            <v>0</v>
          </cell>
        </row>
        <row r="855">
          <cell r="L855">
            <v>0</v>
          </cell>
          <cell r="M855">
            <v>0</v>
          </cell>
          <cell r="N855">
            <v>0</v>
          </cell>
          <cell r="O855">
            <v>0</v>
          </cell>
        </row>
        <row r="856">
          <cell r="L856">
            <v>0</v>
          </cell>
          <cell r="M856">
            <v>0</v>
          </cell>
          <cell r="N856">
            <v>0</v>
          </cell>
          <cell r="O856">
            <v>0</v>
          </cell>
        </row>
        <row r="857">
          <cell r="L857">
            <v>0</v>
          </cell>
          <cell r="M857">
            <v>0</v>
          </cell>
          <cell r="N857">
            <v>0</v>
          </cell>
          <cell r="O857">
            <v>0</v>
          </cell>
        </row>
        <row r="858">
          <cell r="L858">
            <v>0</v>
          </cell>
          <cell r="M858">
            <v>0</v>
          </cell>
          <cell r="N858">
            <v>0</v>
          </cell>
          <cell r="O858">
            <v>0</v>
          </cell>
        </row>
        <row r="859">
          <cell r="L859">
            <v>0</v>
          </cell>
          <cell r="M859">
            <v>0</v>
          </cell>
          <cell r="N859">
            <v>0</v>
          </cell>
          <cell r="O859">
            <v>0</v>
          </cell>
        </row>
        <row r="860">
          <cell r="L860">
            <v>0</v>
          </cell>
          <cell r="M860">
            <v>0</v>
          </cell>
          <cell r="N860">
            <v>0</v>
          </cell>
          <cell r="O860">
            <v>0</v>
          </cell>
        </row>
        <row r="861">
          <cell r="L861">
            <v>0</v>
          </cell>
          <cell r="M861">
            <v>0</v>
          </cell>
          <cell r="N861">
            <v>0</v>
          </cell>
          <cell r="O861">
            <v>0</v>
          </cell>
        </row>
        <row r="862">
          <cell r="L862">
            <v>0</v>
          </cell>
          <cell r="M862">
            <v>0</v>
          </cell>
          <cell r="N862">
            <v>0</v>
          </cell>
          <cell r="O862">
            <v>0</v>
          </cell>
        </row>
        <row r="863">
          <cell r="L863">
            <v>0</v>
          </cell>
          <cell r="M863">
            <v>0</v>
          </cell>
          <cell r="N863">
            <v>0</v>
          </cell>
          <cell r="O863">
            <v>0</v>
          </cell>
        </row>
        <row r="864">
          <cell r="L864">
            <v>0</v>
          </cell>
          <cell r="M864">
            <v>0</v>
          </cell>
          <cell r="N864">
            <v>0</v>
          </cell>
          <cell r="O864">
            <v>0</v>
          </cell>
        </row>
        <row r="865">
          <cell r="L865">
            <v>0</v>
          </cell>
          <cell r="M865">
            <v>0</v>
          </cell>
          <cell r="N865">
            <v>0</v>
          </cell>
          <cell r="O865">
            <v>0</v>
          </cell>
        </row>
        <row r="866">
          <cell r="L866">
            <v>0</v>
          </cell>
          <cell r="M866">
            <v>0</v>
          </cell>
          <cell r="N866">
            <v>0</v>
          </cell>
          <cell r="O866">
            <v>0</v>
          </cell>
        </row>
        <row r="867">
          <cell r="L867">
            <v>0</v>
          </cell>
          <cell r="M867">
            <v>0</v>
          </cell>
          <cell r="N867">
            <v>0</v>
          </cell>
          <cell r="O867">
            <v>0</v>
          </cell>
        </row>
        <row r="868">
          <cell r="L868">
            <v>0</v>
          </cell>
          <cell r="M868">
            <v>0</v>
          </cell>
          <cell r="N868">
            <v>0</v>
          </cell>
          <cell r="O868">
            <v>0</v>
          </cell>
        </row>
        <row r="869">
          <cell r="L869">
            <v>0</v>
          </cell>
          <cell r="M869">
            <v>0</v>
          </cell>
          <cell r="N869">
            <v>0</v>
          </cell>
          <cell r="O869">
            <v>0</v>
          </cell>
        </row>
        <row r="870">
          <cell r="L870">
            <v>0</v>
          </cell>
          <cell r="M870">
            <v>0</v>
          </cell>
          <cell r="N870">
            <v>0</v>
          </cell>
          <cell r="O870">
            <v>0</v>
          </cell>
        </row>
        <row r="871">
          <cell r="L871">
            <v>0</v>
          </cell>
          <cell r="M871">
            <v>0</v>
          </cell>
          <cell r="N871">
            <v>0</v>
          </cell>
          <cell r="O871">
            <v>0</v>
          </cell>
        </row>
        <row r="872">
          <cell r="L872">
            <v>0</v>
          </cell>
          <cell r="M872">
            <v>0</v>
          </cell>
          <cell r="N872">
            <v>0</v>
          </cell>
          <cell r="O872">
            <v>0</v>
          </cell>
        </row>
        <row r="873">
          <cell r="L873">
            <v>0</v>
          </cell>
          <cell r="M873">
            <v>0</v>
          </cell>
          <cell r="N873">
            <v>0</v>
          </cell>
          <cell r="O873">
            <v>0</v>
          </cell>
        </row>
        <row r="874">
          <cell r="L874">
            <v>0</v>
          </cell>
          <cell r="M874">
            <v>0</v>
          </cell>
          <cell r="N874">
            <v>0</v>
          </cell>
          <cell r="O874">
            <v>0</v>
          </cell>
        </row>
        <row r="875">
          <cell r="L875">
            <v>0</v>
          </cell>
          <cell r="M875">
            <v>0</v>
          </cell>
          <cell r="N875">
            <v>0</v>
          </cell>
          <cell r="O875">
            <v>0</v>
          </cell>
        </row>
        <row r="876">
          <cell r="L876">
            <v>0</v>
          </cell>
          <cell r="M876">
            <v>0</v>
          </cell>
          <cell r="N876">
            <v>0</v>
          </cell>
          <cell r="O876">
            <v>0</v>
          </cell>
        </row>
        <row r="877">
          <cell r="L877">
            <v>0</v>
          </cell>
          <cell r="M877">
            <v>0</v>
          </cell>
          <cell r="N877">
            <v>0</v>
          </cell>
          <cell r="O877">
            <v>0</v>
          </cell>
        </row>
        <row r="878">
          <cell r="L878">
            <v>0</v>
          </cell>
          <cell r="M878">
            <v>0</v>
          </cell>
          <cell r="N878">
            <v>0</v>
          </cell>
          <cell r="O878">
            <v>0</v>
          </cell>
        </row>
        <row r="879">
          <cell r="L879">
            <v>0</v>
          </cell>
          <cell r="M879">
            <v>0</v>
          </cell>
          <cell r="N879">
            <v>0</v>
          </cell>
          <cell r="O879">
            <v>0</v>
          </cell>
        </row>
        <row r="880">
          <cell r="L880">
            <v>0</v>
          </cell>
          <cell r="M880">
            <v>0</v>
          </cell>
          <cell r="N880">
            <v>0</v>
          </cell>
          <cell r="O880">
            <v>0</v>
          </cell>
        </row>
        <row r="881">
          <cell r="L881">
            <v>0</v>
          </cell>
          <cell r="M881">
            <v>0</v>
          </cell>
          <cell r="N881">
            <v>0</v>
          </cell>
          <cell r="O881">
            <v>0</v>
          </cell>
        </row>
        <row r="882">
          <cell r="L882">
            <v>0</v>
          </cell>
          <cell r="M882">
            <v>0</v>
          </cell>
          <cell r="N882">
            <v>0</v>
          </cell>
          <cell r="O882">
            <v>0</v>
          </cell>
        </row>
        <row r="883">
          <cell r="L883">
            <v>0</v>
          </cell>
          <cell r="M883">
            <v>0</v>
          </cell>
          <cell r="N883">
            <v>0</v>
          </cell>
          <cell r="O883">
            <v>0</v>
          </cell>
        </row>
        <row r="884">
          <cell r="L884">
            <v>0</v>
          </cell>
          <cell r="M884">
            <v>0</v>
          </cell>
          <cell r="N884">
            <v>0</v>
          </cell>
          <cell r="O884">
            <v>0</v>
          </cell>
        </row>
        <row r="885">
          <cell r="L885">
            <v>0</v>
          </cell>
          <cell r="M885">
            <v>0</v>
          </cell>
          <cell r="N885">
            <v>0</v>
          </cell>
          <cell r="O885">
            <v>0</v>
          </cell>
        </row>
        <row r="886">
          <cell r="L886">
            <v>0</v>
          </cell>
          <cell r="M886">
            <v>0</v>
          </cell>
          <cell r="N886">
            <v>0</v>
          </cell>
          <cell r="O886">
            <v>0</v>
          </cell>
        </row>
        <row r="887">
          <cell r="L887">
            <v>0</v>
          </cell>
          <cell r="M887">
            <v>0</v>
          </cell>
          <cell r="N887">
            <v>0</v>
          </cell>
          <cell r="O887">
            <v>0</v>
          </cell>
        </row>
        <row r="888">
          <cell r="L888">
            <v>0</v>
          </cell>
          <cell r="M888">
            <v>0</v>
          </cell>
          <cell r="N888">
            <v>0</v>
          </cell>
          <cell r="O888">
            <v>0</v>
          </cell>
        </row>
        <row r="889">
          <cell r="L889">
            <v>0</v>
          </cell>
          <cell r="M889">
            <v>0</v>
          </cell>
          <cell r="N889">
            <v>0</v>
          </cell>
          <cell r="O889">
            <v>0</v>
          </cell>
        </row>
        <row r="890">
          <cell r="L890">
            <v>0</v>
          </cell>
          <cell r="M890">
            <v>0</v>
          </cell>
          <cell r="N890">
            <v>0</v>
          </cell>
          <cell r="O890">
            <v>0</v>
          </cell>
        </row>
        <row r="891">
          <cell r="L891">
            <v>0</v>
          </cell>
          <cell r="M891">
            <v>0</v>
          </cell>
          <cell r="N891">
            <v>0</v>
          </cell>
          <cell r="O891">
            <v>0</v>
          </cell>
        </row>
        <row r="892">
          <cell r="L892">
            <v>0</v>
          </cell>
          <cell r="M892">
            <v>0</v>
          </cell>
          <cell r="N892">
            <v>0</v>
          </cell>
          <cell r="O892">
            <v>0</v>
          </cell>
        </row>
        <row r="893">
          <cell r="L893">
            <v>0</v>
          </cell>
          <cell r="M893">
            <v>0</v>
          </cell>
          <cell r="N893">
            <v>0</v>
          </cell>
          <cell r="O893">
            <v>0</v>
          </cell>
        </row>
        <row r="894">
          <cell r="L894">
            <v>0</v>
          </cell>
          <cell r="M894">
            <v>0</v>
          </cell>
          <cell r="N894">
            <v>0</v>
          </cell>
          <cell r="O894">
            <v>0</v>
          </cell>
        </row>
        <row r="895">
          <cell r="L895">
            <v>0</v>
          </cell>
          <cell r="M895">
            <v>0</v>
          </cell>
          <cell r="N895">
            <v>0</v>
          </cell>
          <cell r="O895">
            <v>0</v>
          </cell>
        </row>
        <row r="896">
          <cell r="L896">
            <v>0</v>
          </cell>
          <cell r="M896">
            <v>0</v>
          </cell>
          <cell r="N896">
            <v>0</v>
          </cell>
          <cell r="O896">
            <v>0</v>
          </cell>
        </row>
        <row r="897">
          <cell r="L897">
            <v>0</v>
          </cell>
          <cell r="M897">
            <v>0</v>
          </cell>
          <cell r="N897">
            <v>0</v>
          </cell>
          <cell r="O897">
            <v>0</v>
          </cell>
        </row>
        <row r="898">
          <cell r="L898">
            <v>0</v>
          </cell>
          <cell r="M898">
            <v>0</v>
          </cell>
          <cell r="N898">
            <v>0</v>
          </cell>
          <cell r="O898">
            <v>0</v>
          </cell>
        </row>
        <row r="899">
          <cell r="L899">
            <v>0</v>
          </cell>
          <cell r="M899">
            <v>0</v>
          </cell>
          <cell r="N899">
            <v>0</v>
          </cell>
          <cell r="O899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4">
          <cell r="E14">
            <v>120232999</v>
          </cell>
          <cell r="F14">
            <v>0</v>
          </cell>
          <cell r="G14">
            <v>0</v>
          </cell>
          <cell r="H14">
            <v>961782</v>
          </cell>
          <cell r="I14">
            <v>6646008</v>
          </cell>
          <cell r="J14">
            <v>7192682</v>
          </cell>
          <cell r="K14">
            <v>5711565</v>
          </cell>
          <cell r="L14">
            <v>200568</v>
          </cell>
          <cell r="M14">
            <v>0</v>
          </cell>
        </row>
        <row r="15">
          <cell r="E15">
            <v>0</v>
          </cell>
          <cell r="F15">
            <v>70377026</v>
          </cell>
          <cell r="G15">
            <v>1389300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11903332</v>
          </cell>
        </row>
        <row r="16"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</row>
        <row r="17"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</row>
        <row r="18"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</row>
        <row r="19"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</row>
        <row r="21"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</row>
        <row r="22"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</row>
        <row r="23"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</row>
        <row r="24"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</row>
        <row r="25"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CENTRA"/>
      <sheetName val="PRESUEGRESOS ley"/>
      <sheetName val="PRESUFONDO"/>
      <sheetName val="ACUMMES PRES"/>
      <sheetName val="PRESUEGRESOS parcial"/>
      <sheetName val="AMPLIAPRES"/>
      <sheetName val="ACUMMES"/>
      <sheetName val="ACUMMUN"/>
      <sheetName val="COMPARA EJER-PRES"/>
      <sheetName val="SALDO PRES"/>
      <sheetName val="SALDO PRESU 13"/>
      <sheetName val="BANCOS (2018)"/>
      <sheetName val="AUTORIAJUSTES MAR "/>
      <sheetName val="AUTORIAJUSTES EST"/>
      <sheetName val="AUTORIAJUSTES DEF 16"/>
      <sheetName val="AUTORIAJUSTES jun"/>
      <sheetName val="AUTORIAJUSTES JUL"/>
      <sheetName val="AUTORIAJUSTES AGOSTO"/>
      <sheetName val="AUTORIAJUSTES SEPTIEMBRE"/>
      <sheetName val="AUTORIAJUSTES oct"/>
      <sheetName val="AUTORIAJUSTES NOV"/>
      <sheetName val="AUTORIAJUSTES NOV (2)"/>
      <sheetName val="validación"/>
      <sheetName val="ampliaciones FM"/>
      <sheetName val="ampliaciones FM (2)"/>
      <sheetName val="ampliaciones GAS"/>
      <sheetName val="ampliaciones GAS (2)"/>
      <sheetName val="ampliaciones FG (2)"/>
      <sheetName val="ampliaciones FG (3)"/>
      <sheetName val="ampliaciones FG (4)"/>
      <sheetName val="ampliaciones FG"/>
      <sheetName val="PAGOSFM"/>
      <sheetName val="PAGOSFM SIIF"/>
      <sheetName val="BANCOFM RECIBO"/>
      <sheetName val="AUTORIFM"/>
      <sheetName val="BANCOFM"/>
      <sheetName val="integra GASOLINAS"/>
      <sheetName val="integra pago IEPS"/>
      <sheetName val="PAGOSIEPS SIIF "/>
      <sheetName val="BANCO IEPS RECIBO"/>
      <sheetName val="BANCOFG IEPS"/>
      <sheetName val="AUTORIZA IEPS"/>
      <sheetName val="integra pago FG "/>
      <sheetName val="PAGOSFG SIIF "/>
      <sheetName val="BANCOFG RECIBO "/>
      <sheetName val="AUTORIZAFG"/>
      <sheetName val="BANCOFG"/>
      <sheetName val="RECIBE"/>
      <sheetName val="RECIBE ENE"/>
      <sheetName val="RECIBE FEB"/>
      <sheetName val="RECIBE MAR"/>
      <sheetName val="RECIBE ABR"/>
      <sheetName val="RECIBE MAY"/>
      <sheetName val="RECIBE JUN"/>
      <sheetName val="RECIBE JUL"/>
      <sheetName val="RECIBE AGO"/>
      <sheetName val="RECIBE comp"/>
      <sheetName val="RECIBE SEP"/>
      <sheetName val="RECIBE OCT"/>
      <sheetName val="RECIBE  NOV"/>
      <sheetName val="RECIBE  DIC"/>
      <sheetName val="PAGOSFM (2)"/>
      <sheetName val="PAGOSFM SIIF (2)"/>
      <sheetName val="BANCOFM RECIBO (2)"/>
      <sheetName val="AUTORIFM (2)"/>
      <sheetName val="BANCOFM (2)"/>
      <sheetName val="Hoja1"/>
    </sheetNames>
    <sheetDataSet>
      <sheetData sheetId="0">
        <row r="10">
          <cell r="D10">
            <v>644812</v>
          </cell>
          <cell r="E10">
            <v>828824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</row>
        <row r="11">
          <cell r="D11">
            <v>549726</v>
          </cell>
          <cell r="E11">
            <v>706603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</row>
        <row r="12">
          <cell r="D12">
            <v>423233</v>
          </cell>
          <cell r="E12">
            <v>544012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</row>
        <row r="13">
          <cell r="D13">
            <v>499084</v>
          </cell>
          <cell r="E13">
            <v>641509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D14">
            <v>2900039</v>
          </cell>
          <cell r="E14">
            <v>3727630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</row>
        <row r="15">
          <cell r="D15">
            <v>710907</v>
          </cell>
          <cell r="E15">
            <v>913780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16">
          <cell r="D16">
            <v>1392476</v>
          </cell>
          <cell r="E16">
            <v>1789850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</row>
        <row r="17">
          <cell r="D17">
            <v>905750</v>
          </cell>
          <cell r="E17">
            <v>1164226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</row>
        <row r="18">
          <cell r="D18">
            <v>1290661</v>
          </cell>
          <cell r="E18">
            <v>1658980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</row>
        <row r="19">
          <cell r="D19">
            <v>335752</v>
          </cell>
          <cell r="E19">
            <v>431566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  <row r="20">
          <cell r="D20">
            <v>407586</v>
          </cell>
          <cell r="E20">
            <v>523900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</row>
        <row r="21">
          <cell r="D21">
            <v>13902378</v>
          </cell>
          <cell r="E21">
            <v>17869730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</row>
        <row r="22">
          <cell r="D22">
            <v>861839</v>
          </cell>
          <cell r="E22">
            <v>1107784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</row>
        <row r="23">
          <cell r="D23">
            <v>558140</v>
          </cell>
          <cell r="E23">
            <v>717418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</row>
        <row r="24">
          <cell r="D24">
            <v>2368438</v>
          </cell>
          <cell r="E24">
            <v>3044325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</row>
        <row r="25">
          <cell r="D25">
            <v>1527324</v>
          </cell>
          <cell r="E25">
            <v>1963180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</row>
        <row r="26">
          <cell r="D26">
            <v>11448588</v>
          </cell>
          <cell r="E26">
            <v>14715696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</row>
        <row r="27">
          <cell r="D27">
            <v>581022</v>
          </cell>
          <cell r="E27">
            <v>746829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</row>
        <row r="28">
          <cell r="D28">
            <v>2169555</v>
          </cell>
          <cell r="E28">
            <v>2788685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</row>
        <row r="29">
          <cell r="D29">
            <v>4738063</v>
          </cell>
          <cell r="E29">
            <v>6090174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</row>
        <row r="30">
          <cell r="D30">
            <v>677403</v>
          </cell>
          <cell r="E30">
            <v>870716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</row>
        <row r="31">
          <cell r="D31">
            <v>1506467</v>
          </cell>
          <cell r="E31">
            <v>1936371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</row>
        <row r="32">
          <cell r="D32">
            <v>1291242</v>
          </cell>
          <cell r="E32">
            <v>1659727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</row>
        <row r="33">
          <cell r="D33">
            <v>2878718</v>
          </cell>
          <cell r="E33">
            <v>3700224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</row>
        <row r="34">
          <cell r="D34">
            <v>931175</v>
          </cell>
          <cell r="E34">
            <v>1196906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</row>
        <row r="35">
          <cell r="D35">
            <v>3990155</v>
          </cell>
          <cell r="E35">
            <v>5128834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</row>
        <row r="36">
          <cell r="D36">
            <v>647122</v>
          </cell>
          <cell r="E36">
            <v>831793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</row>
        <row r="37">
          <cell r="D37">
            <v>447530</v>
          </cell>
          <cell r="E37">
            <v>575243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</row>
        <row r="38">
          <cell r="D38">
            <v>1676315</v>
          </cell>
          <cell r="E38">
            <v>2154688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</row>
        <row r="39">
          <cell r="D39">
            <v>389515</v>
          </cell>
          <cell r="E39">
            <v>500672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</row>
        <row r="40">
          <cell r="D40">
            <v>1160479</v>
          </cell>
          <cell r="E40">
            <v>1491647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</row>
        <row r="41">
          <cell r="D41">
            <v>1035149</v>
          </cell>
          <cell r="E41">
            <v>1330551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</row>
        <row r="42">
          <cell r="D42">
            <v>638038</v>
          </cell>
          <cell r="E42">
            <v>820117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</row>
        <row r="43">
          <cell r="D43">
            <v>2550099</v>
          </cell>
          <cell r="E43">
            <v>3277827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</row>
        <row r="44">
          <cell r="D44">
            <v>1154714</v>
          </cell>
          <cell r="E44">
            <v>1484237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</row>
        <row r="45">
          <cell r="D45">
            <v>2670970</v>
          </cell>
          <cell r="E45">
            <v>3433191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</row>
        <row r="46">
          <cell r="D46">
            <v>1227535</v>
          </cell>
          <cell r="E46">
            <v>1577839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</row>
        <row r="47">
          <cell r="D47">
            <v>4911167</v>
          </cell>
          <cell r="E47">
            <v>6312678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</row>
        <row r="48">
          <cell r="D48">
            <v>4109547</v>
          </cell>
          <cell r="E48">
            <v>5282298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</row>
        <row r="49">
          <cell r="D49">
            <v>1656260</v>
          </cell>
          <cell r="E49">
            <v>2128910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</row>
        <row r="50">
          <cell r="D50">
            <v>407729</v>
          </cell>
          <cell r="E50">
            <v>524084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</row>
        <row r="51">
          <cell r="D51">
            <v>4521451</v>
          </cell>
          <cell r="E51">
            <v>5811747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</row>
        <row r="52">
          <cell r="D52">
            <v>270081</v>
          </cell>
          <cell r="E52">
            <v>347154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</row>
        <row r="53">
          <cell r="D53">
            <v>1255204</v>
          </cell>
          <cell r="E53">
            <v>1613404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</row>
        <row r="54">
          <cell r="D54">
            <v>869475</v>
          </cell>
          <cell r="E54">
            <v>1117599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</row>
        <row r="55">
          <cell r="D55">
            <v>859483</v>
          </cell>
          <cell r="E55">
            <v>1104755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</row>
        <row r="56">
          <cell r="D56">
            <v>664738</v>
          </cell>
          <cell r="E56">
            <v>854435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</row>
        <row r="57">
          <cell r="D57">
            <v>2134328</v>
          </cell>
          <cell r="E57">
            <v>2743406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</row>
        <row r="58">
          <cell r="D58">
            <v>1166894</v>
          </cell>
          <cell r="E58">
            <v>1499893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</row>
        <row r="59">
          <cell r="D59">
            <v>417534</v>
          </cell>
          <cell r="E59">
            <v>536686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</row>
        <row r="60">
          <cell r="D60">
            <v>3730842</v>
          </cell>
          <cell r="E60">
            <v>4795520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</row>
        <row r="61">
          <cell r="D61">
            <v>757016</v>
          </cell>
          <cell r="E61">
            <v>973047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</row>
        <row r="62">
          <cell r="D62">
            <v>3281073</v>
          </cell>
          <cell r="E62">
            <v>4217400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</row>
        <row r="63">
          <cell r="D63">
            <v>1341749</v>
          </cell>
          <cell r="E63">
            <v>1724647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</row>
        <row r="64">
          <cell r="D64">
            <v>954039</v>
          </cell>
          <cell r="E64">
            <v>1226295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</row>
        <row r="65">
          <cell r="D65">
            <v>1332185</v>
          </cell>
          <cell r="E65">
            <v>1712353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</row>
        <row r="66">
          <cell r="D66">
            <v>2453233</v>
          </cell>
          <cell r="E66">
            <v>3153317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</row>
        <row r="67">
          <cell r="D67">
            <v>10050972</v>
          </cell>
          <cell r="E67">
            <v>12919236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</row>
        <row r="74">
          <cell r="D74">
            <v>0</v>
          </cell>
          <cell r="E74">
            <v>377434</v>
          </cell>
          <cell r="F74">
            <v>408635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</row>
        <row r="75">
          <cell r="D75">
            <v>0</v>
          </cell>
          <cell r="E75">
            <v>321776</v>
          </cell>
          <cell r="F75">
            <v>348376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</row>
        <row r="76">
          <cell r="D76">
            <v>0</v>
          </cell>
          <cell r="E76">
            <v>247734</v>
          </cell>
          <cell r="F76">
            <v>268214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</row>
        <row r="77">
          <cell r="D77">
            <v>0</v>
          </cell>
          <cell r="E77">
            <v>292133</v>
          </cell>
          <cell r="F77">
            <v>316283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</row>
        <row r="78">
          <cell r="D78">
            <v>0</v>
          </cell>
          <cell r="E78">
            <v>1697505</v>
          </cell>
          <cell r="F78">
            <v>1837831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</row>
        <row r="79">
          <cell r="D79">
            <v>0</v>
          </cell>
          <cell r="E79">
            <v>416121</v>
          </cell>
          <cell r="F79">
            <v>450520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</row>
        <row r="80">
          <cell r="D80">
            <v>0</v>
          </cell>
          <cell r="E80">
            <v>815070</v>
          </cell>
          <cell r="F80">
            <v>882449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</row>
        <row r="81">
          <cell r="D81">
            <v>0</v>
          </cell>
          <cell r="E81">
            <v>530171</v>
          </cell>
          <cell r="F81">
            <v>573998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</row>
        <row r="82">
          <cell r="D82">
            <v>0</v>
          </cell>
          <cell r="E82">
            <v>755474</v>
          </cell>
          <cell r="F82">
            <v>817926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</row>
        <row r="83">
          <cell r="D83">
            <v>0</v>
          </cell>
          <cell r="E83">
            <v>196528</v>
          </cell>
          <cell r="F83">
            <v>212775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</row>
        <row r="84">
          <cell r="D84">
            <v>0</v>
          </cell>
          <cell r="E84">
            <v>238576</v>
          </cell>
          <cell r="F84">
            <v>258298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</row>
        <row r="85">
          <cell r="D85">
            <v>0</v>
          </cell>
          <cell r="E85">
            <v>8137600</v>
          </cell>
          <cell r="F85">
            <v>8810305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</row>
        <row r="86">
          <cell r="D86">
            <v>0</v>
          </cell>
          <cell r="E86">
            <v>504468</v>
          </cell>
          <cell r="F86">
            <v>546170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</row>
        <row r="87">
          <cell r="D87">
            <v>0</v>
          </cell>
          <cell r="E87">
            <v>326701</v>
          </cell>
          <cell r="F87">
            <v>353708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</row>
        <row r="88">
          <cell r="D88">
            <v>0</v>
          </cell>
          <cell r="E88">
            <v>1386339</v>
          </cell>
          <cell r="F88">
            <v>1500942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</row>
        <row r="89">
          <cell r="D89">
            <v>0</v>
          </cell>
          <cell r="E89">
            <v>894002</v>
          </cell>
          <cell r="F89">
            <v>967905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</row>
        <row r="90">
          <cell r="D90">
            <v>0</v>
          </cell>
          <cell r="E90">
            <v>6701301</v>
          </cell>
          <cell r="F90">
            <v>7255273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</row>
        <row r="91">
          <cell r="D91">
            <v>0</v>
          </cell>
          <cell r="E91">
            <v>340094</v>
          </cell>
          <cell r="F91">
            <v>368209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</row>
        <row r="92">
          <cell r="D92">
            <v>0</v>
          </cell>
          <cell r="E92">
            <v>1269924</v>
          </cell>
          <cell r="F92">
            <v>1374904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</row>
        <row r="93">
          <cell r="D93">
            <v>0</v>
          </cell>
          <cell r="E93">
            <v>2773371</v>
          </cell>
          <cell r="F93">
            <v>3002636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</row>
        <row r="94">
          <cell r="D94">
            <v>0</v>
          </cell>
          <cell r="E94">
            <v>396510</v>
          </cell>
          <cell r="F94">
            <v>429289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</row>
        <row r="95">
          <cell r="D95">
            <v>0</v>
          </cell>
          <cell r="E95">
            <v>881794</v>
          </cell>
          <cell r="F95">
            <v>954688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</row>
        <row r="96">
          <cell r="D96">
            <v>0</v>
          </cell>
          <cell r="E96">
            <v>755814</v>
          </cell>
          <cell r="F96">
            <v>818294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</row>
        <row r="97">
          <cell r="D97">
            <v>0</v>
          </cell>
          <cell r="E97">
            <v>1685025</v>
          </cell>
          <cell r="F97">
            <v>1824320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</row>
        <row r="98">
          <cell r="D98">
            <v>0</v>
          </cell>
          <cell r="E98">
            <v>545053</v>
          </cell>
          <cell r="F98">
            <v>590110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</row>
        <row r="99">
          <cell r="D99">
            <v>0</v>
          </cell>
          <cell r="E99">
            <v>2335592</v>
          </cell>
          <cell r="F99">
            <v>2528667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</row>
        <row r="100">
          <cell r="D100">
            <v>0</v>
          </cell>
          <cell r="E100">
            <v>378786</v>
          </cell>
          <cell r="F100">
            <v>410098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</row>
        <row r="101">
          <cell r="D101">
            <v>0</v>
          </cell>
          <cell r="E101">
            <v>261957</v>
          </cell>
          <cell r="F101">
            <v>283612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</row>
        <row r="102">
          <cell r="D102">
            <v>0</v>
          </cell>
          <cell r="E102">
            <v>981212</v>
          </cell>
          <cell r="F102">
            <v>1062325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</row>
        <row r="103">
          <cell r="D103">
            <v>0</v>
          </cell>
          <cell r="E103">
            <v>227998</v>
          </cell>
          <cell r="F103">
            <v>246846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</row>
        <row r="104">
          <cell r="D104">
            <v>0</v>
          </cell>
          <cell r="E104">
            <v>679273</v>
          </cell>
          <cell r="F104">
            <v>735426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</row>
        <row r="105">
          <cell r="D105">
            <v>0</v>
          </cell>
          <cell r="E105">
            <v>605913</v>
          </cell>
          <cell r="F105">
            <v>656001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</row>
        <row r="106">
          <cell r="D106">
            <v>0</v>
          </cell>
          <cell r="E106">
            <v>373468</v>
          </cell>
          <cell r="F106">
            <v>404342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</row>
        <row r="107">
          <cell r="D107">
            <v>0</v>
          </cell>
          <cell r="E107">
            <v>1492672</v>
          </cell>
          <cell r="F107">
            <v>1616065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</row>
        <row r="108">
          <cell r="D108">
            <v>0</v>
          </cell>
          <cell r="E108">
            <v>675899</v>
          </cell>
          <cell r="F108">
            <v>731772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</row>
        <row r="109">
          <cell r="D109">
            <v>0</v>
          </cell>
          <cell r="E109">
            <v>1563422</v>
          </cell>
          <cell r="F109">
            <v>1692665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</row>
        <row r="110">
          <cell r="D110">
            <v>0</v>
          </cell>
          <cell r="E110">
            <v>718523</v>
          </cell>
          <cell r="F110">
            <v>777921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</row>
        <row r="111">
          <cell r="D111">
            <v>0</v>
          </cell>
          <cell r="E111">
            <v>2874696</v>
          </cell>
          <cell r="F111">
            <v>3112337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</row>
        <row r="112">
          <cell r="D112">
            <v>0</v>
          </cell>
          <cell r="E112">
            <v>2405477</v>
          </cell>
          <cell r="F112">
            <v>2604329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</row>
        <row r="113">
          <cell r="D113">
            <v>0</v>
          </cell>
          <cell r="E113">
            <v>969473</v>
          </cell>
          <cell r="F113">
            <v>1049615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</row>
        <row r="114">
          <cell r="D114">
            <v>0</v>
          </cell>
          <cell r="E114">
            <v>238660</v>
          </cell>
          <cell r="F114">
            <v>258389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</row>
        <row r="115">
          <cell r="D115">
            <v>0</v>
          </cell>
          <cell r="E115">
            <v>2646580</v>
          </cell>
          <cell r="F115">
            <v>2865363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</row>
        <row r="116">
          <cell r="D116">
            <v>0</v>
          </cell>
          <cell r="E116">
            <v>158089</v>
          </cell>
          <cell r="F116">
            <v>171157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</row>
        <row r="117">
          <cell r="D117">
            <v>0</v>
          </cell>
          <cell r="E117">
            <v>734720</v>
          </cell>
          <cell r="F117">
            <v>795456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</row>
        <row r="118">
          <cell r="D118">
            <v>0</v>
          </cell>
          <cell r="E118">
            <v>508937</v>
          </cell>
          <cell r="F118">
            <v>551009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</row>
        <row r="119">
          <cell r="D119">
            <v>0</v>
          </cell>
          <cell r="E119">
            <v>503088</v>
          </cell>
          <cell r="F119">
            <v>544677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</row>
        <row r="120">
          <cell r="D120">
            <v>0</v>
          </cell>
          <cell r="E120">
            <v>389097</v>
          </cell>
          <cell r="F120">
            <v>421262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</row>
        <row r="121">
          <cell r="D121">
            <v>0</v>
          </cell>
          <cell r="E121">
            <v>1249305</v>
          </cell>
          <cell r="F121">
            <v>1352580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</row>
        <row r="122">
          <cell r="D122">
            <v>0</v>
          </cell>
          <cell r="E122">
            <v>683028</v>
          </cell>
          <cell r="F122">
            <v>739492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</row>
        <row r="123">
          <cell r="D123">
            <v>0</v>
          </cell>
          <cell r="E123">
            <v>244399</v>
          </cell>
          <cell r="F123">
            <v>264602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</row>
        <row r="124">
          <cell r="D124">
            <v>0</v>
          </cell>
          <cell r="E124">
            <v>2183806</v>
          </cell>
          <cell r="F124">
            <v>2364333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</row>
        <row r="125">
          <cell r="D125">
            <v>0</v>
          </cell>
          <cell r="E125">
            <v>443111</v>
          </cell>
          <cell r="F125">
            <v>479741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</row>
        <row r="126">
          <cell r="D126">
            <v>0</v>
          </cell>
          <cell r="E126">
            <v>1920539</v>
          </cell>
          <cell r="F126">
            <v>2079303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</row>
        <row r="127">
          <cell r="D127">
            <v>0</v>
          </cell>
          <cell r="E127">
            <v>785378</v>
          </cell>
          <cell r="F127">
            <v>850302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</row>
        <row r="128">
          <cell r="D128">
            <v>0</v>
          </cell>
          <cell r="E128">
            <v>558436</v>
          </cell>
          <cell r="F128">
            <v>604600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</row>
        <row r="129">
          <cell r="D129">
            <v>0</v>
          </cell>
          <cell r="E129">
            <v>779779</v>
          </cell>
          <cell r="F129">
            <v>844241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</row>
        <row r="130">
          <cell r="D130">
            <v>0</v>
          </cell>
          <cell r="E130">
            <v>1435972</v>
          </cell>
          <cell r="F130">
            <v>1554678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</row>
        <row r="131">
          <cell r="D131">
            <v>0</v>
          </cell>
          <cell r="E131">
            <v>5883223</v>
          </cell>
          <cell r="F131">
            <v>6369566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</row>
        <row r="138">
          <cell r="D138">
            <v>0</v>
          </cell>
          <cell r="E138">
            <v>7451</v>
          </cell>
          <cell r="F138">
            <v>11531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</row>
        <row r="139">
          <cell r="D139">
            <v>0</v>
          </cell>
          <cell r="E139">
            <v>6352</v>
          </cell>
          <cell r="F139">
            <v>9831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</row>
        <row r="140">
          <cell r="D140">
            <v>0</v>
          </cell>
          <cell r="E140">
            <v>4890</v>
          </cell>
          <cell r="F140">
            <v>7569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</row>
        <row r="141">
          <cell r="D141">
            <v>0</v>
          </cell>
          <cell r="E141">
            <v>5767</v>
          </cell>
          <cell r="F141">
            <v>8925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</row>
        <row r="142">
          <cell r="D142">
            <v>0</v>
          </cell>
          <cell r="E142">
            <v>33510</v>
          </cell>
          <cell r="F142">
            <v>51862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</row>
        <row r="143">
          <cell r="D143">
            <v>0</v>
          </cell>
          <cell r="E143">
            <v>8215</v>
          </cell>
          <cell r="F143">
            <v>12713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</row>
        <row r="144">
          <cell r="D144">
            <v>0</v>
          </cell>
          <cell r="E144">
            <v>16090</v>
          </cell>
          <cell r="F144">
            <v>24902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</row>
        <row r="145">
          <cell r="D145">
            <v>0</v>
          </cell>
          <cell r="E145">
            <v>10466</v>
          </cell>
          <cell r="F145">
            <v>16198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</row>
        <row r="146">
          <cell r="D146">
            <v>0</v>
          </cell>
          <cell r="E146">
            <v>14914</v>
          </cell>
          <cell r="F146">
            <v>23081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</row>
        <row r="147">
          <cell r="D147">
            <v>0</v>
          </cell>
          <cell r="E147">
            <v>3880</v>
          </cell>
          <cell r="F147">
            <v>6004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</row>
        <row r="148">
          <cell r="D148">
            <v>0</v>
          </cell>
          <cell r="E148">
            <v>4710</v>
          </cell>
          <cell r="F148">
            <v>7289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</row>
        <row r="149">
          <cell r="D149">
            <v>0</v>
          </cell>
          <cell r="E149">
            <v>160643</v>
          </cell>
          <cell r="F149">
            <v>248621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</row>
        <row r="150">
          <cell r="D150">
            <v>0</v>
          </cell>
          <cell r="E150">
            <v>9959</v>
          </cell>
          <cell r="F150">
            <v>15413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</row>
        <row r="151">
          <cell r="D151">
            <v>0</v>
          </cell>
          <cell r="E151">
            <v>6449</v>
          </cell>
          <cell r="F151">
            <v>9981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</row>
        <row r="152">
          <cell r="D152">
            <v>0</v>
          </cell>
          <cell r="E152">
            <v>27367</v>
          </cell>
          <cell r="F152">
            <v>42356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</row>
        <row r="153">
          <cell r="D153">
            <v>0</v>
          </cell>
          <cell r="E153">
            <v>17648</v>
          </cell>
          <cell r="F153">
            <v>27314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</row>
        <row r="154">
          <cell r="D154">
            <v>0</v>
          </cell>
          <cell r="E154">
            <v>132289</v>
          </cell>
          <cell r="F154">
            <v>204739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</row>
        <row r="155">
          <cell r="D155">
            <v>0</v>
          </cell>
          <cell r="E155">
            <v>6714</v>
          </cell>
          <cell r="F155">
            <v>10391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</row>
        <row r="156">
          <cell r="D156">
            <v>0</v>
          </cell>
          <cell r="E156">
            <v>25069</v>
          </cell>
          <cell r="F156">
            <v>38799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</row>
        <row r="157">
          <cell r="D157">
            <v>0</v>
          </cell>
          <cell r="E157">
            <v>54749</v>
          </cell>
          <cell r="F157">
            <v>84732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</row>
        <row r="158">
          <cell r="D158">
            <v>0</v>
          </cell>
          <cell r="E158">
            <v>7827</v>
          </cell>
          <cell r="F158">
            <v>12114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</row>
        <row r="159">
          <cell r="D159">
            <v>0</v>
          </cell>
          <cell r="E159">
            <v>17407</v>
          </cell>
          <cell r="F159">
            <v>26941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</row>
        <row r="160">
          <cell r="D160">
            <v>0</v>
          </cell>
          <cell r="E160">
            <v>14920</v>
          </cell>
          <cell r="F160">
            <v>23092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</row>
        <row r="161">
          <cell r="D161">
            <v>0</v>
          </cell>
          <cell r="E161">
            <v>33264</v>
          </cell>
          <cell r="F161">
            <v>51481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</row>
        <row r="162">
          <cell r="D162">
            <v>0</v>
          </cell>
          <cell r="E162">
            <v>10760</v>
          </cell>
          <cell r="F162">
            <v>16653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</row>
        <row r="163">
          <cell r="D163">
            <v>0</v>
          </cell>
          <cell r="E163">
            <v>46106</v>
          </cell>
          <cell r="F163">
            <v>71357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</row>
        <row r="164">
          <cell r="D164">
            <v>0</v>
          </cell>
          <cell r="E164">
            <v>7478</v>
          </cell>
          <cell r="F164">
            <v>11573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</row>
        <row r="165">
          <cell r="D165">
            <v>0</v>
          </cell>
          <cell r="E165">
            <v>5171</v>
          </cell>
          <cell r="F165">
            <v>8003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</row>
        <row r="166">
          <cell r="D166">
            <v>0</v>
          </cell>
          <cell r="E166">
            <v>19370</v>
          </cell>
          <cell r="F166">
            <v>29978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</row>
        <row r="167">
          <cell r="D167">
            <v>0</v>
          </cell>
          <cell r="E167">
            <v>4501</v>
          </cell>
          <cell r="F167">
            <v>6966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</row>
        <row r="168">
          <cell r="D168">
            <v>0</v>
          </cell>
          <cell r="E168">
            <v>13409</v>
          </cell>
          <cell r="F168">
            <v>20753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</row>
        <row r="169">
          <cell r="D169">
            <v>0</v>
          </cell>
          <cell r="E169">
            <v>11961</v>
          </cell>
          <cell r="F169">
            <v>18512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</row>
        <row r="170">
          <cell r="D170">
            <v>0</v>
          </cell>
          <cell r="E170">
            <v>7373</v>
          </cell>
          <cell r="F170">
            <v>11410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</row>
        <row r="171">
          <cell r="D171">
            <v>0</v>
          </cell>
          <cell r="E171">
            <v>29467</v>
          </cell>
          <cell r="F171">
            <v>45604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</row>
        <row r="172">
          <cell r="D172">
            <v>0</v>
          </cell>
          <cell r="E172">
            <v>13343</v>
          </cell>
          <cell r="F172">
            <v>20650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</row>
        <row r="173">
          <cell r="D173">
            <v>0</v>
          </cell>
          <cell r="E173">
            <v>30863</v>
          </cell>
          <cell r="F173">
            <v>47766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</row>
        <row r="174">
          <cell r="D174">
            <v>0</v>
          </cell>
          <cell r="E174">
            <v>14184</v>
          </cell>
          <cell r="F174">
            <v>21952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</row>
        <row r="175">
          <cell r="D175">
            <v>0</v>
          </cell>
          <cell r="E175">
            <v>56749</v>
          </cell>
          <cell r="F175">
            <v>87828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</row>
        <row r="176">
          <cell r="D176">
            <v>0</v>
          </cell>
          <cell r="E176">
            <v>47486</v>
          </cell>
          <cell r="F176">
            <v>73492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</row>
        <row r="177">
          <cell r="D177">
            <v>0</v>
          </cell>
          <cell r="E177">
            <v>19138</v>
          </cell>
          <cell r="F177">
            <v>29619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</row>
        <row r="178">
          <cell r="D178">
            <v>0</v>
          </cell>
          <cell r="E178">
            <v>4711</v>
          </cell>
          <cell r="F178">
            <v>7292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</row>
        <row r="179">
          <cell r="D179">
            <v>0</v>
          </cell>
          <cell r="E179">
            <v>52246</v>
          </cell>
          <cell r="F179">
            <v>80859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</row>
        <row r="180">
          <cell r="D180">
            <v>0</v>
          </cell>
          <cell r="E180">
            <v>3121</v>
          </cell>
          <cell r="F180">
            <v>4830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</row>
        <row r="181">
          <cell r="D181">
            <v>0</v>
          </cell>
          <cell r="E181">
            <v>14504</v>
          </cell>
          <cell r="F181">
            <v>22447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</row>
        <row r="182">
          <cell r="D182">
            <v>0</v>
          </cell>
          <cell r="E182">
            <v>10047</v>
          </cell>
          <cell r="F182">
            <v>15549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</row>
        <row r="183">
          <cell r="D183">
            <v>0</v>
          </cell>
          <cell r="E183">
            <v>9931</v>
          </cell>
          <cell r="F183">
            <v>15370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</row>
        <row r="184">
          <cell r="D184">
            <v>0</v>
          </cell>
          <cell r="E184">
            <v>7681</v>
          </cell>
          <cell r="F184">
            <v>11888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</row>
        <row r="185">
          <cell r="D185">
            <v>0</v>
          </cell>
          <cell r="E185">
            <v>24662</v>
          </cell>
          <cell r="F185">
            <v>38169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</row>
        <row r="186">
          <cell r="D186">
            <v>0</v>
          </cell>
          <cell r="E186">
            <v>13484</v>
          </cell>
          <cell r="F186">
            <v>20868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</row>
        <row r="187">
          <cell r="D187">
            <v>0</v>
          </cell>
          <cell r="E187">
            <v>4825</v>
          </cell>
          <cell r="F187">
            <v>7467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</row>
        <row r="188">
          <cell r="D188">
            <v>0</v>
          </cell>
          <cell r="E188">
            <v>43110</v>
          </cell>
          <cell r="F188">
            <v>66720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</row>
        <row r="189">
          <cell r="D189">
            <v>0</v>
          </cell>
          <cell r="E189">
            <v>8747</v>
          </cell>
          <cell r="F189">
            <v>13538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</row>
        <row r="190">
          <cell r="D190">
            <v>0</v>
          </cell>
          <cell r="E190">
            <v>37913</v>
          </cell>
          <cell r="F190">
            <v>58677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</row>
        <row r="191">
          <cell r="D191">
            <v>0</v>
          </cell>
          <cell r="E191">
            <v>15504</v>
          </cell>
          <cell r="F191">
            <v>23995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</row>
        <row r="192">
          <cell r="D192">
            <v>0</v>
          </cell>
          <cell r="E192">
            <v>11024</v>
          </cell>
          <cell r="F192">
            <v>17061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</row>
        <row r="193">
          <cell r="D193">
            <v>0</v>
          </cell>
          <cell r="E193">
            <v>15393</v>
          </cell>
          <cell r="F193">
            <v>23824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</row>
        <row r="194">
          <cell r="D194">
            <v>0</v>
          </cell>
          <cell r="E194">
            <v>28347</v>
          </cell>
          <cell r="F194">
            <v>43872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</row>
        <row r="195">
          <cell r="D195">
            <v>0</v>
          </cell>
          <cell r="E195">
            <v>116141</v>
          </cell>
          <cell r="F195">
            <v>179747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</row>
        <row r="202">
          <cell r="D202">
            <v>5158</v>
          </cell>
          <cell r="E202">
            <v>5729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</row>
        <row r="203">
          <cell r="D203">
            <v>4397</v>
          </cell>
          <cell r="E203">
            <v>4885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</row>
        <row r="204">
          <cell r="D204">
            <v>3386</v>
          </cell>
          <cell r="E204">
            <v>3761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</row>
        <row r="205">
          <cell r="D205">
            <v>3992</v>
          </cell>
          <cell r="E205">
            <v>4435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</row>
        <row r="206">
          <cell r="D206">
            <v>23198</v>
          </cell>
          <cell r="E206">
            <v>25768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</row>
        <row r="207">
          <cell r="D207">
            <v>5687</v>
          </cell>
          <cell r="E207">
            <v>6317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</row>
        <row r="208">
          <cell r="D208">
            <v>11139</v>
          </cell>
          <cell r="E208">
            <v>12373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</row>
        <row r="209">
          <cell r="D209">
            <v>7245</v>
          </cell>
          <cell r="E209">
            <v>8048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</row>
        <row r="210">
          <cell r="D210">
            <v>10324</v>
          </cell>
          <cell r="E210">
            <v>11468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</row>
        <row r="211">
          <cell r="D211">
            <v>2686</v>
          </cell>
          <cell r="E211">
            <v>2983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</row>
        <row r="212">
          <cell r="D212">
            <v>3260</v>
          </cell>
          <cell r="E212">
            <v>3622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</row>
        <row r="213">
          <cell r="D213">
            <v>111210</v>
          </cell>
          <cell r="E213">
            <v>123528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</row>
        <row r="214">
          <cell r="D214">
            <v>6894</v>
          </cell>
          <cell r="E214">
            <v>7658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</row>
        <row r="215">
          <cell r="D215">
            <v>4465</v>
          </cell>
          <cell r="E215">
            <v>4959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</row>
        <row r="216">
          <cell r="D216">
            <v>18946</v>
          </cell>
          <cell r="E216">
            <v>21044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</row>
        <row r="217">
          <cell r="D217">
            <v>12218</v>
          </cell>
          <cell r="E217">
            <v>13571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</row>
        <row r="218">
          <cell r="D218">
            <v>91581</v>
          </cell>
          <cell r="E218">
            <v>101725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</row>
        <row r="219">
          <cell r="D219">
            <v>4648</v>
          </cell>
          <cell r="E219">
            <v>5163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</row>
        <row r="220">
          <cell r="D220">
            <v>17355</v>
          </cell>
          <cell r="E220">
            <v>19277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</row>
        <row r="221">
          <cell r="D221">
            <v>37901</v>
          </cell>
          <cell r="E221">
            <v>42099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</row>
        <row r="222">
          <cell r="D222">
            <v>5419</v>
          </cell>
          <cell r="E222">
            <v>6019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</row>
        <row r="223">
          <cell r="D223">
            <v>12051</v>
          </cell>
          <cell r="E223">
            <v>13385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</row>
        <row r="224">
          <cell r="D224">
            <v>10329</v>
          </cell>
          <cell r="E224">
            <v>11473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</row>
        <row r="225">
          <cell r="D225">
            <v>23028</v>
          </cell>
          <cell r="E225">
            <v>25578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</row>
        <row r="226">
          <cell r="D226">
            <v>7449</v>
          </cell>
          <cell r="E226">
            <v>8274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</row>
        <row r="227">
          <cell r="D227">
            <v>31919</v>
          </cell>
          <cell r="E227">
            <v>35454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</row>
        <row r="228">
          <cell r="D228">
            <v>5177</v>
          </cell>
          <cell r="E228">
            <v>5750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</row>
        <row r="229">
          <cell r="D229">
            <v>3580</v>
          </cell>
          <cell r="E229">
            <v>3976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</row>
        <row r="230">
          <cell r="D230">
            <v>13409</v>
          </cell>
          <cell r="E230">
            <v>14895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</row>
        <row r="231">
          <cell r="D231">
            <v>3116</v>
          </cell>
          <cell r="E231">
            <v>3461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</row>
        <row r="232">
          <cell r="D232">
            <v>9283</v>
          </cell>
          <cell r="E232">
            <v>10311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</row>
        <row r="233">
          <cell r="D233">
            <v>8280</v>
          </cell>
          <cell r="E233">
            <v>9198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</row>
        <row r="234">
          <cell r="D234">
            <v>5104</v>
          </cell>
          <cell r="E234">
            <v>5669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</row>
        <row r="235">
          <cell r="D235">
            <v>20399</v>
          </cell>
          <cell r="E235">
            <v>22659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</row>
        <row r="236">
          <cell r="D236">
            <v>9237</v>
          </cell>
          <cell r="E236">
            <v>10260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</row>
        <row r="237">
          <cell r="D237">
            <v>21366</v>
          </cell>
          <cell r="E237">
            <v>23733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</row>
        <row r="238">
          <cell r="D238">
            <v>9819</v>
          </cell>
          <cell r="E238">
            <v>10907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</row>
        <row r="239">
          <cell r="D239">
            <v>39286</v>
          </cell>
          <cell r="E239">
            <v>43637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</row>
        <row r="240">
          <cell r="D240">
            <v>32874</v>
          </cell>
          <cell r="E240">
            <v>36515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</row>
        <row r="241">
          <cell r="D241">
            <v>13249</v>
          </cell>
          <cell r="E241">
            <v>14716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</row>
        <row r="242">
          <cell r="D242">
            <v>3262</v>
          </cell>
          <cell r="E242">
            <v>3623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</row>
        <row r="243">
          <cell r="D243">
            <v>36169</v>
          </cell>
          <cell r="E243">
            <v>40175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</row>
        <row r="244">
          <cell r="D244">
            <v>2160</v>
          </cell>
          <cell r="E244">
            <v>2400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</row>
        <row r="245">
          <cell r="D245">
            <v>10041</v>
          </cell>
          <cell r="E245">
            <v>11153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</row>
        <row r="246">
          <cell r="D246">
            <v>6955</v>
          </cell>
          <cell r="E246">
            <v>7726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</row>
        <row r="247">
          <cell r="D247">
            <v>6875</v>
          </cell>
          <cell r="E247">
            <v>7637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</row>
        <row r="248">
          <cell r="D248">
            <v>5317</v>
          </cell>
          <cell r="E248">
            <v>5906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</row>
        <row r="249">
          <cell r="D249">
            <v>17073</v>
          </cell>
          <cell r="E249">
            <v>18964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</row>
        <row r="250">
          <cell r="D250">
            <v>9334</v>
          </cell>
          <cell r="E250">
            <v>10368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</row>
        <row r="251">
          <cell r="D251">
            <v>3340</v>
          </cell>
          <cell r="E251">
            <v>3710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</row>
        <row r="252">
          <cell r="D252">
            <v>29844</v>
          </cell>
          <cell r="E252">
            <v>33150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</row>
        <row r="253">
          <cell r="D253">
            <v>6056</v>
          </cell>
          <cell r="E253">
            <v>6726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</row>
        <row r="254">
          <cell r="D254">
            <v>26246</v>
          </cell>
          <cell r="E254">
            <v>29154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</row>
        <row r="255">
          <cell r="D255">
            <v>10733</v>
          </cell>
          <cell r="E255">
            <v>11922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</row>
        <row r="256">
          <cell r="D256">
            <v>7632</v>
          </cell>
          <cell r="E256">
            <v>8477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</row>
        <row r="257">
          <cell r="D257">
            <v>10657</v>
          </cell>
          <cell r="E257">
            <v>11837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</row>
        <row r="258">
          <cell r="D258">
            <v>19624</v>
          </cell>
          <cell r="E258">
            <v>21798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</row>
        <row r="259">
          <cell r="D259">
            <v>80400</v>
          </cell>
          <cell r="E259">
            <v>89304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</row>
        <row r="266">
          <cell r="D266">
            <v>35643</v>
          </cell>
          <cell r="E266">
            <v>22904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</row>
        <row r="267">
          <cell r="D267">
            <v>30387</v>
          </cell>
          <cell r="E267">
            <v>19526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</row>
        <row r="268">
          <cell r="D268">
            <v>23395</v>
          </cell>
          <cell r="E268">
            <v>15033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</row>
        <row r="269">
          <cell r="D269">
            <v>27587</v>
          </cell>
          <cell r="E269">
            <v>17728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</row>
        <row r="270">
          <cell r="D270">
            <v>160303</v>
          </cell>
          <cell r="E270">
            <v>103010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</row>
        <row r="271">
          <cell r="D271">
            <v>39296</v>
          </cell>
          <cell r="E271">
            <v>25252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</row>
        <row r="272">
          <cell r="D272">
            <v>76971</v>
          </cell>
          <cell r="E272">
            <v>49461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</row>
        <row r="273">
          <cell r="D273">
            <v>50066</v>
          </cell>
          <cell r="E273">
            <v>32172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</row>
        <row r="274">
          <cell r="D274">
            <v>71343</v>
          </cell>
          <cell r="E274">
            <v>45845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</row>
        <row r="275">
          <cell r="D275">
            <v>18559</v>
          </cell>
          <cell r="E275">
            <v>11926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</row>
        <row r="276">
          <cell r="D276">
            <v>22530</v>
          </cell>
          <cell r="E276">
            <v>14478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</row>
        <row r="277">
          <cell r="D277">
            <v>768469</v>
          </cell>
          <cell r="E277">
            <v>493816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</row>
        <row r="278">
          <cell r="D278">
            <v>47639</v>
          </cell>
          <cell r="E278">
            <v>30613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</row>
        <row r="279">
          <cell r="D279">
            <v>30852</v>
          </cell>
          <cell r="E279">
            <v>19825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</row>
        <row r="280">
          <cell r="D280">
            <v>130918</v>
          </cell>
          <cell r="E280">
            <v>84128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</row>
        <row r="281">
          <cell r="D281">
            <v>84424</v>
          </cell>
          <cell r="E281">
            <v>54251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</row>
        <row r="282">
          <cell r="D282">
            <v>632833</v>
          </cell>
          <cell r="E282">
            <v>406657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</row>
        <row r="283">
          <cell r="D283">
            <v>32117</v>
          </cell>
          <cell r="E283">
            <v>20638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</row>
        <row r="284">
          <cell r="D284">
            <v>119924</v>
          </cell>
          <cell r="E284">
            <v>77063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</row>
        <row r="285">
          <cell r="D285">
            <v>261901</v>
          </cell>
          <cell r="E285">
            <v>168297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</row>
        <row r="286">
          <cell r="D286">
            <v>37444</v>
          </cell>
          <cell r="E286">
            <v>24062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</row>
        <row r="287">
          <cell r="D287">
            <v>83272</v>
          </cell>
          <cell r="E287">
            <v>53510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</row>
        <row r="288">
          <cell r="D288">
            <v>71375</v>
          </cell>
          <cell r="E288">
            <v>45865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</row>
        <row r="289">
          <cell r="D289">
            <v>159124</v>
          </cell>
          <cell r="E289">
            <v>102253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</row>
        <row r="290">
          <cell r="D290">
            <v>51472</v>
          </cell>
          <cell r="E290">
            <v>33076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</row>
        <row r="291">
          <cell r="D291">
            <v>220560</v>
          </cell>
          <cell r="E291">
            <v>141731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</row>
        <row r="292">
          <cell r="D292">
            <v>35770</v>
          </cell>
          <cell r="E292">
            <v>22986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</row>
        <row r="293">
          <cell r="D293">
            <v>24738</v>
          </cell>
          <cell r="E293">
            <v>15896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</row>
        <row r="294">
          <cell r="D294">
            <v>92660</v>
          </cell>
          <cell r="E294">
            <v>59543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</row>
        <row r="295">
          <cell r="D295">
            <v>21531</v>
          </cell>
          <cell r="E295">
            <v>13836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</row>
        <row r="296">
          <cell r="D296">
            <v>64147</v>
          </cell>
          <cell r="E296">
            <v>41220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</row>
        <row r="297">
          <cell r="D297">
            <v>57219</v>
          </cell>
          <cell r="E297">
            <v>36769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</row>
        <row r="298">
          <cell r="D298">
            <v>35268</v>
          </cell>
          <cell r="E298">
            <v>22663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</row>
        <row r="299">
          <cell r="D299">
            <v>140959</v>
          </cell>
          <cell r="E299">
            <v>90580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</row>
        <row r="300">
          <cell r="D300">
            <v>63828</v>
          </cell>
          <cell r="E300">
            <v>41016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</row>
        <row r="301">
          <cell r="D301">
            <v>147641</v>
          </cell>
          <cell r="E301">
            <v>94874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</row>
        <row r="302">
          <cell r="D302">
            <v>67853</v>
          </cell>
          <cell r="E302">
            <v>43602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</row>
        <row r="303">
          <cell r="D303">
            <v>271470</v>
          </cell>
          <cell r="E303">
            <v>174446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</row>
        <row r="304">
          <cell r="D304">
            <v>227160</v>
          </cell>
          <cell r="E304">
            <v>145972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</row>
        <row r="305">
          <cell r="D305">
            <v>91552</v>
          </cell>
          <cell r="E305">
            <v>58831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</row>
        <row r="306">
          <cell r="D306">
            <v>22538</v>
          </cell>
          <cell r="E306">
            <v>14483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</row>
        <row r="307">
          <cell r="D307">
            <v>249928</v>
          </cell>
          <cell r="E307">
            <v>160603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</row>
        <row r="308">
          <cell r="D308">
            <v>14929</v>
          </cell>
          <cell r="E308">
            <v>9593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</row>
        <row r="309">
          <cell r="D309">
            <v>69383</v>
          </cell>
          <cell r="E309">
            <v>44585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</row>
        <row r="310">
          <cell r="D310">
            <v>48061</v>
          </cell>
          <cell r="E310">
            <v>30884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</row>
        <row r="311">
          <cell r="D311">
            <v>47509</v>
          </cell>
          <cell r="E311">
            <v>30529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</row>
        <row r="312">
          <cell r="D312">
            <v>36744</v>
          </cell>
          <cell r="E312">
            <v>23612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</row>
        <row r="313">
          <cell r="D313">
            <v>117977</v>
          </cell>
          <cell r="E313">
            <v>75812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</row>
        <row r="314">
          <cell r="D314">
            <v>64501</v>
          </cell>
          <cell r="E314">
            <v>41448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</row>
        <row r="315">
          <cell r="D315">
            <v>23080</v>
          </cell>
          <cell r="E315">
            <v>14831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</row>
        <row r="316">
          <cell r="D316">
            <v>206226</v>
          </cell>
          <cell r="E316">
            <v>132520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</row>
        <row r="317">
          <cell r="D317">
            <v>41845</v>
          </cell>
          <cell r="E317">
            <v>26889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</row>
        <row r="318">
          <cell r="D318">
            <v>181365</v>
          </cell>
          <cell r="E318">
            <v>116545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</row>
        <row r="319">
          <cell r="D319">
            <v>74167</v>
          </cell>
          <cell r="E319">
            <v>47659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</row>
        <row r="320">
          <cell r="D320">
            <v>52736</v>
          </cell>
          <cell r="E320">
            <v>33888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</row>
        <row r="321">
          <cell r="D321">
            <v>73638</v>
          </cell>
          <cell r="E321">
            <v>47320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</row>
        <row r="322">
          <cell r="D322">
            <v>135605</v>
          </cell>
          <cell r="E322">
            <v>87139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</row>
        <row r="323">
          <cell r="D323">
            <v>555576</v>
          </cell>
          <cell r="E323">
            <v>357012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</row>
        <row r="330">
          <cell r="D330">
            <v>11572</v>
          </cell>
          <cell r="E330">
            <v>11992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</row>
        <row r="331">
          <cell r="D331">
            <v>9866</v>
          </cell>
          <cell r="E331">
            <v>10224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</row>
        <row r="332">
          <cell r="D332">
            <v>7596</v>
          </cell>
          <cell r="E332">
            <v>7871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</row>
        <row r="333">
          <cell r="D333">
            <v>8957</v>
          </cell>
          <cell r="E333">
            <v>9282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</row>
        <row r="334">
          <cell r="D334">
            <v>52047</v>
          </cell>
          <cell r="E334">
            <v>53934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</row>
        <row r="335">
          <cell r="D335">
            <v>12759</v>
          </cell>
          <cell r="E335">
            <v>13221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</row>
        <row r="336">
          <cell r="D336">
            <v>24991</v>
          </cell>
          <cell r="E336">
            <v>25897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</row>
        <row r="337">
          <cell r="D337">
            <v>16255</v>
          </cell>
          <cell r="E337">
            <v>16845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</row>
        <row r="338">
          <cell r="D338">
            <v>23163</v>
          </cell>
          <cell r="E338">
            <v>24003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</row>
        <row r="339">
          <cell r="D339">
            <v>6026</v>
          </cell>
          <cell r="E339">
            <v>6244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</row>
        <row r="340">
          <cell r="D340">
            <v>7315</v>
          </cell>
          <cell r="E340">
            <v>7580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</row>
        <row r="341">
          <cell r="D341">
            <v>249504</v>
          </cell>
          <cell r="E341">
            <v>258553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</row>
        <row r="342">
          <cell r="D342">
            <v>15467</v>
          </cell>
          <cell r="E342">
            <v>16028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</row>
        <row r="343">
          <cell r="D343">
            <v>10017</v>
          </cell>
          <cell r="E343">
            <v>10380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</row>
        <row r="344">
          <cell r="D344">
            <v>42506</v>
          </cell>
          <cell r="E344">
            <v>44048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</row>
        <row r="345">
          <cell r="D345">
            <v>27411</v>
          </cell>
          <cell r="E345">
            <v>28405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</row>
        <row r="346">
          <cell r="D346">
            <v>205466</v>
          </cell>
          <cell r="E346">
            <v>212918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</row>
        <row r="347">
          <cell r="D347">
            <v>10428</v>
          </cell>
          <cell r="E347">
            <v>10806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</row>
        <row r="348">
          <cell r="D348">
            <v>38937</v>
          </cell>
          <cell r="E348">
            <v>40349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</row>
        <row r="349">
          <cell r="D349">
            <v>85033</v>
          </cell>
          <cell r="E349">
            <v>88117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</row>
        <row r="350">
          <cell r="D350">
            <v>12157</v>
          </cell>
          <cell r="E350">
            <v>12598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</row>
        <row r="351">
          <cell r="D351">
            <v>27036</v>
          </cell>
          <cell r="E351">
            <v>28017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</row>
        <row r="352">
          <cell r="D352">
            <v>23174</v>
          </cell>
          <cell r="E352">
            <v>24014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</row>
        <row r="353">
          <cell r="D353">
            <v>51664</v>
          </cell>
          <cell r="E353">
            <v>53538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</row>
        <row r="354">
          <cell r="D354">
            <v>16712</v>
          </cell>
          <cell r="E354">
            <v>17318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</row>
        <row r="355">
          <cell r="D355">
            <v>71611</v>
          </cell>
          <cell r="E355">
            <v>74208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</row>
        <row r="356">
          <cell r="D356">
            <v>11614</v>
          </cell>
          <cell r="E356">
            <v>12035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</row>
        <row r="357">
          <cell r="D357">
            <v>8032</v>
          </cell>
          <cell r="E357">
            <v>8323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</row>
        <row r="358">
          <cell r="D358">
            <v>30085</v>
          </cell>
          <cell r="E358">
            <v>31176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</row>
        <row r="359">
          <cell r="D359">
            <v>6991</v>
          </cell>
          <cell r="E359">
            <v>7244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</row>
        <row r="360">
          <cell r="D360">
            <v>20827</v>
          </cell>
          <cell r="E360">
            <v>21582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</row>
        <row r="361">
          <cell r="D361">
            <v>18578</v>
          </cell>
          <cell r="E361">
            <v>19251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</row>
        <row r="362">
          <cell r="D362">
            <v>11451</v>
          </cell>
          <cell r="E362">
            <v>11866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</row>
        <row r="363">
          <cell r="D363">
            <v>45766</v>
          </cell>
          <cell r="E363">
            <v>47426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</row>
        <row r="364">
          <cell r="D364">
            <v>20723</v>
          </cell>
          <cell r="E364">
            <v>21475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</row>
        <row r="365">
          <cell r="D365">
            <v>47936</v>
          </cell>
          <cell r="E365">
            <v>49674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</row>
        <row r="366">
          <cell r="D366">
            <v>22030</v>
          </cell>
          <cell r="E366">
            <v>22829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</row>
        <row r="367">
          <cell r="D367">
            <v>88140</v>
          </cell>
          <cell r="E367">
            <v>91337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</row>
        <row r="368">
          <cell r="D368">
            <v>73753</v>
          </cell>
          <cell r="E368">
            <v>76428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</row>
        <row r="369">
          <cell r="D369">
            <v>29725</v>
          </cell>
          <cell r="E369">
            <v>30803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</row>
        <row r="370">
          <cell r="D370">
            <v>7317</v>
          </cell>
          <cell r="E370">
            <v>7583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</row>
        <row r="371">
          <cell r="D371">
            <v>81146</v>
          </cell>
          <cell r="E371">
            <v>84089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</row>
        <row r="372">
          <cell r="D372">
            <v>4847</v>
          </cell>
          <cell r="E372">
            <v>5023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</row>
        <row r="373">
          <cell r="D373">
            <v>22527</v>
          </cell>
          <cell r="E373">
            <v>23344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</row>
        <row r="374">
          <cell r="D374">
            <v>15604</v>
          </cell>
          <cell r="E374">
            <v>16170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</row>
        <row r="375">
          <cell r="D375">
            <v>15425</v>
          </cell>
          <cell r="E375">
            <v>15984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</row>
        <row r="376">
          <cell r="D376">
            <v>11930</v>
          </cell>
          <cell r="E376">
            <v>12363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</row>
        <row r="377">
          <cell r="D377">
            <v>38304</v>
          </cell>
          <cell r="E377">
            <v>39694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</row>
        <row r="378">
          <cell r="D378">
            <v>20942</v>
          </cell>
          <cell r="E378">
            <v>21702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</row>
        <row r="379">
          <cell r="D379">
            <v>7493</v>
          </cell>
          <cell r="E379">
            <v>7765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</row>
        <row r="380">
          <cell r="D380">
            <v>66957</v>
          </cell>
          <cell r="E380">
            <v>69385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</row>
        <row r="381">
          <cell r="D381">
            <v>13586</v>
          </cell>
          <cell r="E381">
            <v>14079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</row>
        <row r="382">
          <cell r="D382">
            <v>58885</v>
          </cell>
          <cell r="E382">
            <v>61021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</row>
        <row r="383">
          <cell r="D383">
            <v>24080</v>
          </cell>
          <cell r="E383">
            <v>24954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</row>
        <row r="384">
          <cell r="D384">
            <v>17122</v>
          </cell>
          <cell r="E384">
            <v>17743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</row>
        <row r="385">
          <cell r="D385">
            <v>23909</v>
          </cell>
          <cell r="E385">
            <v>24776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</row>
        <row r="386">
          <cell r="D386">
            <v>44028</v>
          </cell>
          <cell r="E386">
            <v>45625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</row>
        <row r="387">
          <cell r="D387">
            <v>180382</v>
          </cell>
          <cell r="E387">
            <v>186925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</row>
        <row r="394">
          <cell r="D394">
            <v>19404</v>
          </cell>
          <cell r="E394">
            <v>20107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</row>
        <row r="395">
          <cell r="D395">
            <v>15106</v>
          </cell>
          <cell r="E395">
            <v>15654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</row>
        <row r="396">
          <cell r="D396">
            <v>7738</v>
          </cell>
          <cell r="E396">
            <v>8018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</row>
        <row r="397">
          <cell r="D397">
            <v>12721</v>
          </cell>
          <cell r="E397">
            <v>13182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</row>
        <row r="398">
          <cell r="D398">
            <v>144121</v>
          </cell>
          <cell r="E398">
            <v>149348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</row>
        <row r="399">
          <cell r="D399">
            <v>26759</v>
          </cell>
          <cell r="E399">
            <v>27729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</row>
        <row r="400">
          <cell r="D400">
            <v>41268</v>
          </cell>
          <cell r="E400">
            <v>42765</v>
          </cell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0</v>
          </cell>
        </row>
        <row r="401">
          <cell r="D401">
            <v>40140</v>
          </cell>
          <cell r="E401">
            <v>41596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</row>
        <row r="402">
          <cell r="D402">
            <v>36397</v>
          </cell>
          <cell r="E402">
            <v>37717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</row>
        <row r="403">
          <cell r="D403">
            <v>3698</v>
          </cell>
          <cell r="E403">
            <v>3832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</row>
        <row r="404">
          <cell r="D404">
            <v>7827</v>
          </cell>
          <cell r="E404">
            <v>8111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</row>
        <row r="405">
          <cell r="D405">
            <v>736050</v>
          </cell>
          <cell r="E405">
            <v>762745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</row>
        <row r="406">
          <cell r="D406">
            <v>26096</v>
          </cell>
          <cell r="E406">
            <v>27042</v>
          </cell>
          <cell r="F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0</v>
          </cell>
        </row>
        <row r="407">
          <cell r="D407">
            <v>20166</v>
          </cell>
          <cell r="E407">
            <v>20897</v>
          </cell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0</v>
          </cell>
        </row>
        <row r="408">
          <cell r="D408">
            <v>69532</v>
          </cell>
          <cell r="E408">
            <v>72054</v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</row>
        <row r="409">
          <cell r="D409">
            <v>73941</v>
          </cell>
          <cell r="E409">
            <v>76623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</row>
        <row r="410">
          <cell r="D410">
            <v>599125</v>
          </cell>
          <cell r="E410">
            <v>620855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</row>
        <row r="411">
          <cell r="D411">
            <v>13021</v>
          </cell>
          <cell r="E411">
            <v>13493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</row>
        <row r="412">
          <cell r="D412">
            <v>76814</v>
          </cell>
          <cell r="E412">
            <v>79600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</row>
        <row r="413">
          <cell r="D413">
            <v>188504</v>
          </cell>
          <cell r="E413">
            <v>195341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</row>
        <row r="414">
          <cell r="D414">
            <v>13630</v>
          </cell>
          <cell r="E414">
            <v>14124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</row>
        <row r="415">
          <cell r="D415">
            <v>69522</v>
          </cell>
          <cell r="E415">
            <v>72044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</row>
        <row r="416">
          <cell r="D416">
            <v>40258</v>
          </cell>
          <cell r="E416">
            <v>41718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</row>
        <row r="417">
          <cell r="D417">
            <v>170382</v>
          </cell>
          <cell r="E417">
            <v>176562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</row>
        <row r="418">
          <cell r="D418">
            <v>42378</v>
          </cell>
          <cell r="E418">
            <v>43915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</row>
        <row r="419">
          <cell r="D419">
            <v>55657</v>
          </cell>
          <cell r="E419">
            <v>57675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</row>
        <row r="420">
          <cell r="D420">
            <v>9367</v>
          </cell>
          <cell r="E420">
            <v>9707</v>
          </cell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</row>
        <row r="421">
          <cell r="D421">
            <v>7920</v>
          </cell>
          <cell r="E421">
            <v>8207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</row>
        <row r="422">
          <cell r="D422">
            <v>75966</v>
          </cell>
          <cell r="E422">
            <v>78721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</row>
        <row r="423">
          <cell r="D423">
            <v>7664</v>
          </cell>
          <cell r="E423">
            <v>7942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</row>
        <row r="424">
          <cell r="D424">
            <v>29105</v>
          </cell>
          <cell r="E424">
            <v>30161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</row>
        <row r="425">
          <cell r="D425">
            <v>39387</v>
          </cell>
          <cell r="E425">
            <v>40816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</row>
        <row r="426">
          <cell r="D426">
            <v>12584</v>
          </cell>
          <cell r="E426">
            <v>13040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</row>
        <row r="427">
          <cell r="D427">
            <v>88473</v>
          </cell>
          <cell r="E427">
            <v>91682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</row>
        <row r="428">
          <cell r="D428">
            <v>53766</v>
          </cell>
          <cell r="E428">
            <v>55716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</row>
        <row r="429">
          <cell r="D429">
            <v>138595</v>
          </cell>
          <cell r="E429">
            <v>143622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</row>
        <row r="430">
          <cell r="D430">
            <v>56263</v>
          </cell>
          <cell r="E430">
            <v>58303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</row>
        <row r="431">
          <cell r="D431">
            <v>233222</v>
          </cell>
          <cell r="E431">
            <v>241681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</row>
        <row r="432">
          <cell r="D432">
            <v>203664</v>
          </cell>
          <cell r="E432">
            <v>211051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</row>
        <row r="433">
          <cell r="D433">
            <v>71027</v>
          </cell>
          <cell r="E433">
            <v>73603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</row>
        <row r="434">
          <cell r="D434">
            <v>8468</v>
          </cell>
          <cell r="E434">
            <v>8775</v>
          </cell>
          <cell r="F434">
            <v>0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</row>
        <row r="435">
          <cell r="D435">
            <v>199051</v>
          </cell>
          <cell r="E435">
            <v>206270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</row>
        <row r="436">
          <cell r="D436">
            <v>4237</v>
          </cell>
          <cell r="E436">
            <v>4391</v>
          </cell>
          <cell r="F436">
            <v>0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>
            <v>0</v>
          </cell>
        </row>
        <row r="437">
          <cell r="D437">
            <v>49367</v>
          </cell>
          <cell r="E437">
            <v>51157</v>
          </cell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</row>
        <row r="438">
          <cell r="D438">
            <v>28232</v>
          </cell>
          <cell r="E438">
            <v>29256</v>
          </cell>
          <cell r="F438">
            <v>0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0</v>
          </cell>
        </row>
        <row r="439">
          <cell r="D439">
            <v>22544</v>
          </cell>
          <cell r="E439">
            <v>23362</v>
          </cell>
          <cell r="F439">
            <v>0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0</v>
          </cell>
        </row>
        <row r="440">
          <cell r="D440">
            <v>17146</v>
          </cell>
          <cell r="E440">
            <v>17768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</row>
        <row r="441">
          <cell r="D441">
            <v>84950</v>
          </cell>
          <cell r="E441">
            <v>88031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</row>
        <row r="442">
          <cell r="D442">
            <v>61893</v>
          </cell>
          <cell r="E442">
            <v>64138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</row>
        <row r="443">
          <cell r="D443">
            <v>9195</v>
          </cell>
          <cell r="E443">
            <v>9528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</row>
        <row r="444">
          <cell r="D444">
            <v>103955</v>
          </cell>
          <cell r="E444">
            <v>107726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</row>
        <row r="445">
          <cell r="D445">
            <v>31232</v>
          </cell>
          <cell r="E445">
            <v>32365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</row>
        <row r="446">
          <cell r="D446">
            <v>112391</v>
          </cell>
          <cell r="E446">
            <v>116468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</row>
        <row r="447">
          <cell r="D447">
            <v>59763</v>
          </cell>
          <cell r="E447">
            <v>61931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</row>
        <row r="448">
          <cell r="D448">
            <v>41763</v>
          </cell>
          <cell r="E448">
            <v>43277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</row>
        <row r="449">
          <cell r="D449">
            <v>61070</v>
          </cell>
          <cell r="E449">
            <v>63285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</row>
        <row r="450">
          <cell r="D450">
            <v>96412</v>
          </cell>
          <cell r="E450">
            <v>99909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</row>
        <row r="451">
          <cell r="D451">
            <v>465950</v>
          </cell>
          <cell r="E451">
            <v>482848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</row>
        <row r="458">
          <cell r="D458">
            <v>9189</v>
          </cell>
          <cell r="E458">
            <v>10014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</row>
        <row r="459">
          <cell r="D459">
            <v>7834</v>
          </cell>
          <cell r="E459">
            <v>8537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</row>
        <row r="460">
          <cell r="D460">
            <v>6032</v>
          </cell>
          <cell r="E460">
            <v>6573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</row>
        <row r="461">
          <cell r="D461">
            <v>7113</v>
          </cell>
          <cell r="E461">
            <v>7751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</row>
        <row r="462">
          <cell r="D462">
            <v>41329</v>
          </cell>
          <cell r="E462">
            <v>45037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</row>
        <row r="463">
          <cell r="D463">
            <v>10131</v>
          </cell>
          <cell r="E463">
            <v>11040</v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</row>
        <row r="464">
          <cell r="D464">
            <v>19845</v>
          </cell>
          <cell r="E464">
            <v>21625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</row>
        <row r="465">
          <cell r="D465">
            <v>12908</v>
          </cell>
          <cell r="E465">
            <v>14066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</row>
        <row r="466">
          <cell r="D466">
            <v>18394</v>
          </cell>
          <cell r="E466">
            <v>20044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</row>
        <row r="467">
          <cell r="D467">
            <v>4785</v>
          </cell>
          <cell r="E467">
            <v>5214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</row>
        <row r="468">
          <cell r="D468">
            <v>5809</v>
          </cell>
          <cell r="E468">
            <v>6330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</row>
        <row r="469">
          <cell r="D469">
            <v>198126</v>
          </cell>
          <cell r="E469">
            <v>215901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</row>
        <row r="470">
          <cell r="D470">
            <v>12282</v>
          </cell>
          <cell r="E470">
            <v>13384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</row>
        <row r="471">
          <cell r="D471">
            <v>7954</v>
          </cell>
          <cell r="E471">
            <v>8668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</row>
        <row r="472">
          <cell r="D472">
            <v>33753</v>
          </cell>
          <cell r="E472">
            <v>36781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</row>
        <row r="473">
          <cell r="D473">
            <v>21766</v>
          </cell>
          <cell r="E473">
            <v>23719</v>
          </cell>
          <cell r="F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</row>
        <row r="474">
          <cell r="D474">
            <v>163157</v>
          </cell>
          <cell r="E474">
            <v>177794</v>
          </cell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</row>
        <row r="475">
          <cell r="D475">
            <v>8280</v>
          </cell>
          <cell r="E475">
            <v>9023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</row>
        <row r="476">
          <cell r="D476">
            <v>30919</v>
          </cell>
          <cell r="E476">
            <v>33693</v>
          </cell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</row>
        <row r="477">
          <cell r="D477">
            <v>67523</v>
          </cell>
          <cell r="E477">
            <v>73581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</row>
        <row r="478">
          <cell r="D478">
            <v>9654</v>
          </cell>
          <cell r="E478">
            <v>10520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</row>
        <row r="479">
          <cell r="D479">
            <v>21469</v>
          </cell>
          <cell r="E479">
            <v>23395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</row>
        <row r="480">
          <cell r="D480">
            <v>18402</v>
          </cell>
          <cell r="E480">
            <v>20053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0</v>
          </cell>
        </row>
        <row r="481">
          <cell r="D481">
            <v>41025</v>
          </cell>
          <cell r="E481">
            <v>44706</v>
          </cell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0</v>
          </cell>
        </row>
        <row r="482">
          <cell r="D482">
            <v>13270</v>
          </cell>
          <cell r="E482">
            <v>14461</v>
          </cell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0</v>
          </cell>
        </row>
        <row r="483">
          <cell r="D483">
            <v>56865</v>
          </cell>
          <cell r="E483">
            <v>61966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</row>
        <row r="484">
          <cell r="D484">
            <v>9222</v>
          </cell>
          <cell r="E484">
            <v>10050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</row>
        <row r="485">
          <cell r="D485">
            <v>6378</v>
          </cell>
          <cell r="E485">
            <v>6950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</row>
        <row r="486">
          <cell r="D486">
            <v>23890</v>
          </cell>
          <cell r="E486">
            <v>26033</v>
          </cell>
          <cell r="F486">
            <v>0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</row>
        <row r="487">
          <cell r="D487">
            <v>5551</v>
          </cell>
          <cell r="E487">
            <v>6049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</row>
        <row r="488">
          <cell r="D488">
            <v>16538</v>
          </cell>
          <cell r="E488">
            <v>18022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</row>
        <row r="489">
          <cell r="D489">
            <v>14752</v>
          </cell>
          <cell r="E489">
            <v>16076</v>
          </cell>
          <cell r="F489">
            <v>0</v>
          </cell>
          <cell r="G489">
            <v>0</v>
          </cell>
          <cell r="H489">
            <v>0</v>
          </cell>
          <cell r="I489">
            <v>0</v>
          </cell>
          <cell r="J489">
            <v>0</v>
          </cell>
          <cell r="K489">
            <v>0</v>
          </cell>
        </row>
        <row r="490">
          <cell r="D490">
            <v>9093</v>
          </cell>
          <cell r="E490">
            <v>9909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</row>
        <row r="491">
          <cell r="D491">
            <v>36342</v>
          </cell>
          <cell r="E491">
            <v>39603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0</v>
          </cell>
        </row>
        <row r="492">
          <cell r="D492">
            <v>16456</v>
          </cell>
          <cell r="E492">
            <v>17932</v>
          </cell>
          <cell r="F492">
            <v>0</v>
          </cell>
          <cell r="G492">
            <v>0</v>
          </cell>
          <cell r="H492">
            <v>0</v>
          </cell>
          <cell r="I492">
            <v>0</v>
          </cell>
          <cell r="J492">
            <v>0</v>
          </cell>
          <cell r="K492">
            <v>0</v>
          </cell>
        </row>
        <row r="493">
          <cell r="D493">
            <v>38065</v>
          </cell>
          <cell r="E493">
            <v>41480</v>
          </cell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0</v>
          </cell>
        </row>
        <row r="494">
          <cell r="D494">
            <v>17494</v>
          </cell>
          <cell r="E494">
            <v>19063</v>
          </cell>
          <cell r="F494">
            <v>0</v>
          </cell>
          <cell r="G494">
            <v>0</v>
          </cell>
          <cell r="H494">
            <v>0</v>
          </cell>
          <cell r="I494">
            <v>0</v>
          </cell>
          <cell r="J494">
            <v>0</v>
          </cell>
          <cell r="K494">
            <v>0</v>
          </cell>
        </row>
        <row r="495">
          <cell r="D495">
            <v>69990</v>
          </cell>
          <cell r="E495">
            <v>76269</v>
          </cell>
          <cell r="F495">
            <v>0</v>
          </cell>
          <cell r="G495">
            <v>0</v>
          </cell>
          <cell r="H495">
            <v>0</v>
          </cell>
          <cell r="I495">
            <v>0</v>
          </cell>
          <cell r="J495">
            <v>0</v>
          </cell>
          <cell r="K495">
            <v>0</v>
          </cell>
        </row>
        <row r="496">
          <cell r="D496">
            <v>58566</v>
          </cell>
          <cell r="E496">
            <v>63820</v>
          </cell>
          <cell r="F496">
            <v>0</v>
          </cell>
          <cell r="G496">
            <v>0</v>
          </cell>
          <cell r="H496">
            <v>0</v>
          </cell>
          <cell r="I496">
            <v>0</v>
          </cell>
          <cell r="J496">
            <v>0</v>
          </cell>
          <cell r="K496">
            <v>0</v>
          </cell>
        </row>
        <row r="497">
          <cell r="D497">
            <v>23604</v>
          </cell>
          <cell r="E497">
            <v>25721</v>
          </cell>
          <cell r="F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  <cell r="K497">
            <v>0</v>
          </cell>
        </row>
        <row r="498">
          <cell r="D498">
            <v>5811</v>
          </cell>
          <cell r="E498">
            <v>6332</v>
          </cell>
          <cell r="F498">
            <v>0</v>
          </cell>
          <cell r="G498">
            <v>0</v>
          </cell>
          <cell r="H498">
            <v>0</v>
          </cell>
          <cell r="I498">
            <v>0</v>
          </cell>
          <cell r="J498">
            <v>0</v>
          </cell>
          <cell r="K498">
            <v>0</v>
          </cell>
        </row>
        <row r="499">
          <cell r="D499">
            <v>64436</v>
          </cell>
          <cell r="E499">
            <v>70217</v>
          </cell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</row>
        <row r="500">
          <cell r="D500">
            <v>3849</v>
          </cell>
          <cell r="E500">
            <v>4194</v>
          </cell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</row>
        <row r="501">
          <cell r="D501">
            <v>17888</v>
          </cell>
          <cell r="E501">
            <v>19493</v>
          </cell>
          <cell r="F501">
            <v>0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  <cell r="K501">
            <v>0</v>
          </cell>
        </row>
        <row r="502">
          <cell r="D502">
            <v>12391</v>
          </cell>
          <cell r="E502">
            <v>13503</v>
          </cell>
          <cell r="F502">
            <v>0</v>
          </cell>
          <cell r="G502">
            <v>0</v>
          </cell>
          <cell r="H502">
            <v>0</v>
          </cell>
          <cell r="I502">
            <v>0</v>
          </cell>
          <cell r="J502">
            <v>0</v>
          </cell>
          <cell r="K502">
            <v>0</v>
          </cell>
        </row>
        <row r="503">
          <cell r="D503">
            <v>12249</v>
          </cell>
          <cell r="E503">
            <v>13348</v>
          </cell>
          <cell r="F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</row>
        <row r="504">
          <cell r="D504">
            <v>9473</v>
          </cell>
          <cell r="E504">
            <v>10323</v>
          </cell>
          <cell r="F504">
            <v>0</v>
          </cell>
          <cell r="G504">
            <v>0</v>
          </cell>
          <cell r="H504">
            <v>0</v>
          </cell>
          <cell r="I504">
            <v>0</v>
          </cell>
          <cell r="J504">
            <v>0</v>
          </cell>
          <cell r="K504">
            <v>0</v>
          </cell>
        </row>
        <row r="505">
          <cell r="D505">
            <v>30417</v>
          </cell>
          <cell r="E505">
            <v>33146</v>
          </cell>
          <cell r="F505">
            <v>0</v>
          </cell>
          <cell r="G505">
            <v>0</v>
          </cell>
          <cell r="H505">
            <v>0</v>
          </cell>
          <cell r="I505">
            <v>0</v>
          </cell>
          <cell r="J505">
            <v>0</v>
          </cell>
          <cell r="K505">
            <v>0</v>
          </cell>
        </row>
        <row r="506">
          <cell r="D506">
            <v>16630</v>
          </cell>
          <cell r="E506">
            <v>18122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</row>
        <row r="507">
          <cell r="D507">
            <v>5950</v>
          </cell>
          <cell r="E507">
            <v>6484</v>
          </cell>
          <cell r="F507">
            <v>0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</row>
        <row r="508">
          <cell r="D508">
            <v>53169</v>
          </cell>
          <cell r="E508">
            <v>57939</v>
          </cell>
          <cell r="F508">
            <v>0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</row>
        <row r="509">
          <cell r="D509">
            <v>10788</v>
          </cell>
          <cell r="E509">
            <v>11756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</row>
        <row r="510">
          <cell r="D510">
            <v>46759</v>
          </cell>
          <cell r="E510">
            <v>50954</v>
          </cell>
          <cell r="F510">
            <v>0</v>
          </cell>
          <cell r="G510">
            <v>0</v>
          </cell>
          <cell r="H510">
            <v>0</v>
          </cell>
          <cell r="I510">
            <v>0</v>
          </cell>
          <cell r="J510">
            <v>0</v>
          </cell>
          <cell r="K510">
            <v>0</v>
          </cell>
        </row>
        <row r="511">
          <cell r="D511">
            <v>19122</v>
          </cell>
          <cell r="E511">
            <v>20837</v>
          </cell>
          <cell r="F511">
            <v>0</v>
          </cell>
          <cell r="G511">
            <v>0</v>
          </cell>
          <cell r="H511">
            <v>0</v>
          </cell>
          <cell r="I511">
            <v>0</v>
          </cell>
          <cell r="J511">
            <v>0</v>
          </cell>
          <cell r="K511">
            <v>0</v>
          </cell>
        </row>
        <row r="512">
          <cell r="D512">
            <v>13596</v>
          </cell>
          <cell r="E512">
            <v>14816</v>
          </cell>
          <cell r="F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  <cell r="K512">
            <v>0</v>
          </cell>
        </row>
        <row r="513">
          <cell r="D513">
            <v>18985</v>
          </cell>
          <cell r="E513">
            <v>20689</v>
          </cell>
          <cell r="F513">
            <v>0</v>
          </cell>
          <cell r="G513">
            <v>0</v>
          </cell>
          <cell r="H513">
            <v>0</v>
          </cell>
          <cell r="I513">
            <v>0</v>
          </cell>
          <cell r="J513">
            <v>0</v>
          </cell>
          <cell r="K513">
            <v>0</v>
          </cell>
        </row>
        <row r="514">
          <cell r="D514">
            <v>34962</v>
          </cell>
          <cell r="E514">
            <v>38098</v>
          </cell>
          <cell r="F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  <cell r="K514">
            <v>0</v>
          </cell>
        </row>
        <row r="515">
          <cell r="D515">
            <v>143240</v>
          </cell>
          <cell r="E515">
            <v>156091</v>
          </cell>
          <cell r="F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  <cell r="K515">
            <v>0</v>
          </cell>
        </row>
        <row r="518">
          <cell r="L518" t="str">
            <v xml:space="preserve"> </v>
          </cell>
        </row>
        <row r="522">
          <cell r="D522">
            <v>15408</v>
          </cell>
          <cell r="E522">
            <v>16790</v>
          </cell>
          <cell r="F522">
            <v>0</v>
          </cell>
          <cell r="G522">
            <v>0</v>
          </cell>
          <cell r="H522">
            <v>0</v>
          </cell>
          <cell r="I522">
            <v>0</v>
          </cell>
          <cell r="J522">
            <v>0</v>
          </cell>
          <cell r="K522">
            <v>0</v>
          </cell>
        </row>
        <row r="523">
          <cell r="D523">
            <v>11995</v>
          </cell>
          <cell r="E523">
            <v>13071</v>
          </cell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</row>
        <row r="524">
          <cell r="D524">
            <v>6144</v>
          </cell>
          <cell r="E524">
            <v>6696</v>
          </cell>
          <cell r="F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  <cell r="K524">
            <v>0</v>
          </cell>
        </row>
        <row r="525">
          <cell r="D525">
            <v>10102</v>
          </cell>
          <cell r="E525">
            <v>11008</v>
          </cell>
          <cell r="F525">
            <v>0</v>
          </cell>
          <cell r="G525">
            <v>0</v>
          </cell>
          <cell r="H525">
            <v>0</v>
          </cell>
          <cell r="I525">
            <v>0</v>
          </cell>
          <cell r="J525">
            <v>0</v>
          </cell>
          <cell r="K525">
            <v>0</v>
          </cell>
        </row>
        <row r="526">
          <cell r="D526">
            <v>114443</v>
          </cell>
          <cell r="E526">
            <v>124711</v>
          </cell>
          <cell r="F526">
            <v>0</v>
          </cell>
          <cell r="G526">
            <v>0</v>
          </cell>
          <cell r="H526">
            <v>0</v>
          </cell>
          <cell r="I526">
            <v>0</v>
          </cell>
          <cell r="J526">
            <v>0</v>
          </cell>
          <cell r="K526">
            <v>0</v>
          </cell>
        </row>
        <row r="527">
          <cell r="D527">
            <v>21249</v>
          </cell>
          <cell r="E527">
            <v>23155</v>
          </cell>
          <cell r="F527">
            <v>0</v>
          </cell>
          <cell r="G527">
            <v>0</v>
          </cell>
          <cell r="H527">
            <v>0</v>
          </cell>
          <cell r="I527">
            <v>0</v>
          </cell>
          <cell r="J527">
            <v>0</v>
          </cell>
          <cell r="K527">
            <v>0</v>
          </cell>
        </row>
        <row r="528">
          <cell r="D528">
            <v>32770</v>
          </cell>
          <cell r="E528">
            <v>35710</v>
          </cell>
          <cell r="F528">
            <v>0</v>
          </cell>
          <cell r="G528">
            <v>0</v>
          </cell>
          <cell r="H528">
            <v>0</v>
          </cell>
          <cell r="I528">
            <v>0</v>
          </cell>
          <cell r="J528">
            <v>0</v>
          </cell>
          <cell r="K528">
            <v>0</v>
          </cell>
        </row>
        <row r="529">
          <cell r="D529">
            <v>31874</v>
          </cell>
          <cell r="E529">
            <v>34734</v>
          </cell>
          <cell r="F529">
            <v>0</v>
          </cell>
          <cell r="G529">
            <v>0</v>
          </cell>
          <cell r="H529">
            <v>0</v>
          </cell>
          <cell r="I529">
            <v>0</v>
          </cell>
          <cell r="J529">
            <v>0</v>
          </cell>
          <cell r="K529">
            <v>0</v>
          </cell>
        </row>
        <row r="530">
          <cell r="D530">
            <v>28902</v>
          </cell>
          <cell r="E530">
            <v>31495</v>
          </cell>
          <cell r="F530">
            <v>0</v>
          </cell>
          <cell r="G530">
            <v>0</v>
          </cell>
          <cell r="H530">
            <v>0</v>
          </cell>
          <cell r="I530">
            <v>0</v>
          </cell>
          <cell r="J530">
            <v>0</v>
          </cell>
          <cell r="K530">
            <v>0</v>
          </cell>
        </row>
        <row r="531">
          <cell r="D531">
            <v>2937</v>
          </cell>
          <cell r="E531">
            <v>3200</v>
          </cell>
          <cell r="F531">
            <v>0</v>
          </cell>
          <cell r="G531">
            <v>0</v>
          </cell>
          <cell r="H531">
            <v>0</v>
          </cell>
          <cell r="I531">
            <v>0</v>
          </cell>
          <cell r="J531">
            <v>0</v>
          </cell>
          <cell r="K531">
            <v>0</v>
          </cell>
        </row>
        <row r="532">
          <cell r="D532">
            <v>6215</v>
          </cell>
          <cell r="E532">
            <v>6773</v>
          </cell>
          <cell r="F532">
            <v>0</v>
          </cell>
          <cell r="G532">
            <v>0</v>
          </cell>
          <cell r="H532">
            <v>0</v>
          </cell>
          <cell r="I532">
            <v>0</v>
          </cell>
          <cell r="J532">
            <v>0</v>
          </cell>
          <cell r="K532">
            <v>0</v>
          </cell>
        </row>
        <row r="533">
          <cell r="D533">
            <v>584483</v>
          </cell>
          <cell r="E533">
            <v>636920</v>
          </cell>
          <cell r="F533">
            <v>0</v>
          </cell>
          <cell r="G533">
            <v>0</v>
          </cell>
          <cell r="H533">
            <v>0</v>
          </cell>
          <cell r="I533">
            <v>0</v>
          </cell>
          <cell r="J533">
            <v>0</v>
          </cell>
          <cell r="K533">
            <v>0</v>
          </cell>
        </row>
        <row r="534">
          <cell r="D534">
            <v>20722</v>
          </cell>
          <cell r="E534">
            <v>22581</v>
          </cell>
          <cell r="F534">
            <v>0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</row>
        <row r="535">
          <cell r="D535">
            <v>16013</v>
          </cell>
          <cell r="E535">
            <v>17450</v>
          </cell>
          <cell r="F535">
            <v>0</v>
          </cell>
          <cell r="G535">
            <v>0</v>
          </cell>
          <cell r="H535">
            <v>0</v>
          </cell>
          <cell r="I535">
            <v>0</v>
          </cell>
          <cell r="J535">
            <v>0</v>
          </cell>
          <cell r="K535">
            <v>0</v>
          </cell>
        </row>
        <row r="536">
          <cell r="D536">
            <v>55214</v>
          </cell>
          <cell r="E536">
            <v>60168</v>
          </cell>
          <cell r="F536">
            <v>0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  <cell r="K536">
            <v>0</v>
          </cell>
        </row>
        <row r="537">
          <cell r="D537">
            <v>58715</v>
          </cell>
          <cell r="E537">
            <v>63983</v>
          </cell>
          <cell r="F537">
            <v>0</v>
          </cell>
          <cell r="G537">
            <v>0</v>
          </cell>
          <cell r="H537">
            <v>0</v>
          </cell>
          <cell r="I537">
            <v>0</v>
          </cell>
          <cell r="J537">
            <v>0</v>
          </cell>
          <cell r="K537">
            <v>0</v>
          </cell>
        </row>
        <row r="538">
          <cell r="D538">
            <v>475753</v>
          </cell>
          <cell r="E538">
            <v>518436</v>
          </cell>
          <cell r="F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  <cell r="K538">
            <v>0</v>
          </cell>
        </row>
        <row r="539">
          <cell r="D539">
            <v>10339</v>
          </cell>
          <cell r="E539">
            <v>11267</v>
          </cell>
          <cell r="F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  <cell r="K539">
            <v>0</v>
          </cell>
        </row>
        <row r="540">
          <cell r="D540">
            <v>60996</v>
          </cell>
          <cell r="E540">
            <v>66469</v>
          </cell>
          <cell r="F540">
            <v>0</v>
          </cell>
          <cell r="G540">
            <v>0</v>
          </cell>
          <cell r="H540">
            <v>0</v>
          </cell>
          <cell r="I540">
            <v>0</v>
          </cell>
          <cell r="J540">
            <v>0</v>
          </cell>
          <cell r="K540">
            <v>0</v>
          </cell>
        </row>
        <row r="541">
          <cell r="D541">
            <v>149687</v>
          </cell>
          <cell r="E541">
            <v>163117</v>
          </cell>
          <cell r="F541">
            <v>0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  <cell r="K541">
            <v>0</v>
          </cell>
        </row>
        <row r="542">
          <cell r="D542">
            <v>10823</v>
          </cell>
          <cell r="E542">
            <v>11794</v>
          </cell>
          <cell r="F542">
            <v>0</v>
          </cell>
          <cell r="G542">
            <v>0</v>
          </cell>
          <cell r="H542">
            <v>0</v>
          </cell>
          <cell r="I542">
            <v>0</v>
          </cell>
          <cell r="J542">
            <v>0</v>
          </cell>
          <cell r="K542">
            <v>0</v>
          </cell>
        </row>
        <row r="543">
          <cell r="D543">
            <v>55206</v>
          </cell>
          <cell r="E543">
            <v>60159</v>
          </cell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  <cell r="K543">
            <v>0</v>
          </cell>
        </row>
        <row r="544">
          <cell r="D544">
            <v>31968</v>
          </cell>
          <cell r="E544">
            <v>34836</v>
          </cell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</row>
        <row r="545">
          <cell r="D545">
            <v>135297</v>
          </cell>
          <cell r="E545">
            <v>147435</v>
          </cell>
          <cell r="F545">
            <v>0</v>
          </cell>
          <cell r="G545">
            <v>0</v>
          </cell>
          <cell r="H545">
            <v>0</v>
          </cell>
          <cell r="I545">
            <v>0</v>
          </cell>
          <cell r="J545">
            <v>0</v>
          </cell>
          <cell r="K545">
            <v>0</v>
          </cell>
        </row>
        <row r="546">
          <cell r="D546">
            <v>33651</v>
          </cell>
          <cell r="E546">
            <v>36671</v>
          </cell>
          <cell r="F546">
            <v>0</v>
          </cell>
          <cell r="G546">
            <v>0</v>
          </cell>
          <cell r="H546">
            <v>0</v>
          </cell>
          <cell r="I546">
            <v>0</v>
          </cell>
          <cell r="J546">
            <v>0</v>
          </cell>
          <cell r="K546">
            <v>0</v>
          </cell>
        </row>
        <row r="547">
          <cell r="D547">
            <v>44196</v>
          </cell>
          <cell r="E547">
            <v>48161</v>
          </cell>
          <cell r="F547">
            <v>0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  <cell r="K547">
            <v>0</v>
          </cell>
        </row>
        <row r="548">
          <cell r="D548">
            <v>7438</v>
          </cell>
          <cell r="E548">
            <v>8105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</row>
        <row r="549">
          <cell r="D549">
            <v>6289</v>
          </cell>
          <cell r="E549">
            <v>6853</v>
          </cell>
          <cell r="F549">
            <v>0</v>
          </cell>
          <cell r="G549">
            <v>0</v>
          </cell>
          <cell r="H549">
            <v>0</v>
          </cell>
          <cell r="I549">
            <v>0</v>
          </cell>
          <cell r="J549">
            <v>0</v>
          </cell>
          <cell r="K549">
            <v>0</v>
          </cell>
        </row>
        <row r="550">
          <cell r="D550">
            <v>60323</v>
          </cell>
          <cell r="E550">
            <v>65735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0</v>
          </cell>
        </row>
        <row r="551">
          <cell r="D551">
            <v>6086</v>
          </cell>
          <cell r="E551">
            <v>6632</v>
          </cell>
          <cell r="F551">
            <v>0</v>
          </cell>
          <cell r="G551">
            <v>0</v>
          </cell>
          <cell r="H551">
            <v>0</v>
          </cell>
          <cell r="I551">
            <v>0</v>
          </cell>
          <cell r="J551">
            <v>0</v>
          </cell>
          <cell r="K551">
            <v>0</v>
          </cell>
        </row>
        <row r="552">
          <cell r="D552">
            <v>23112</v>
          </cell>
          <cell r="E552">
            <v>25185</v>
          </cell>
          <cell r="F552">
            <v>0</v>
          </cell>
          <cell r="G552">
            <v>0</v>
          </cell>
          <cell r="H552">
            <v>0</v>
          </cell>
          <cell r="I552">
            <v>0</v>
          </cell>
          <cell r="J552">
            <v>0</v>
          </cell>
          <cell r="K552">
            <v>0</v>
          </cell>
        </row>
        <row r="553">
          <cell r="D553">
            <v>31277</v>
          </cell>
          <cell r="E553">
            <v>34083</v>
          </cell>
          <cell r="F553">
            <v>0</v>
          </cell>
          <cell r="G553">
            <v>0</v>
          </cell>
          <cell r="H553">
            <v>0</v>
          </cell>
          <cell r="I553">
            <v>0</v>
          </cell>
          <cell r="J553">
            <v>0</v>
          </cell>
          <cell r="K553">
            <v>0</v>
          </cell>
        </row>
        <row r="554">
          <cell r="D554">
            <v>9993</v>
          </cell>
          <cell r="E554">
            <v>10889</v>
          </cell>
          <cell r="F554">
            <v>0</v>
          </cell>
          <cell r="G554">
            <v>0</v>
          </cell>
          <cell r="H554">
            <v>0</v>
          </cell>
          <cell r="I554">
            <v>0</v>
          </cell>
          <cell r="J554">
            <v>0</v>
          </cell>
          <cell r="K554">
            <v>0</v>
          </cell>
        </row>
        <row r="555">
          <cell r="D555">
            <v>70255</v>
          </cell>
          <cell r="E555">
            <v>76558</v>
          </cell>
          <cell r="F555">
            <v>0</v>
          </cell>
          <cell r="G555">
            <v>0</v>
          </cell>
          <cell r="H555">
            <v>0</v>
          </cell>
          <cell r="I555">
            <v>0</v>
          </cell>
          <cell r="J555">
            <v>0</v>
          </cell>
          <cell r="K555">
            <v>0</v>
          </cell>
        </row>
        <row r="556">
          <cell r="D556">
            <v>42695</v>
          </cell>
          <cell r="E556">
            <v>46525</v>
          </cell>
          <cell r="F556">
            <v>0</v>
          </cell>
          <cell r="G556">
            <v>0</v>
          </cell>
          <cell r="H556">
            <v>0</v>
          </cell>
          <cell r="I556">
            <v>0</v>
          </cell>
          <cell r="J556">
            <v>0</v>
          </cell>
          <cell r="K556">
            <v>0</v>
          </cell>
        </row>
        <row r="557">
          <cell r="D557">
            <v>110056</v>
          </cell>
          <cell r="E557">
            <v>119930</v>
          </cell>
          <cell r="F557">
            <v>0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</row>
        <row r="558">
          <cell r="D558">
            <v>44677</v>
          </cell>
          <cell r="E558">
            <v>48685</v>
          </cell>
          <cell r="F558">
            <v>0</v>
          </cell>
          <cell r="G558">
            <v>0</v>
          </cell>
          <cell r="H558">
            <v>0</v>
          </cell>
          <cell r="I558">
            <v>0</v>
          </cell>
          <cell r="J558">
            <v>0</v>
          </cell>
          <cell r="K558">
            <v>0</v>
          </cell>
        </row>
        <row r="559">
          <cell r="D559">
            <v>185197</v>
          </cell>
          <cell r="E559">
            <v>201812</v>
          </cell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</row>
        <row r="560">
          <cell r="D560">
            <v>161725</v>
          </cell>
          <cell r="E560">
            <v>176235</v>
          </cell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0</v>
          </cell>
        </row>
        <row r="561">
          <cell r="D561">
            <v>56401</v>
          </cell>
          <cell r="E561">
            <v>61461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</row>
        <row r="562">
          <cell r="D562">
            <v>6724</v>
          </cell>
          <cell r="E562">
            <v>7327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</row>
        <row r="563">
          <cell r="D563">
            <v>158062</v>
          </cell>
          <cell r="E563">
            <v>172243</v>
          </cell>
          <cell r="F563">
            <v>0</v>
          </cell>
          <cell r="G563">
            <v>0</v>
          </cell>
          <cell r="H563">
            <v>0</v>
          </cell>
          <cell r="I563">
            <v>0</v>
          </cell>
          <cell r="J563">
            <v>0</v>
          </cell>
          <cell r="K563">
            <v>0</v>
          </cell>
        </row>
        <row r="564">
          <cell r="D564">
            <v>3365</v>
          </cell>
          <cell r="E564">
            <v>3667</v>
          </cell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</row>
        <row r="565">
          <cell r="D565">
            <v>39201</v>
          </cell>
          <cell r="E565">
            <v>42718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</row>
        <row r="566">
          <cell r="D566">
            <v>22418</v>
          </cell>
          <cell r="E566">
            <v>24430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</row>
        <row r="567">
          <cell r="D567">
            <v>17902</v>
          </cell>
          <cell r="E567">
            <v>19508</v>
          </cell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</row>
        <row r="568">
          <cell r="D568">
            <v>13616</v>
          </cell>
          <cell r="E568">
            <v>14837</v>
          </cell>
          <cell r="F568">
            <v>0</v>
          </cell>
          <cell r="G568">
            <v>0</v>
          </cell>
          <cell r="H568">
            <v>0</v>
          </cell>
          <cell r="I568">
            <v>0</v>
          </cell>
          <cell r="J568">
            <v>0</v>
          </cell>
          <cell r="K568">
            <v>0</v>
          </cell>
        </row>
        <row r="569">
          <cell r="D569">
            <v>67457</v>
          </cell>
          <cell r="E569">
            <v>73509</v>
          </cell>
          <cell r="F569">
            <v>0</v>
          </cell>
          <cell r="G569">
            <v>0</v>
          </cell>
          <cell r="H569">
            <v>0</v>
          </cell>
          <cell r="I569">
            <v>0</v>
          </cell>
          <cell r="J569">
            <v>0</v>
          </cell>
          <cell r="K569">
            <v>0</v>
          </cell>
        </row>
        <row r="570">
          <cell r="D570">
            <v>49148</v>
          </cell>
          <cell r="E570">
            <v>53557</v>
          </cell>
          <cell r="F570">
            <v>0</v>
          </cell>
          <cell r="G570">
            <v>0</v>
          </cell>
          <cell r="H570">
            <v>0</v>
          </cell>
          <cell r="I570">
            <v>0</v>
          </cell>
          <cell r="J570">
            <v>0</v>
          </cell>
          <cell r="K570">
            <v>0</v>
          </cell>
        </row>
        <row r="571">
          <cell r="D571">
            <v>7301</v>
          </cell>
          <cell r="E571">
            <v>7957</v>
          </cell>
          <cell r="F571">
            <v>0</v>
          </cell>
          <cell r="G571">
            <v>0</v>
          </cell>
          <cell r="H571">
            <v>0</v>
          </cell>
          <cell r="I571">
            <v>0</v>
          </cell>
          <cell r="J571">
            <v>0</v>
          </cell>
          <cell r="K571">
            <v>0</v>
          </cell>
        </row>
        <row r="572">
          <cell r="D572">
            <v>82549</v>
          </cell>
          <cell r="E572">
            <v>89955</v>
          </cell>
          <cell r="F572">
            <v>0</v>
          </cell>
          <cell r="G572">
            <v>0</v>
          </cell>
          <cell r="H572">
            <v>0</v>
          </cell>
          <cell r="I572">
            <v>0</v>
          </cell>
          <cell r="J572">
            <v>0</v>
          </cell>
          <cell r="K572">
            <v>0</v>
          </cell>
        </row>
        <row r="573">
          <cell r="D573">
            <v>24801</v>
          </cell>
          <cell r="E573">
            <v>27026</v>
          </cell>
          <cell r="F573">
            <v>0</v>
          </cell>
          <cell r="G573">
            <v>0</v>
          </cell>
          <cell r="H573">
            <v>0</v>
          </cell>
          <cell r="I573">
            <v>0</v>
          </cell>
          <cell r="J573">
            <v>0</v>
          </cell>
          <cell r="K573">
            <v>0</v>
          </cell>
        </row>
        <row r="574">
          <cell r="D574">
            <v>89248</v>
          </cell>
          <cell r="E574">
            <v>97255</v>
          </cell>
          <cell r="F574">
            <v>0</v>
          </cell>
          <cell r="G574">
            <v>0</v>
          </cell>
          <cell r="H574">
            <v>0</v>
          </cell>
          <cell r="I574">
            <v>0</v>
          </cell>
          <cell r="J574">
            <v>0</v>
          </cell>
          <cell r="K574">
            <v>0</v>
          </cell>
        </row>
        <row r="575">
          <cell r="D575">
            <v>47457</v>
          </cell>
          <cell r="E575">
            <v>51714</v>
          </cell>
          <cell r="F575">
            <v>0</v>
          </cell>
          <cell r="G575">
            <v>0</v>
          </cell>
          <cell r="H575">
            <v>0</v>
          </cell>
          <cell r="I575">
            <v>0</v>
          </cell>
          <cell r="J575">
            <v>0</v>
          </cell>
          <cell r="K575">
            <v>0</v>
          </cell>
        </row>
        <row r="576">
          <cell r="D576">
            <v>33163</v>
          </cell>
          <cell r="E576">
            <v>36138</v>
          </cell>
          <cell r="F576">
            <v>0</v>
          </cell>
          <cell r="G576">
            <v>0</v>
          </cell>
          <cell r="H576">
            <v>0</v>
          </cell>
          <cell r="I576">
            <v>0</v>
          </cell>
          <cell r="J576">
            <v>0</v>
          </cell>
          <cell r="K576">
            <v>0</v>
          </cell>
        </row>
        <row r="577">
          <cell r="D577">
            <v>48495</v>
          </cell>
          <cell r="E577">
            <v>52846</v>
          </cell>
          <cell r="F577">
            <v>0</v>
          </cell>
          <cell r="G577">
            <v>0</v>
          </cell>
          <cell r="H577">
            <v>0</v>
          </cell>
          <cell r="I577">
            <v>0</v>
          </cell>
          <cell r="J577">
            <v>0</v>
          </cell>
          <cell r="K577">
            <v>0</v>
          </cell>
        </row>
        <row r="578">
          <cell r="D578">
            <v>76559</v>
          </cell>
          <cell r="E578">
            <v>83427</v>
          </cell>
          <cell r="F578">
            <v>0</v>
          </cell>
          <cell r="G578">
            <v>0</v>
          </cell>
          <cell r="H578">
            <v>0</v>
          </cell>
          <cell r="I578">
            <v>0</v>
          </cell>
          <cell r="J578">
            <v>0</v>
          </cell>
          <cell r="K578">
            <v>0</v>
          </cell>
        </row>
        <row r="579">
          <cell r="D579">
            <v>370003</v>
          </cell>
          <cell r="E579">
            <v>403196</v>
          </cell>
          <cell r="F579">
            <v>0</v>
          </cell>
          <cell r="G579">
            <v>0</v>
          </cell>
          <cell r="H579">
            <v>0</v>
          </cell>
          <cell r="I579">
            <v>0</v>
          </cell>
          <cell r="J579">
            <v>0</v>
          </cell>
          <cell r="K579">
            <v>0</v>
          </cell>
        </row>
        <row r="586">
          <cell r="D586">
            <v>1076</v>
          </cell>
          <cell r="E586">
            <v>1076</v>
          </cell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</row>
        <row r="587">
          <cell r="D587">
            <v>917</v>
          </cell>
          <cell r="E587">
            <v>917</v>
          </cell>
          <cell r="F587">
            <v>0</v>
          </cell>
          <cell r="G587">
            <v>0</v>
          </cell>
          <cell r="H587">
            <v>0</v>
          </cell>
          <cell r="I587">
            <v>0</v>
          </cell>
          <cell r="J587">
            <v>0</v>
          </cell>
          <cell r="K587">
            <v>0</v>
          </cell>
        </row>
        <row r="588">
          <cell r="D588">
            <v>706</v>
          </cell>
          <cell r="E588">
            <v>706</v>
          </cell>
          <cell r="F588">
            <v>0</v>
          </cell>
          <cell r="G588">
            <v>0</v>
          </cell>
          <cell r="H588">
            <v>0</v>
          </cell>
          <cell r="I588">
            <v>0</v>
          </cell>
          <cell r="J588">
            <v>0</v>
          </cell>
          <cell r="K588">
            <v>0</v>
          </cell>
        </row>
        <row r="589">
          <cell r="D589">
            <v>833</v>
          </cell>
          <cell r="E589">
            <v>833</v>
          </cell>
          <cell r="F589">
            <v>0</v>
          </cell>
          <cell r="G589">
            <v>0</v>
          </cell>
          <cell r="H589">
            <v>0</v>
          </cell>
          <cell r="I589">
            <v>0</v>
          </cell>
          <cell r="J589">
            <v>0</v>
          </cell>
          <cell r="K589">
            <v>0</v>
          </cell>
        </row>
        <row r="590">
          <cell r="D590">
            <v>4838</v>
          </cell>
          <cell r="E590">
            <v>4838</v>
          </cell>
          <cell r="F590">
            <v>0</v>
          </cell>
          <cell r="G590">
            <v>0</v>
          </cell>
          <cell r="H590">
            <v>0</v>
          </cell>
          <cell r="I590">
            <v>0</v>
          </cell>
          <cell r="J590">
            <v>0</v>
          </cell>
          <cell r="K590">
            <v>0</v>
          </cell>
        </row>
        <row r="591">
          <cell r="D591">
            <v>1186</v>
          </cell>
          <cell r="E591">
            <v>1186</v>
          </cell>
          <cell r="F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>
            <v>0</v>
          </cell>
        </row>
        <row r="592">
          <cell r="D592">
            <v>2323</v>
          </cell>
          <cell r="E592">
            <v>2323</v>
          </cell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  <cell r="K592">
            <v>0</v>
          </cell>
        </row>
        <row r="593">
          <cell r="D593">
            <v>1511</v>
          </cell>
          <cell r="E593">
            <v>1511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</row>
        <row r="594">
          <cell r="D594">
            <v>2153</v>
          </cell>
          <cell r="E594">
            <v>2153</v>
          </cell>
          <cell r="F594">
            <v>0</v>
          </cell>
          <cell r="G594">
            <v>0</v>
          </cell>
          <cell r="H594">
            <v>0</v>
          </cell>
          <cell r="I594">
            <v>0</v>
          </cell>
          <cell r="J594">
            <v>0</v>
          </cell>
          <cell r="K594">
            <v>0</v>
          </cell>
        </row>
        <row r="595">
          <cell r="D595">
            <v>560</v>
          </cell>
          <cell r="E595">
            <v>560</v>
          </cell>
          <cell r="F595">
            <v>0</v>
          </cell>
          <cell r="G595">
            <v>0</v>
          </cell>
          <cell r="H595">
            <v>0</v>
          </cell>
          <cell r="I595">
            <v>0</v>
          </cell>
          <cell r="J595">
            <v>0</v>
          </cell>
          <cell r="K595">
            <v>0</v>
          </cell>
        </row>
        <row r="596">
          <cell r="D596">
            <v>680</v>
          </cell>
          <cell r="E596">
            <v>680</v>
          </cell>
          <cell r="F596">
            <v>0</v>
          </cell>
          <cell r="G596">
            <v>0</v>
          </cell>
          <cell r="H596">
            <v>0</v>
          </cell>
          <cell r="I596">
            <v>0</v>
          </cell>
          <cell r="J596">
            <v>0</v>
          </cell>
          <cell r="K596">
            <v>0</v>
          </cell>
        </row>
        <row r="597">
          <cell r="D597">
            <v>23191</v>
          </cell>
          <cell r="E597">
            <v>23191</v>
          </cell>
          <cell r="F597">
            <v>0</v>
          </cell>
          <cell r="G597">
            <v>0</v>
          </cell>
          <cell r="H597">
            <v>0</v>
          </cell>
          <cell r="I597">
            <v>0</v>
          </cell>
          <cell r="J597">
            <v>0</v>
          </cell>
          <cell r="K597">
            <v>0</v>
          </cell>
        </row>
        <row r="598">
          <cell r="D598">
            <v>1438</v>
          </cell>
          <cell r="E598">
            <v>1438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</row>
        <row r="599">
          <cell r="D599">
            <v>931</v>
          </cell>
          <cell r="E599">
            <v>931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</row>
        <row r="600">
          <cell r="D600">
            <v>3951</v>
          </cell>
          <cell r="E600">
            <v>3951</v>
          </cell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</row>
        <row r="601">
          <cell r="D601">
            <v>2548</v>
          </cell>
          <cell r="E601">
            <v>2548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</row>
        <row r="602">
          <cell r="D602">
            <v>19098</v>
          </cell>
          <cell r="E602">
            <v>19098</v>
          </cell>
          <cell r="F602">
            <v>0</v>
          </cell>
          <cell r="G602">
            <v>0</v>
          </cell>
          <cell r="H602">
            <v>0</v>
          </cell>
          <cell r="I602">
            <v>0</v>
          </cell>
          <cell r="J602">
            <v>0</v>
          </cell>
          <cell r="K602">
            <v>0</v>
          </cell>
        </row>
        <row r="603">
          <cell r="D603">
            <v>969</v>
          </cell>
          <cell r="E603">
            <v>969</v>
          </cell>
          <cell r="F603">
            <v>0</v>
          </cell>
          <cell r="G603">
            <v>0</v>
          </cell>
          <cell r="H603">
            <v>0</v>
          </cell>
          <cell r="I603">
            <v>0</v>
          </cell>
          <cell r="J603">
            <v>0</v>
          </cell>
          <cell r="K603">
            <v>0</v>
          </cell>
        </row>
        <row r="604">
          <cell r="D604">
            <v>3619</v>
          </cell>
          <cell r="E604">
            <v>3619</v>
          </cell>
          <cell r="F604">
            <v>0</v>
          </cell>
          <cell r="G604">
            <v>0</v>
          </cell>
          <cell r="H604">
            <v>0</v>
          </cell>
          <cell r="I604">
            <v>0</v>
          </cell>
          <cell r="J604">
            <v>0</v>
          </cell>
          <cell r="K604">
            <v>0</v>
          </cell>
        </row>
        <row r="605">
          <cell r="D605">
            <v>7904</v>
          </cell>
          <cell r="E605">
            <v>7904</v>
          </cell>
          <cell r="F605">
            <v>0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0</v>
          </cell>
        </row>
        <row r="606">
          <cell r="D606">
            <v>1130</v>
          </cell>
          <cell r="E606">
            <v>1130</v>
          </cell>
          <cell r="F606">
            <v>0</v>
          </cell>
          <cell r="G606">
            <v>0</v>
          </cell>
          <cell r="H606">
            <v>0</v>
          </cell>
          <cell r="I606">
            <v>0</v>
          </cell>
          <cell r="J606">
            <v>0</v>
          </cell>
          <cell r="K606">
            <v>0</v>
          </cell>
        </row>
        <row r="607">
          <cell r="D607">
            <v>2513</v>
          </cell>
          <cell r="E607">
            <v>2513</v>
          </cell>
          <cell r="F607">
            <v>0</v>
          </cell>
          <cell r="G607">
            <v>0</v>
          </cell>
          <cell r="H607">
            <v>0</v>
          </cell>
          <cell r="I607">
            <v>0</v>
          </cell>
          <cell r="J607">
            <v>0</v>
          </cell>
          <cell r="K607">
            <v>0</v>
          </cell>
        </row>
        <row r="608">
          <cell r="D608">
            <v>2154</v>
          </cell>
          <cell r="E608">
            <v>2154</v>
          </cell>
          <cell r="F608">
            <v>0</v>
          </cell>
          <cell r="G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</row>
        <row r="609">
          <cell r="D609">
            <v>4802</v>
          </cell>
          <cell r="E609">
            <v>4802</v>
          </cell>
          <cell r="F609">
            <v>0</v>
          </cell>
          <cell r="G609">
            <v>0</v>
          </cell>
          <cell r="H609">
            <v>0</v>
          </cell>
          <cell r="I609">
            <v>0</v>
          </cell>
          <cell r="J609">
            <v>0</v>
          </cell>
          <cell r="K609">
            <v>0</v>
          </cell>
        </row>
        <row r="610">
          <cell r="D610">
            <v>1553</v>
          </cell>
          <cell r="E610">
            <v>1553</v>
          </cell>
          <cell r="F610">
            <v>0</v>
          </cell>
          <cell r="G610">
            <v>0</v>
          </cell>
          <cell r="H610">
            <v>0</v>
          </cell>
          <cell r="I610">
            <v>0</v>
          </cell>
          <cell r="J610">
            <v>0</v>
          </cell>
          <cell r="K610">
            <v>0</v>
          </cell>
        </row>
        <row r="611">
          <cell r="D611">
            <v>6656</v>
          </cell>
          <cell r="E611">
            <v>6656</v>
          </cell>
          <cell r="F611">
            <v>0</v>
          </cell>
          <cell r="G611">
            <v>0</v>
          </cell>
          <cell r="H611">
            <v>0</v>
          </cell>
          <cell r="I611">
            <v>0</v>
          </cell>
          <cell r="J611">
            <v>0</v>
          </cell>
          <cell r="K611">
            <v>0</v>
          </cell>
        </row>
        <row r="612">
          <cell r="D612">
            <v>1080</v>
          </cell>
          <cell r="E612">
            <v>1080</v>
          </cell>
          <cell r="F612">
            <v>0</v>
          </cell>
          <cell r="G612">
            <v>0</v>
          </cell>
          <cell r="H612">
            <v>0</v>
          </cell>
          <cell r="I612">
            <v>0</v>
          </cell>
          <cell r="J612">
            <v>0</v>
          </cell>
          <cell r="K612">
            <v>0</v>
          </cell>
        </row>
        <row r="613">
          <cell r="D613">
            <v>747</v>
          </cell>
          <cell r="E613">
            <v>747</v>
          </cell>
          <cell r="F613">
            <v>0</v>
          </cell>
          <cell r="G613">
            <v>0</v>
          </cell>
          <cell r="H613">
            <v>0</v>
          </cell>
          <cell r="I613">
            <v>0</v>
          </cell>
          <cell r="J613">
            <v>0</v>
          </cell>
          <cell r="K613">
            <v>0</v>
          </cell>
        </row>
        <row r="614">
          <cell r="D614">
            <v>2796</v>
          </cell>
          <cell r="E614">
            <v>2796</v>
          </cell>
          <cell r="F614">
            <v>0</v>
          </cell>
          <cell r="G614">
            <v>0</v>
          </cell>
          <cell r="H614">
            <v>0</v>
          </cell>
          <cell r="I614">
            <v>0</v>
          </cell>
          <cell r="J614">
            <v>0</v>
          </cell>
          <cell r="K614">
            <v>0</v>
          </cell>
        </row>
        <row r="615">
          <cell r="D615">
            <v>650</v>
          </cell>
          <cell r="E615">
            <v>650</v>
          </cell>
          <cell r="F615">
            <v>0</v>
          </cell>
          <cell r="G615">
            <v>0</v>
          </cell>
          <cell r="H615">
            <v>0</v>
          </cell>
          <cell r="I615">
            <v>0</v>
          </cell>
          <cell r="J615">
            <v>0</v>
          </cell>
          <cell r="K615">
            <v>0</v>
          </cell>
        </row>
        <row r="616">
          <cell r="D616">
            <v>1936</v>
          </cell>
          <cell r="E616">
            <v>1936</v>
          </cell>
          <cell r="F616">
            <v>0</v>
          </cell>
          <cell r="G616">
            <v>0</v>
          </cell>
          <cell r="H616">
            <v>0</v>
          </cell>
          <cell r="I616">
            <v>0</v>
          </cell>
          <cell r="J616">
            <v>0</v>
          </cell>
          <cell r="K616">
            <v>0</v>
          </cell>
        </row>
        <row r="617">
          <cell r="D617">
            <v>1727</v>
          </cell>
          <cell r="E617">
            <v>1727</v>
          </cell>
          <cell r="F617">
            <v>0</v>
          </cell>
          <cell r="G617">
            <v>0</v>
          </cell>
          <cell r="H617">
            <v>0</v>
          </cell>
          <cell r="I617">
            <v>0</v>
          </cell>
          <cell r="J617">
            <v>0</v>
          </cell>
          <cell r="K617">
            <v>0</v>
          </cell>
        </row>
        <row r="618">
          <cell r="D618">
            <v>1064</v>
          </cell>
          <cell r="E618">
            <v>1064</v>
          </cell>
          <cell r="F618">
            <v>0</v>
          </cell>
          <cell r="G618">
            <v>0</v>
          </cell>
          <cell r="H618">
            <v>0</v>
          </cell>
          <cell r="I618">
            <v>0</v>
          </cell>
          <cell r="J618">
            <v>0</v>
          </cell>
          <cell r="K618">
            <v>0</v>
          </cell>
        </row>
        <row r="619">
          <cell r="D619">
            <v>4254</v>
          </cell>
          <cell r="E619">
            <v>4254</v>
          </cell>
          <cell r="F619">
            <v>0</v>
          </cell>
          <cell r="G619">
            <v>0</v>
          </cell>
          <cell r="H619">
            <v>0</v>
          </cell>
          <cell r="I619">
            <v>0</v>
          </cell>
          <cell r="J619">
            <v>0</v>
          </cell>
          <cell r="K619">
            <v>0</v>
          </cell>
        </row>
        <row r="620">
          <cell r="D620">
            <v>1926</v>
          </cell>
          <cell r="E620">
            <v>1926</v>
          </cell>
          <cell r="F620">
            <v>0</v>
          </cell>
          <cell r="G620">
            <v>0</v>
          </cell>
          <cell r="H620">
            <v>0</v>
          </cell>
          <cell r="I620">
            <v>0</v>
          </cell>
          <cell r="J620">
            <v>0</v>
          </cell>
          <cell r="K620">
            <v>0</v>
          </cell>
        </row>
        <row r="621">
          <cell r="D621">
            <v>4456</v>
          </cell>
          <cell r="E621">
            <v>4456</v>
          </cell>
          <cell r="F621">
            <v>0</v>
          </cell>
          <cell r="G621">
            <v>0</v>
          </cell>
          <cell r="H621">
            <v>0</v>
          </cell>
          <cell r="I621">
            <v>0</v>
          </cell>
          <cell r="J621">
            <v>0</v>
          </cell>
          <cell r="K621">
            <v>0</v>
          </cell>
        </row>
        <row r="622">
          <cell r="D622">
            <v>2048</v>
          </cell>
          <cell r="E622">
            <v>2048</v>
          </cell>
          <cell r="F622">
            <v>0</v>
          </cell>
          <cell r="G622">
            <v>0</v>
          </cell>
          <cell r="H622">
            <v>0</v>
          </cell>
          <cell r="I622">
            <v>0</v>
          </cell>
          <cell r="J622">
            <v>0</v>
          </cell>
          <cell r="K622">
            <v>0</v>
          </cell>
        </row>
        <row r="623">
          <cell r="D623">
            <v>8193</v>
          </cell>
          <cell r="E623">
            <v>8193</v>
          </cell>
          <cell r="F623">
            <v>0</v>
          </cell>
          <cell r="G623">
            <v>0</v>
          </cell>
          <cell r="H623">
            <v>0</v>
          </cell>
          <cell r="I623">
            <v>0</v>
          </cell>
          <cell r="J623">
            <v>0</v>
          </cell>
          <cell r="K623">
            <v>0</v>
          </cell>
        </row>
        <row r="624">
          <cell r="D624">
            <v>6855</v>
          </cell>
          <cell r="E624">
            <v>6855</v>
          </cell>
          <cell r="F624">
            <v>0</v>
          </cell>
          <cell r="G624">
            <v>0</v>
          </cell>
          <cell r="H624">
            <v>0</v>
          </cell>
          <cell r="I624">
            <v>0</v>
          </cell>
          <cell r="J624">
            <v>0</v>
          </cell>
          <cell r="K624">
            <v>0</v>
          </cell>
        </row>
        <row r="625">
          <cell r="D625">
            <v>2763</v>
          </cell>
          <cell r="E625">
            <v>2763</v>
          </cell>
          <cell r="F625">
            <v>0</v>
          </cell>
          <cell r="G625">
            <v>0</v>
          </cell>
          <cell r="H625">
            <v>0</v>
          </cell>
          <cell r="I625">
            <v>0</v>
          </cell>
          <cell r="J625">
            <v>0</v>
          </cell>
          <cell r="K625">
            <v>0</v>
          </cell>
        </row>
        <row r="626">
          <cell r="D626">
            <v>680</v>
          </cell>
          <cell r="E626">
            <v>680</v>
          </cell>
          <cell r="F626">
            <v>0</v>
          </cell>
          <cell r="G626">
            <v>0</v>
          </cell>
          <cell r="H626">
            <v>0</v>
          </cell>
          <cell r="I626">
            <v>0</v>
          </cell>
          <cell r="J626">
            <v>0</v>
          </cell>
          <cell r="K626">
            <v>0</v>
          </cell>
        </row>
        <row r="627">
          <cell r="D627">
            <v>7543</v>
          </cell>
          <cell r="E627">
            <v>7543</v>
          </cell>
          <cell r="F627">
            <v>0</v>
          </cell>
          <cell r="G627">
            <v>0</v>
          </cell>
          <cell r="H627">
            <v>0</v>
          </cell>
          <cell r="I627">
            <v>0</v>
          </cell>
          <cell r="J627">
            <v>0</v>
          </cell>
          <cell r="K627">
            <v>0</v>
          </cell>
        </row>
        <row r="628">
          <cell r="D628">
            <v>451</v>
          </cell>
          <cell r="E628">
            <v>451</v>
          </cell>
          <cell r="F628">
            <v>0</v>
          </cell>
          <cell r="G628">
            <v>0</v>
          </cell>
          <cell r="H628">
            <v>0</v>
          </cell>
          <cell r="I628">
            <v>0</v>
          </cell>
          <cell r="J628">
            <v>0</v>
          </cell>
          <cell r="K628">
            <v>0</v>
          </cell>
        </row>
        <row r="629">
          <cell r="D629">
            <v>2094</v>
          </cell>
          <cell r="E629">
            <v>2094</v>
          </cell>
          <cell r="F629">
            <v>0</v>
          </cell>
          <cell r="G629">
            <v>0</v>
          </cell>
          <cell r="H629">
            <v>0</v>
          </cell>
          <cell r="I629">
            <v>0</v>
          </cell>
          <cell r="J629">
            <v>0</v>
          </cell>
          <cell r="K629">
            <v>0</v>
          </cell>
        </row>
        <row r="630">
          <cell r="D630">
            <v>1450</v>
          </cell>
          <cell r="E630">
            <v>1450</v>
          </cell>
          <cell r="F630">
            <v>0</v>
          </cell>
          <cell r="G630">
            <v>0</v>
          </cell>
          <cell r="H630">
            <v>0</v>
          </cell>
          <cell r="I630">
            <v>0</v>
          </cell>
          <cell r="J630">
            <v>0</v>
          </cell>
          <cell r="K630">
            <v>0</v>
          </cell>
        </row>
        <row r="631">
          <cell r="D631">
            <v>1434</v>
          </cell>
          <cell r="E631">
            <v>1434</v>
          </cell>
          <cell r="F631">
            <v>0</v>
          </cell>
          <cell r="G631">
            <v>0</v>
          </cell>
          <cell r="H631">
            <v>0</v>
          </cell>
          <cell r="I631">
            <v>0</v>
          </cell>
          <cell r="J631">
            <v>0</v>
          </cell>
          <cell r="K631">
            <v>0</v>
          </cell>
        </row>
        <row r="632">
          <cell r="D632">
            <v>1109</v>
          </cell>
          <cell r="E632">
            <v>1109</v>
          </cell>
          <cell r="F632">
            <v>0</v>
          </cell>
          <cell r="G632">
            <v>0</v>
          </cell>
          <cell r="H632">
            <v>0</v>
          </cell>
          <cell r="I632">
            <v>0</v>
          </cell>
          <cell r="J632">
            <v>0</v>
          </cell>
          <cell r="K632">
            <v>0</v>
          </cell>
        </row>
        <row r="633">
          <cell r="D633">
            <v>3560</v>
          </cell>
          <cell r="E633">
            <v>3560</v>
          </cell>
          <cell r="F633">
            <v>0</v>
          </cell>
          <cell r="G633">
            <v>0</v>
          </cell>
          <cell r="H633">
            <v>0</v>
          </cell>
          <cell r="I633">
            <v>0</v>
          </cell>
          <cell r="J633">
            <v>0</v>
          </cell>
          <cell r="K633">
            <v>0</v>
          </cell>
        </row>
        <row r="634">
          <cell r="D634">
            <v>1947</v>
          </cell>
          <cell r="E634">
            <v>1947</v>
          </cell>
          <cell r="F634">
            <v>0</v>
          </cell>
          <cell r="G634">
            <v>0</v>
          </cell>
          <cell r="H634">
            <v>0</v>
          </cell>
          <cell r="I634">
            <v>0</v>
          </cell>
          <cell r="J634">
            <v>0</v>
          </cell>
          <cell r="K634">
            <v>0</v>
          </cell>
        </row>
        <row r="635">
          <cell r="D635">
            <v>697</v>
          </cell>
          <cell r="E635">
            <v>697</v>
          </cell>
          <cell r="F635">
            <v>0</v>
          </cell>
          <cell r="G635">
            <v>0</v>
          </cell>
          <cell r="H635">
            <v>0</v>
          </cell>
          <cell r="I635">
            <v>0</v>
          </cell>
          <cell r="J635">
            <v>0</v>
          </cell>
          <cell r="K635">
            <v>0</v>
          </cell>
        </row>
        <row r="636">
          <cell r="D636">
            <v>6224</v>
          </cell>
          <cell r="E636">
            <v>6224</v>
          </cell>
          <cell r="F636">
            <v>0</v>
          </cell>
          <cell r="G636">
            <v>0</v>
          </cell>
          <cell r="H636">
            <v>0</v>
          </cell>
          <cell r="I636">
            <v>0</v>
          </cell>
          <cell r="J636">
            <v>0</v>
          </cell>
          <cell r="K636">
            <v>0</v>
          </cell>
        </row>
        <row r="637">
          <cell r="D637">
            <v>1263</v>
          </cell>
          <cell r="E637">
            <v>1263</v>
          </cell>
          <cell r="F637">
            <v>0</v>
          </cell>
          <cell r="G637">
            <v>0</v>
          </cell>
          <cell r="H637">
            <v>0</v>
          </cell>
          <cell r="I637">
            <v>0</v>
          </cell>
          <cell r="J637">
            <v>0</v>
          </cell>
          <cell r="K637">
            <v>0</v>
          </cell>
        </row>
        <row r="638">
          <cell r="D638">
            <v>5473</v>
          </cell>
          <cell r="E638">
            <v>5473</v>
          </cell>
          <cell r="F638">
            <v>0</v>
          </cell>
          <cell r="G638">
            <v>0</v>
          </cell>
          <cell r="H638">
            <v>0</v>
          </cell>
          <cell r="I638">
            <v>0</v>
          </cell>
          <cell r="J638">
            <v>0</v>
          </cell>
          <cell r="K638">
            <v>0</v>
          </cell>
        </row>
        <row r="639">
          <cell r="D639">
            <v>2238</v>
          </cell>
          <cell r="E639">
            <v>2238</v>
          </cell>
          <cell r="F639">
            <v>0</v>
          </cell>
          <cell r="G639">
            <v>0</v>
          </cell>
          <cell r="H639">
            <v>0</v>
          </cell>
          <cell r="I639">
            <v>0</v>
          </cell>
          <cell r="J639">
            <v>0</v>
          </cell>
          <cell r="K639">
            <v>0</v>
          </cell>
        </row>
        <row r="640">
          <cell r="D640">
            <v>1591</v>
          </cell>
          <cell r="E640">
            <v>1591</v>
          </cell>
          <cell r="F640">
            <v>0</v>
          </cell>
          <cell r="G640">
            <v>0</v>
          </cell>
          <cell r="H640">
            <v>0</v>
          </cell>
          <cell r="I640">
            <v>0</v>
          </cell>
          <cell r="J640">
            <v>0</v>
          </cell>
          <cell r="K640">
            <v>0</v>
          </cell>
        </row>
        <row r="641">
          <cell r="D641">
            <v>2222</v>
          </cell>
          <cell r="E641">
            <v>2222</v>
          </cell>
          <cell r="F641">
            <v>0</v>
          </cell>
          <cell r="G641">
            <v>0</v>
          </cell>
          <cell r="H641">
            <v>0</v>
          </cell>
          <cell r="I641">
            <v>0</v>
          </cell>
          <cell r="J641">
            <v>0</v>
          </cell>
          <cell r="K641">
            <v>0</v>
          </cell>
        </row>
        <row r="642">
          <cell r="D642">
            <v>4092</v>
          </cell>
          <cell r="E642">
            <v>4092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</row>
        <row r="643">
          <cell r="D643">
            <v>16765</v>
          </cell>
          <cell r="E643">
            <v>16765</v>
          </cell>
          <cell r="F643">
            <v>0</v>
          </cell>
          <cell r="G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</row>
        <row r="650">
          <cell r="E650">
            <v>0</v>
          </cell>
          <cell r="F650">
            <v>6319</v>
          </cell>
          <cell r="H650">
            <v>0</v>
          </cell>
          <cell r="I650">
            <v>0</v>
          </cell>
          <cell r="J650">
            <v>0</v>
          </cell>
          <cell r="K650">
            <v>0</v>
          </cell>
        </row>
        <row r="651">
          <cell r="E651">
            <v>0</v>
          </cell>
          <cell r="F651">
            <v>5387</v>
          </cell>
          <cell r="H651">
            <v>0</v>
          </cell>
          <cell r="I651">
            <v>0</v>
          </cell>
          <cell r="J651">
            <v>0</v>
          </cell>
          <cell r="K651">
            <v>0</v>
          </cell>
        </row>
        <row r="652">
          <cell r="E652">
            <v>0</v>
          </cell>
          <cell r="F652">
            <v>4148</v>
          </cell>
          <cell r="H652">
            <v>0</v>
          </cell>
          <cell r="I652">
            <v>0</v>
          </cell>
          <cell r="J652">
            <v>0</v>
          </cell>
          <cell r="K652">
            <v>0</v>
          </cell>
        </row>
        <row r="653">
          <cell r="E653">
            <v>0</v>
          </cell>
          <cell r="F653">
            <v>4891</v>
          </cell>
          <cell r="H653">
            <v>0</v>
          </cell>
          <cell r="I653">
            <v>0</v>
          </cell>
          <cell r="J653">
            <v>0</v>
          </cell>
          <cell r="K653">
            <v>0</v>
          </cell>
        </row>
        <row r="654">
          <cell r="E654">
            <v>0</v>
          </cell>
          <cell r="F654">
            <v>28420</v>
          </cell>
          <cell r="H654">
            <v>0</v>
          </cell>
          <cell r="I654">
            <v>0</v>
          </cell>
          <cell r="J654">
            <v>0</v>
          </cell>
          <cell r="K654">
            <v>0</v>
          </cell>
        </row>
        <row r="655">
          <cell r="E655">
            <v>0</v>
          </cell>
          <cell r="F655">
            <v>6967</v>
          </cell>
          <cell r="H655">
            <v>0</v>
          </cell>
          <cell r="I655">
            <v>0</v>
          </cell>
          <cell r="J655">
            <v>0</v>
          </cell>
          <cell r="K655">
            <v>0</v>
          </cell>
        </row>
        <row r="656">
          <cell r="E656">
            <v>0</v>
          </cell>
          <cell r="F656">
            <v>13646</v>
          </cell>
          <cell r="H656">
            <v>0</v>
          </cell>
          <cell r="I656">
            <v>0</v>
          </cell>
          <cell r="J656">
            <v>0</v>
          </cell>
          <cell r="K656">
            <v>0</v>
          </cell>
        </row>
        <row r="657">
          <cell r="E657">
            <v>0</v>
          </cell>
          <cell r="F657">
            <v>8876</v>
          </cell>
          <cell r="H657">
            <v>0</v>
          </cell>
          <cell r="I657">
            <v>0</v>
          </cell>
          <cell r="J657">
            <v>0</v>
          </cell>
          <cell r="K657">
            <v>0</v>
          </cell>
        </row>
        <row r="658">
          <cell r="E658">
            <v>0</v>
          </cell>
          <cell r="F658">
            <v>12648</v>
          </cell>
          <cell r="H658">
            <v>0</v>
          </cell>
          <cell r="I658">
            <v>0</v>
          </cell>
          <cell r="J658">
            <v>0</v>
          </cell>
          <cell r="K658">
            <v>0</v>
          </cell>
        </row>
        <row r="659">
          <cell r="E659">
            <v>0</v>
          </cell>
          <cell r="F659">
            <v>3290</v>
          </cell>
          <cell r="H659">
            <v>0</v>
          </cell>
          <cell r="I659">
            <v>0</v>
          </cell>
          <cell r="J659">
            <v>0</v>
          </cell>
          <cell r="K659">
            <v>0</v>
          </cell>
        </row>
        <row r="660">
          <cell r="E660">
            <v>0</v>
          </cell>
          <cell r="F660">
            <v>3994</v>
          </cell>
          <cell r="H660">
            <v>0</v>
          </cell>
          <cell r="I660">
            <v>0</v>
          </cell>
          <cell r="J660">
            <v>0</v>
          </cell>
          <cell r="K660">
            <v>0</v>
          </cell>
        </row>
        <row r="661">
          <cell r="E661">
            <v>0</v>
          </cell>
          <cell r="F661">
            <v>136241</v>
          </cell>
          <cell r="H661">
            <v>0</v>
          </cell>
          <cell r="I661">
            <v>0</v>
          </cell>
          <cell r="J661">
            <v>0</v>
          </cell>
          <cell r="K661">
            <v>0</v>
          </cell>
        </row>
        <row r="662">
          <cell r="E662">
            <v>0</v>
          </cell>
          <cell r="F662">
            <v>8446</v>
          </cell>
          <cell r="H662">
            <v>0</v>
          </cell>
          <cell r="I662">
            <v>0</v>
          </cell>
          <cell r="J662">
            <v>0</v>
          </cell>
          <cell r="K662">
            <v>0</v>
          </cell>
        </row>
        <row r="663">
          <cell r="E663">
            <v>0</v>
          </cell>
          <cell r="F663">
            <v>5470</v>
          </cell>
          <cell r="H663">
            <v>0</v>
          </cell>
          <cell r="I663">
            <v>0</v>
          </cell>
          <cell r="J663">
            <v>0</v>
          </cell>
          <cell r="K663">
            <v>0</v>
          </cell>
        </row>
        <row r="664">
          <cell r="E664">
            <v>0</v>
          </cell>
          <cell r="F664">
            <v>23210</v>
          </cell>
          <cell r="H664">
            <v>0</v>
          </cell>
          <cell r="I664">
            <v>0</v>
          </cell>
          <cell r="J664">
            <v>0</v>
          </cell>
          <cell r="K664">
            <v>0</v>
          </cell>
        </row>
        <row r="665">
          <cell r="E665">
            <v>0</v>
          </cell>
          <cell r="F665">
            <v>14968</v>
          </cell>
          <cell r="H665">
            <v>0</v>
          </cell>
          <cell r="I665">
            <v>0</v>
          </cell>
          <cell r="J665">
            <v>0</v>
          </cell>
          <cell r="K665">
            <v>0</v>
          </cell>
        </row>
        <row r="666">
          <cell r="E666">
            <v>0</v>
          </cell>
          <cell r="F666">
            <v>112194</v>
          </cell>
          <cell r="H666">
            <v>0</v>
          </cell>
          <cell r="I666">
            <v>0</v>
          </cell>
          <cell r="J666">
            <v>0</v>
          </cell>
          <cell r="K666">
            <v>0</v>
          </cell>
        </row>
        <row r="667">
          <cell r="E667">
            <v>0</v>
          </cell>
          <cell r="F667">
            <v>5694</v>
          </cell>
          <cell r="H667">
            <v>0</v>
          </cell>
          <cell r="I667">
            <v>0</v>
          </cell>
          <cell r="J667">
            <v>0</v>
          </cell>
          <cell r="K667">
            <v>0</v>
          </cell>
        </row>
        <row r="668">
          <cell r="E668">
            <v>0</v>
          </cell>
          <cell r="F668">
            <v>21261</v>
          </cell>
          <cell r="H668">
            <v>0</v>
          </cell>
          <cell r="I668">
            <v>0</v>
          </cell>
          <cell r="J668">
            <v>0</v>
          </cell>
          <cell r="K668">
            <v>0</v>
          </cell>
        </row>
        <row r="669">
          <cell r="E669">
            <v>0</v>
          </cell>
          <cell r="F669">
            <v>46432</v>
          </cell>
          <cell r="H669">
            <v>0</v>
          </cell>
          <cell r="I669">
            <v>0</v>
          </cell>
          <cell r="J669">
            <v>0</v>
          </cell>
          <cell r="K669">
            <v>0</v>
          </cell>
        </row>
        <row r="670">
          <cell r="E670">
            <v>0</v>
          </cell>
          <cell r="F670">
            <v>6638</v>
          </cell>
          <cell r="H670">
            <v>0</v>
          </cell>
          <cell r="I670">
            <v>0</v>
          </cell>
          <cell r="J670">
            <v>0</v>
          </cell>
          <cell r="K670">
            <v>0</v>
          </cell>
        </row>
        <row r="671">
          <cell r="E671">
            <v>0</v>
          </cell>
          <cell r="F671">
            <v>14763</v>
          </cell>
          <cell r="H671">
            <v>0</v>
          </cell>
          <cell r="I671">
            <v>0</v>
          </cell>
          <cell r="J671">
            <v>0</v>
          </cell>
          <cell r="K671">
            <v>0</v>
          </cell>
        </row>
        <row r="672">
          <cell r="E672">
            <v>0</v>
          </cell>
          <cell r="F672">
            <v>12654</v>
          </cell>
          <cell r="H672">
            <v>0</v>
          </cell>
          <cell r="I672">
            <v>0</v>
          </cell>
          <cell r="J672">
            <v>0</v>
          </cell>
          <cell r="K672">
            <v>0</v>
          </cell>
        </row>
        <row r="673">
          <cell r="E673">
            <v>0</v>
          </cell>
          <cell r="F673">
            <v>28211</v>
          </cell>
          <cell r="H673">
            <v>0</v>
          </cell>
          <cell r="I673">
            <v>0</v>
          </cell>
          <cell r="J673">
            <v>0</v>
          </cell>
          <cell r="K673">
            <v>0</v>
          </cell>
        </row>
        <row r="674">
          <cell r="E674">
            <v>0</v>
          </cell>
          <cell r="F674">
            <v>9125</v>
          </cell>
          <cell r="H674">
            <v>0</v>
          </cell>
          <cell r="I674">
            <v>0</v>
          </cell>
          <cell r="J674">
            <v>0</v>
          </cell>
          <cell r="K674">
            <v>0</v>
          </cell>
        </row>
        <row r="675">
          <cell r="E675">
            <v>0</v>
          </cell>
          <cell r="F675">
            <v>39103</v>
          </cell>
          <cell r="H675">
            <v>0</v>
          </cell>
          <cell r="I675">
            <v>0</v>
          </cell>
          <cell r="J675">
            <v>0</v>
          </cell>
          <cell r="K675">
            <v>0</v>
          </cell>
        </row>
        <row r="676">
          <cell r="E676">
            <v>0</v>
          </cell>
          <cell r="F676">
            <v>6342</v>
          </cell>
          <cell r="H676">
            <v>0</v>
          </cell>
          <cell r="I676">
            <v>0</v>
          </cell>
          <cell r="J676">
            <v>0</v>
          </cell>
          <cell r="K676">
            <v>0</v>
          </cell>
        </row>
        <row r="677">
          <cell r="E677">
            <v>0</v>
          </cell>
          <cell r="F677">
            <v>4386</v>
          </cell>
          <cell r="H677">
            <v>0</v>
          </cell>
          <cell r="I677">
            <v>0</v>
          </cell>
          <cell r="J677">
            <v>0</v>
          </cell>
          <cell r="K677">
            <v>0</v>
          </cell>
        </row>
        <row r="678">
          <cell r="E678">
            <v>0</v>
          </cell>
          <cell r="F678">
            <v>16428</v>
          </cell>
          <cell r="H678">
            <v>0</v>
          </cell>
          <cell r="I678">
            <v>0</v>
          </cell>
          <cell r="J678">
            <v>0</v>
          </cell>
          <cell r="K678">
            <v>0</v>
          </cell>
        </row>
        <row r="679">
          <cell r="E679">
            <v>0</v>
          </cell>
          <cell r="F679">
            <v>3817</v>
          </cell>
          <cell r="H679">
            <v>0</v>
          </cell>
          <cell r="I679">
            <v>0</v>
          </cell>
          <cell r="J679">
            <v>0</v>
          </cell>
          <cell r="K679">
            <v>0</v>
          </cell>
        </row>
        <row r="680">
          <cell r="E680">
            <v>0</v>
          </cell>
          <cell r="F680">
            <v>11372</v>
          </cell>
          <cell r="H680">
            <v>0</v>
          </cell>
          <cell r="I680">
            <v>0</v>
          </cell>
          <cell r="J680">
            <v>0</v>
          </cell>
          <cell r="K680">
            <v>0</v>
          </cell>
        </row>
        <row r="681">
          <cell r="E681">
            <v>0</v>
          </cell>
          <cell r="F681">
            <v>10144</v>
          </cell>
          <cell r="H681">
            <v>0</v>
          </cell>
          <cell r="I681">
            <v>0</v>
          </cell>
          <cell r="J681">
            <v>0</v>
          </cell>
          <cell r="K681">
            <v>0</v>
          </cell>
        </row>
        <row r="682">
          <cell r="E682">
            <v>0</v>
          </cell>
          <cell r="F682">
            <v>6253</v>
          </cell>
          <cell r="H682">
            <v>0</v>
          </cell>
          <cell r="I682">
            <v>0</v>
          </cell>
          <cell r="J682">
            <v>0</v>
          </cell>
          <cell r="K682">
            <v>0</v>
          </cell>
        </row>
        <row r="683">
          <cell r="E683">
            <v>0</v>
          </cell>
          <cell r="F683">
            <v>24991</v>
          </cell>
          <cell r="H683">
            <v>0</v>
          </cell>
          <cell r="I683">
            <v>0</v>
          </cell>
          <cell r="J683">
            <v>0</v>
          </cell>
          <cell r="K683">
            <v>0</v>
          </cell>
        </row>
        <row r="684">
          <cell r="E684">
            <v>0</v>
          </cell>
          <cell r="F684">
            <v>11316</v>
          </cell>
          <cell r="H684">
            <v>0</v>
          </cell>
          <cell r="I684">
            <v>0</v>
          </cell>
          <cell r="J684">
            <v>0</v>
          </cell>
          <cell r="K684">
            <v>0</v>
          </cell>
        </row>
        <row r="685">
          <cell r="E685">
            <v>0</v>
          </cell>
          <cell r="F685">
            <v>26175</v>
          </cell>
          <cell r="H685">
            <v>0</v>
          </cell>
          <cell r="I685">
            <v>0</v>
          </cell>
          <cell r="J685">
            <v>0</v>
          </cell>
          <cell r="K685">
            <v>0</v>
          </cell>
        </row>
        <row r="686">
          <cell r="E686">
            <v>0</v>
          </cell>
          <cell r="F686">
            <v>12030</v>
          </cell>
          <cell r="H686">
            <v>0</v>
          </cell>
          <cell r="I686">
            <v>0</v>
          </cell>
          <cell r="J686">
            <v>0</v>
          </cell>
          <cell r="K686">
            <v>0</v>
          </cell>
        </row>
        <row r="687">
          <cell r="E687">
            <v>0</v>
          </cell>
          <cell r="F687">
            <v>48129</v>
          </cell>
          <cell r="H687">
            <v>0</v>
          </cell>
          <cell r="I687">
            <v>0</v>
          </cell>
          <cell r="J687">
            <v>0</v>
          </cell>
          <cell r="K687">
            <v>0</v>
          </cell>
        </row>
        <row r="688">
          <cell r="E688">
            <v>0</v>
          </cell>
          <cell r="F688">
            <v>40273</v>
          </cell>
          <cell r="H688">
            <v>0</v>
          </cell>
          <cell r="I688">
            <v>0</v>
          </cell>
          <cell r="J688">
            <v>0</v>
          </cell>
          <cell r="K688">
            <v>0</v>
          </cell>
        </row>
        <row r="689">
          <cell r="E689">
            <v>0</v>
          </cell>
          <cell r="F689">
            <v>16231</v>
          </cell>
          <cell r="H689">
            <v>0</v>
          </cell>
          <cell r="I689">
            <v>0</v>
          </cell>
          <cell r="J689">
            <v>0</v>
          </cell>
          <cell r="K689">
            <v>0</v>
          </cell>
        </row>
        <row r="690">
          <cell r="E690">
            <v>0</v>
          </cell>
          <cell r="F690">
            <v>3996</v>
          </cell>
          <cell r="H690">
            <v>0</v>
          </cell>
          <cell r="I690">
            <v>0</v>
          </cell>
          <cell r="J690">
            <v>0</v>
          </cell>
          <cell r="K690">
            <v>0</v>
          </cell>
        </row>
        <row r="691">
          <cell r="E691">
            <v>0</v>
          </cell>
          <cell r="F691">
            <v>44309</v>
          </cell>
          <cell r="H691">
            <v>0</v>
          </cell>
          <cell r="I691">
            <v>0</v>
          </cell>
          <cell r="J691">
            <v>0</v>
          </cell>
          <cell r="K691">
            <v>0</v>
          </cell>
        </row>
        <row r="692">
          <cell r="E692">
            <v>0</v>
          </cell>
          <cell r="F692">
            <v>2647</v>
          </cell>
          <cell r="H692">
            <v>0</v>
          </cell>
          <cell r="I692">
            <v>0</v>
          </cell>
          <cell r="J692">
            <v>0</v>
          </cell>
          <cell r="K692">
            <v>0</v>
          </cell>
        </row>
        <row r="693">
          <cell r="E693">
            <v>0</v>
          </cell>
          <cell r="F693">
            <v>12301</v>
          </cell>
          <cell r="H693">
            <v>0</v>
          </cell>
          <cell r="I693">
            <v>0</v>
          </cell>
          <cell r="J693">
            <v>0</v>
          </cell>
          <cell r="K693">
            <v>0</v>
          </cell>
        </row>
        <row r="694">
          <cell r="E694">
            <v>0</v>
          </cell>
          <cell r="F694">
            <v>8521</v>
          </cell>
          <cell r="H694">
            <v>0</v>
          </cell>
          <cell r="I694">
            <v>0</v>
          </cell>
          <cell r="J694">
            <v>0</v>
          </cell>
          <cell r="K694">
            <v>0</v>
          </cell>
        </row>
        <row r="695">
          <cell r="E695">
            <v>0</v>
          </cell>
          <cell r="F695">
            <v>8423</v>
          </cell>
          <cell r="H695">
            <v>0</v>
          </cell>
          <cell r="I695">
            <v>0</v>
          </cell>
          <cell r="J695">
            <v>0</v>
          </cell>
          <cell r="K695">
            <v>0</v>
          </cell>
        </row>
        <row r="696">
          <cell r="E696">
            <v>0</v>
          </cell>
          <cell r="F696">
            <v>6514</v>
          </cell>
          <cell r="H696">
            <v>0</v>
          </cell>
          <cell r="I696">
            <v>0</v>
          </cell>
          <cell r="J696">
            <v>0</v>
          </cell>
          <cell r="K696">
            <v>0</v>
          </cell>
        </row>
        <row r="697">
          <cell r="E697">
            <v>0</v>
          </cell>
          <cell r="F697">
            <v>20916</v>
          </cell>
          <cell r="H697">
            <v>0</v>
          </cell>
          <cell r="I697">
            <v>0</v>
          </cell>
          <cell r="J697">
            <v>0</v>
          </cell>
          <cell r="K697">
            <v>0</v>
          </cell>
        </row>
        <row r="698">
          <cell r="E698">
            <v>0</v>
          </cell>
          <cell r="F698">
            <v>11435</v>
          </cell>
          <cell r="H698">
            <v>0</v>
          </cell>
          <cell r="I698">
            <v>0</v>
          </cell>
          <cell r="J698">
            <v>0</v>
          </cell>
          <cell r="K698">
            <v>0</v>
          </cell>
        </row>
        <row r="699">
          <cell r="E699">
            <v>0</v>
          </cell>
          <cell r="F699">
            <v>4092</v>
          </cell>
          <cell r="H699">
            <v>0</v>
          </cell>
          <cell r="I699">
            <v>0</v>
          </cell>
          <cell r="J699">
            <v>0</v>
          </cell>
          <cell r="K699">
            <v>0</v>
          </cell>
        </row>
        <row r="700">
          <cell r="E700">
            <v>0</v>
          </cell>
          <cell r="F700">
            <v>36562</v>
          </cell>
          <cell r="H700">
            <v>0</v>
          </cell>
          <cell r="I700">
            <v>0</v>
          </cell>
          <cell r="J700">
            <v>0</v>
          </cell>
          <cell r="K700">
            <v>0</v>
          </cell>
        </row>
        <row r="701">
          <cell r="E701">
            <v>0</v>
          </cell>
          <cell r="F701">
            <v>7419</v>
          </cell>
          <cell r="H701">
            <v>0</v>
          </cell>
          <cell r="I701">
            <v>0</v>
          </cell>
          <cell r="J701">
            <v>0</v>
          </cell>
          <cell r="K701">
            <v>0</v>
          </cell>
        </row>
        <row r="702">
          <cell r="E702">
            <v>0</v>
          </cell>
          <cell r="F702">
            <v>32154</v>
          </cell>
          <cell r="H702">
            <v>0</v>
          </cell>
          <cell r="I702">
            <v>0</v>
          </cell>
          <cell r="J702">
            <v>0</v>
          </cell>
          <cell r="K702">
            <v>0</v>
          </cell>
        </row>
        <row r="703">
          <cell r="E703">
            <v>0</v>
          </cell>
          <cell r="F703">
            <v>13149</v>
          </cell>
          <cell r="H703">
            <v>0</v>
          </cell>
          <cell r="I703">
            <v>0</v>
          </cell>
          <cell r="J703">
            <v>0</v>
          </cell>
          <cell r="K703">
            <v>0</v>
          </cell>
        </row>
        <row r="704">
          <cell r="E704">
            <v>0</v>
          </cell>
          <cell r="F704">
            <v>9349</v>
          </cell>
          <cell r="H704">
            <v>0</v>
          </cell>
          <cell r="I704">
            <v>0</v>
          </cell>
          <cell r="J704">
            <v>0</v>
          </cell>
          <cell r="K704">
            <v>0</v>
          </cell>
        </row>
        <row r="705">
          <cell r="E705">
            <v>0</v>
          </cell>
          <cell r="F705">
            <v>13055</v>
          </cell>
          <cell r="H705">
            <v>0</v>
          </cell>
          <cell r="I705">
            <v>0</v>
          </cell>
          <cell r="J705">
            <v>0</v>
          </cell>
          <cell r="K705">
            <v>0</v>
          </cell>
        </row>
        <row r="706">
          <cell r="E706">
            <v>0</v>
          </cell>
          <cell r="F706">
            <v>24041</v>
          </cell>
          <cell r="H706">
            <v>0</v>
          </cell>
          <cell r="I706">
            <v>0</v>
          </cell>
          <cell r="J706">
            <v>0</v>
          </cell>
          <cell r="K706">
            <v>0</v>
          </cell>
        </row>
        <row r="707">
          <cell r="E707">
            <v>0</v>
          </cell>
          <cell r="F707">
            <v>98496</v>
          </cell>
          <cell r="H707">
            <v>0</v>
          </cell>
          <cell r="I707">
            <v>0</v>
          </cell>
          <cell r="J707">
            <v>0</v>
          </cell>
          <cell r="K707">
            <v>0</v>
          </cell>
        </row>
        <row r="714">
          <cell r="E714">
            <v>0</v>
          </cell>
          <cell r="F714">
            <v>1124</v>
          </cell>
          <cell r="H714">
            <v>0</v>
          </cell>
          <cell r="I714">
            <v>0</v>
          </cell>
          <cell r="J714">
            <v>0</v>
          </cell>
          <cell r="K714">
            <v>0</v>
          </cell>
        </row>
        <row r="715">
          <cell r="E715">
            <v>0</v>
          </cell>
          <cell r="F715">
            <v>958</v>
          </cell>
          <cell r="H715">
            <v>0</v>
          </cell>
          <cell r="I715">
            <v>0</v>
          </cell>
          <cell r="J715">
            <v>0</v>
          </cell>
          <cell r="K715">
            <v>0</v>
          </cell>
        </row>
        <row r="716">
          <cell r="E716">
            <v>0</v>
          </cell>
          <cell r="F716">
            <v>737</v>
          </cell>
          <cell r="H716">
            <v>0</v>
          </cell>
          <cell r="I716">
            <v>0</v>
          </cell>
          <cell r="J716">
            <v>0</v>
          </cell>
          <cell r="K716">
            <v>0</v>
          </cell>
        </row>
        <row r="717">
          <cell r="E717">
            <v>0</v>
          </cell>
          <cell r="F717">
            <v>870</v>
          </cell>
          <cell r="H717">
            <v>0</v>
          </cell>
          <cell r="I717">
            <v>0</v>
          </cell>
          <cell r="J717">
            <v>0</v>
          </cell>
          <cell r="K717">
            <v>0</v>
          </cell>
        </row>
        <row r="718">
          <cell r="E718">
            <v>0</v>
          </cell>
          <cell r="F718">
            <v>5053</v>
          </cell>
          <cell r="H718">
            <v>0</v>
          </cell>
          <cell r="I718">
            <v>0</v>
          </cell>
          <cell r="J718">
            <v>0</v>
          </cell>
          <cell r="K718">
            <v>0</v>
          </cell>
        </row>
        <row r="719">
          <cell r="E719">
            <v>0</v>
          </cell>
          <cell r="F719">
            <v>1239</v>
          </cell>
          <cell r="H719">
            <v>0</v>
          </cell>
          <cell r="I719">
            <v>0</v>
          </cell>
          <cell r="J719">
            <v>0</v>
          </cell>
          <cell r="K719">
            <v>0</v>
          </cell>
        </row>
        <row r="720">
          <cell r="E720">
            <v>0</v>
          </cell>
          <cell r="F720">
            <v>2426</v>
          </cell>
          <cell r="H720">
            <v>0</v>
          </cell>
          <cell r="I720">
            <v>0</v>
          </cell>
          <cell r="J720">
            <v>0</v>
          </cell>
          <cell r="K720">
            <v>0</v>
          </cell>
        </row>
        <row r="721">
          <cell r="E721">
            <v>0</v>
          </cell>
          <cell r="F721">
            <v>1578</v>
          </cell>
          <cell r="H721">
            <v>0</v>
          </cell>
          <cell r="I721">
            <v>0</v>
          </cell>
          <cell r="J721">
            <v>0</v>
          </cell>
          <cell r="K721">
            <v>0</v>
          </cell>
        </row>
        <row r="722">
          <cell r="E722">
            <v>0</v>
          </cell>
          <cell r="F722">
            <v>2249</v>
          </cell>
          <cell r="H722">
            <v>0</v>
          </cell>
          <cell r="I722">
            <v>0</v>
          </cell>
          <cell r="J722">
            <v>0</v>
          </cell>
          <cell r="K722">
            <v>0</v>
          </cell>
        </row>
        <row r="723">
          <cell r="E723">
            <v>0</v>
          </cell>
          <cell r="F723">
            <v>585</v>
          </cell>
          <cell r="H723">
            <v>0</v>
          </cell>
          <cell r="I723">
            <v>0</v>
          </cell>
          <cell r="J723">
            <v>0</v>
          </cell>
          <cell r="K723">
            <v>0</v>
          </cell>
        </row>
        <row r="724">
          <cell r="E724">
            <v>0</v>
          </cell>
          <cell r="F724">
            <v>710</v>
          </cell>
          <cell r="H724">
            <v>0</v>
          </cell>
          <cell r="I724">
            <v>0</v>
          </cell>
          <cell r="J724">
            <v>0</v>
          </cell>
          <cell r="K724">
            <v>0</v>
          </cell>
        </row>
        <row r="725">
          <cell r="E725">
            <v>0</v>
          </cell>
          <cell r="F725">
            <v>24225</v>
          </cell>
          <cell r="H725">
            <v>0</v>
          </cell>
          <cell r="I725">
            <v>0</v>
          </cell>
          <cell r="J725">
            <v>0</v>
          </cell>
          <cell r="K725">
            <v>0</v>
          </cell>
        </row>
        <row r="726">
          <cell r="E726">
            <v>0</v>
          </cell>
          <cell r="F726">
            <v>1502</v>
          </cell>
          <cell r="H726">
            <v>0</v>
          </cell>
          <cell r="I726">
            <v>0</v>
          </cell>
          <cell r="J726">
            <v>0</v>
          </cell>
          <cell r="K726">
            <v>0</v>
          </cell>
        </row>
        <row r="727">
          <cell r="E727">
            <v>0</v>
          </cell>
          <cell r="F727">
            <v>973</v>
          </cell>
          <cell r="H727">
            <v>0</v>
          </cell>
          <cell r="I727">
            <v>0</v>
          </cell>
          <cell r="J727">
            <v>0</v>
          </cell>
          <cell r="K727">
            <v>0</v>
          </cell>
        </row>
        <row r="728">
          <cell r="E728">
            <v>0</v>
          </cell>
          <cell r="F728">
            <v>4127</v>
          </cell>
          <cell r="H728">
            <v>0</v>
          </cell>
          <cell r="I728">
            <v>0</v>
          </cell>
          <cell r="J728">
            <v>0</v>
          </cell>
          <cell r="K728">
            <v>0</v>
          </cell>
        </row>
        <row r="729">
          <cell r="E729">
            <v>0</v>
          </cell>
          <cell r="F729">
            <v>2661</v>
          </cell>
          <cell r="H729">
            <v>0</v>
          </cell>
          <cell r="I729">
            <v>0</v>
          </cell>
          <cell r="J729">
            <v>0</v>
          </cell>
          <cell r="K729">
            <v>0</v>
          </cell>
        </row>
        <row r="730">
          <cell r="E730">
            <v>0</v>
          </cell>
          <cell r="F730">
            <v>19950</v>
          </cell>
          <cell r="H730">
            <v>0</v>
          </cell>
          <cell r="I730">
            <v>0</v>
          </cell>
          <cell r="J730">
            <v>0</v>
          </cell>
          <cell r="K730">
            <v>0</v>
          </cell>
        </row>
        <row r="731">
          <cell r="E731">
            <v>0</v>
          </cell>
          <cell r="F731">
            <v>1012</v>
          </cell>
          <cell r="H731">
            <v>0</v>
          </cell>
          <cell r="I731">
            <v>0</v>
          </cell>
          <cell r="J731">
            <v>0</v>
          </cell>
          <cell r="K731">
            <v>0</v>
          </cell>
        </row>
        <row r="732">
          <cell r="E732">
            <v>0</v>
          </cell>
          <cell r="F732">
            <v>3781</v>
          </cell>
          <cell r="H732">
            <v>0</v>
          </cell>
          <cell r="I732">
            <v>0</v>
          </cell>
          <cell r="J732">
            <v>0</v>
          </cell>
          <cell r="K732">
            <v>0</v>
          </cell>
        </row>
        <row r="733">
          <cell r="E733">
            <v>0</v>
          </cell>
          <cell r="F733">
            <v>8256</v>
          </cell>
          <cell r="H733">
            <v>0</v>
          </cell>
          <cell r="I733">
            <v>0</v>
          </cell>
          <cell r="J733">
            <v>0</v>
          </cell>
          <cell r="K733">
            <v>0</v>
          </cell>
        </row>
        <row r="734">
          <cell r="E734">
            <v>0</v>
          </cell>
          <cell r="F734">
            <v>1180</v>
          </cell>
          <cell r="H734">
            <v>0</v>
          </cell>
          <cell r="I734">
            <v>0</v>
          </cell>
          <cell r="J734">
            <v>0</v>
          </cell>
          <cell r="K734">
            <v>0</v>
          </cell>
        </row>
        <row r="735">
          <cell r="E735">
            <v>0</v>
          </cell>
          <cell r="F735">
            <v>2625</v>
          </cell>
          <cell r="H735">
            <v>0</v>
          </cell>
          <cell r="I735">
            <v>0</v>
          </cell>
          <cell r="J735">
            <v>0</v>
          </cell>
          <cell r="K735">
            <v>0</v>
          </cell>
        </row>
        <row r="736">
          <cell r="E736">
            <v>0</v>
          </cell>
          <cell r="F736">
            <v>2250</v>
          </cell>
          <cell r="H736">
            <v>0</v>
          </cell>
          <cell r="I736">
            <v>0</v>
          </cell>
          <cell r="J736">
            <v>0</v>
          </cell>
          <cell r="K736">
            <v>0</v>
          </cell>
        </row>
        <row r="737">
          <cell r="E737">
            <v>0</v>
          </cell>
          <cell r="F737">
            <v>5016</v>
          </cell>
          <cell r="H737">
            <v>0</v>
          </cell>
          <cell r="I737">
            <v>0</v>
          </cell>
          <cell r="J737">
            <v>0</v>
          </cell>
          <cell r="K737">
            <v>0</v>
          </cell>
        </row>
        <row r="738">
          <cell r="E738">
            <v>0</v>
          </cell>
          <cell r="F738">
            <v>1623</v>
          </cell>
          <cell r="H738">
            <v>0</v>
          </cell>
          <cell r="I738">
            <v>0</v>
          </cell>
          <cell r="J738">
            <v>0</v>
          </cell>
          <cell r="K738">
            <v>0</v>
          </cell>
        </row>
        <row r="739">
          <cell r="E739">
            <v>0</v>
          </cell>
          <cell r="F739">
            <v>6953</v>
          </cell>
          <cell r="H739">
            <v>0</v>
          </cell>
          <cell r="I739">
            <v>0</v>
          </cell>
          <cell r="J739">
            <v>0</v>
          </cell>
          <cell r="K739">
            <v>0</v>
          </cell>
        </row>
        <row r="740">
          <cell r="E740">
            <v>0</v>
          </cell>
          <cell r="F740">
            <v>1128</v>
          </cell>
          <cell r="H740">
            <v>0</v>
          </cell>
          <cell r="I740">
            <v>0</v>
          </cell>
          <cell r="J740">
            <v>0</v>
          </cell>
          <cell r="K740">
            <v>0</v>
          </cell>
        </row>
        <row r="741">
          <cell r="E741">
            <v>0</v>
          </cell>
          <cell r="F741">
            <v>780</v>
          </cell>
          <cell r="H741">
            <v>0</v>
          </cell>
          <cell r="I741">
            <v>0</v>
          </cell>
          <cell r="J741">
            <v>0</v>
          </cell>
          <cell r="K741">
            <v>0</v>
          </cell>
        </row>
        <row r="742">
          <cell r="E742">
            <v>0</v>
          </cell>
          <cell r="F742">
            <v>2921</v>
          </cell>
          <cell r="H742">
            <v>0</v>
          </cell>
          <cell r="I742">
            <v>0</v>
          </cell>
          <cell r="J742">
            <v>0</v>
          </cell>
          <cell r="K742">
            <v>0</v>
          </cell>
        </row>
        <row r="743">
          <cell r="E743">
            <v>0</v>
          </cell>
          <cell r="F743">
            <v>679</v>
          </cell>
          <cell r="H743">
            <v>0</v>
          </cell>
          <cell r="I743">
            <v>0</v>
          </cell>
          <cell r="J743">
            <v>0</v>
          </cell>
          <cell r="K743">
            <v>0</v>
          </cell>
        </row>
        <row r="744">
          <cell r="E744">
            <v>0</v>
          </cell>
          <cell r="F744">
            <v>2022</v>
          </cell>
          <cell r="H744">
            <v>0</v>
          </cell>
          <cell r="I744">
            <v>0</v>
          </cell>
          <cell r="J744">
            <v>0</v>
          </cell>
          <cell r="K744">
            <v>0</v>
          </cell>
        </row>
        <row r="745">
          <cell r="E745">
            <v>0</v>
          </cell>
          <cell r="F745">
            <v>1804</v>
          </cell>
          <cell r="H745">
            <v>0</v>
          </cell>
          <cell r="I745">
            <v>0</v>
          </cell>
          <cell r="J745">
            <v>0</v>
          </cell>
          <cell r="K745">
            <v>0</v>
          </cell>
        </row>
        <row r="746">
          <cell r="E746">
            <v>0</v>
          </cell>
          <cell r="F746">
            <v>1112</v>
          </cell>
          <cell r="H746">
            <v>0</v>
          </cell>
          <cell r="I746">
            <v>0</v>
          </cell>
          <cell r="J746">
            <v>0</v>
          </cell>
          <cell r="K746">
            <v>0</v>
          </cell>
        </row>
        <row r="747">
          <cell r="E747">
            <v>0</v>
          </cell>
          <cell r="F747">
            <v>4444</v>
          </cell>
          <cell r="H747">
            <v>0</v>
          </cell>
          <cell r="I747">
            <v>0</v>
          </cell>
          <cell r="J747">
            <v>0</v>
          </cell>
          <cell r="K747">
            <v>0</v>
          </cell>
        </row>
        <row r="748">
          <cell r="E748">
            <v>0</v>
          </cell>
          <cell r="F748">
            <v>2012</v>
          </cell>
          <cell r="H748">
            <v>0</v>
          </cell>
          <cell r="I748">
            <v>0</v>
          </cell>
          <cell r="J748">
            <v>0</v>
          </cell>
          <cell r="K748">
            <v>0</v>
          </cell>
        </row>
        <row r="749">
          <cell r="E749">
            <v>0</v>
          </cell>
          <cell r="F749">
            <v>4654</v>
          </cell>
          <cell r="H749">
            <v>0</v>
          </cell>
          <cell r="I749">
            <v>0</v>
          </cell>
          <cell r="J749">
            <v>0</v>
          </cell>
          <cell r="K749">
            <v>0</v>
          </cell>
        </row>
        <row r="750">
          <cell r="E750">
            <v>0</v>
          </cell>
          <cell r="F750">
            <v>2139</v>
          </cell>
          <cell r="H750">
            <v>0</v>
          </cell>
          <cell r="I750">
            <v>0</v>
          </cell>
          <cell r="J750">
            <v>0</v>
          </cell>
          <cell r="K750">
            <v>0</v>
          </cell>
        </row>
        <row r="751">
          <cell r="E751">
            <v>0</v>
          </cell>
          <cell r="F751">
            <v>8558</v>
          </cell>
          <cell r="H751">
            <v>0</v>
          </cell>
          <cell r="I751">
            <v>0</v>
          </cell>
          <cell r="J751">
            <v>0</v>
          </cell>
          <cell r="K751">
            <v>0</v>
          </cell>
        </row>
        <row r="752">
          <cell r="E752">
            <v>0</v>
          </cell>
          <cell r="F752">
            <v>7161</v>
          </cell>
          <cell r="H752">
            <v>0</v>
          </cell>
          <cell r="I752">
            <v>0</v>
          </cell>
          <cell r="J752">
            <v>0</v>
          </cell>
          <cell r="K752">
            <v>0</v>
          </cell>
        </row>
        <row r="753">
          <cell r="E753">
            <v>0</v>
          </cell>
          <cell r="F753">
            <v>2886</v>
          </cell>
          <cell r="H753">
            <v>0</v>
          </cell>
          <cell r="I753">
            <v>0</v>
          </cell>
          <cell r="J753">
            <v>0</v>
          </cell>
          <cell r="K753">
            <v>0</v>
          </cell>
        </row>
        <row r="754">
          <cell r="E754">
            <v>0</v>
          </cell>
          <cell r="F754">
            <v>710</v>
          </cell>
          <cell r="H754">
            <v>0</v>
          </cell>
          <cell r="I754">
            <v>0</v>
          </cell>
          <cell r="J754">
            <v>0</v>
          </cell>
          <cell r="K754">
            <v>0</v>
          </cell>
        </row>
        <row r="755">
          <cell r="E755">
            <v>0</v>
          </cell>
          <cell r="F755">
            <v>7879</v>
          </cell>
          <cell r="H755">
            <v>0</v>
          </cell>
          <cell r="I755">
            <v>0</v>
          </cell>
          <cell r="J755">
            <v>0</v>
          </cell>
          <cell r="K755">
            <v>0</v>
          </cell>
        </row>
        <row r="756">
          <cell r="E756">
            <v>0</v>
          </cell>
          <cell r="F756">
            <v>471</v>
          </cell>
          <cell r="H756">
            <v>0</v>
          </cell>
          <cell r="I756">
            <v>0</v>
          </cell>
          <cell r="J756">
            <v>0</v>
          </cell>
          <cell r="K756">
            <v>0</v>
          </cell>
        </row>
        <row r="757">
          <cell r="E757">
            <v>0</v>
          </cell>
          <cell r="F757">
            <v>2187</v>
          </cell>
          <cell r="H757">
            <v>0</v>
          </cell>
          <cell r="I757">
            <v>0</v>
          </cell>
          <cell r="J757">
            <v>0</v>
          </cell>
          <cell r="K757">
            <v>0</v>
          </cell>
        </row>
        <row r="758">
          <cell r="E758">
            <v>0</v>
          </cell>
          <cell r="F758">
            <v>1515</v>
          </cell>
          <cell r="H758">
            <v>0</v>
          </cell>
          <cell r="I758">
            <v>0</v>
          </cell>
          <cell r="J758">
            <v>0</v>
          </cell>
          <cell r="K758">
            <v>0</v>
          </cell>
        </row>
        <row r="759">
          <cell r="E759">
            <v>0</v>
          </cell>
          <cell r="F759">
            <v>1498</v>
          </cell>
          <cell r="H759">
            <v>0</v>
          </cell>
          <cell r="I759">
            <v>0</v>
          </cell>
          <cell r="J759">
            <v>0</v>
          </cell>
          <cell r="K759">
            <v>0</v>
          </cell>
        </row>
        <row r="760">
          <cell r="E760">
            <v>0</v>
          </cell>
          <cell r="F760">
            <v>1158</v>
          </cell>
          <cell r="H760">
            <v>0</v>
          </cell>
          <cell r="I760">
            <v>0</v>
          </cell>
          <cell r="J760">
            <v>0</v>
          </cell>
          <cell r="K760">
            <v>0</v>
          </cell>
        </row>
        <row r="761">
          <cell r="E761">
            <v>0</v>
          </cell>
          <cell r="F761">
            <v>3719</v>
          </cell>
          <cell r="H761">
            <v>0</v>
          </cell>
          <cell r="I761">
            <v>0</v>
          </cell>
          <cell r="J761">
            <v>0</v>
          </cell>
          <cell r="K761">
            <v>0</v>
          </cell>
        </row>
        <row r="762">
          <cell r="E762">
            <v>0</v>
          </cell>
          <cell r="F762">
            <v>2033</v>
          </cell>
          <cell r="H762">
            <v>0</v>
          </cell>
          <cell r="I762">
            <v>0</v>
          </cell>
          <cell r="J762">
            <v>0</v>
          </cell>
          <cell r="K762">
            <v>0</v>
          </cell>
        </row>
        <row r="763">
          <cell r="E763">
            <v>0</v>
          </cell>
          <cell r="F763">
            <v>728</v>
          </cell>
          <cell r="H763">
            <v>0</v>
          </cell>
          <cell r="I763">
            <v>0</v>
          </cell>
          <cell r="J763">
            <v>0</v>
          </cell>
          <cell r="K763">
            <v>0</v>
          </cell>
        </row>
        <row r="764">
          <cell r="E764">
            <v>0</v>
          </cell>
          <cell r="F764">
            <v>6501</v>
          </cell>
          <cell r="H764">
            <v>0</v>
          </cell>
          <cell r="I764">
            <v>0</v>
          </cell>
          <cell r="J764">
            <v>0</v>
          </cell>
          <cell r="K764">
            <v>0</v>
          </cell>
        </row>
        <row r="765">
          <cell r="E765">
            <v>0</v>
          </cell>
          <cell r="F765">
            <v>1319</v>
          </cell>
          <cell r="H765">
            <v>0</v>
          </cell>
          <cell r="I765">
            <v>0</v>
          </cell>
          <cell r="J765">
            <v>0</v>
          </cell>
          <cell r="K765">
            <v>0</v>
          </cell>
        </row>
        <row r="766">
          <cell r="E766">
            <v>0</v>
          </cell>
          <cell r="F766">
            <v>5717</v>
          </cell>
          <cell r="H766">
            <v>0</v>
          </cell>
          <cell r="I766">
            <v>0</v>
          </cell>
          <cell r="J766">
            <v>0</v>
          </cell>
          <cell r="K766">
            <v>0</v>
          </cell>
        </row>
        <row r="767">
          <cell r="E767">
            <v>0</v>
          </cell>
          <cell r="F767">
            <v>2338</v>
          </cell>
          <cell r="H767">
            <v>0</v>
          </cell>
          <cell r="I767">
            <v>0</v>
          </cell>
          <cell r="J767">
            <v>0</v>
          </cell>
          <cell r="K767">
            <v>0</v>
          </cell>
        </row>
        <row r="768">
          <cell r="E768">
            <v>0</v>
          </cell>
          <cell r="F768">
            <v>1662</v>
          </cell>
          <cell r="H768">
            <v>0</v>
          </cell>
          <cell r="I768">
            <v>0</v>
          </cell>
          <cell r="J768">
            <v>0</v>
          </cell>
          <cell r="K768">
            <v>0</v>
          </cell>
        </row>
        <row r="769">
          <cell r="E769">
            <v>0</v>
          </cell>
          <cell r="F769">
            <v>2321</v>
          </cell>
          <cell r="H769">
            <v>0</v>
          </cell>
          <cell r="I769">
            <v>0</v>
          </cell>
          <cell r="J769">
            <v>0</v>
          </cell>
          <cell r="K769">
            <v>0</v>
          </cell>
        </row>
        <row r="770">
          <cell r="E770">
            <v>0</v>
          </cell>
          <cell r="F770">
            <v>4275</v>
          </cell>
          <cell r="H770">
            <v>0</v>
          </cell>
          <cell r="I770">
            <v>0</v>
          </cell>
          <cell r="J770">
            <v>0</v>
          </cell>
          <cell r="K770">
            <v>0</v>
          </cell>
        </row>
        <row r="771">
          <cell r="E771">
            <v>0</v>
          </cell>
          <cell r="F771">
            <v>17516</v>
          </cell>
          <cell r="H771">
            <v>0</v>
          </cell>
          <cell r="I771">
            <v>0</v>
          </cell>
          <cell r="J771">
            <v>0</v>
          </cell>
          <cell r="K771">
            <v>0</v>
          </cell>
        </row>
        <row r="778">
          <cell r="E778">
            <v>0</v>
          </cell>
          <cell r="F778">
            <v>-4307</v>
          </cell>
          <cell r="H778">
            <v>0</v>
          </cell>
          <cell r="I778">
            <v>0</v>
          </cell>
          <cell r="J778">
            <v>0</v>
          </cell>
          <cell r="K778">
            <v>0</v>
          </cell>
        </row>
        <row r="779">
          <cell r="E779">
            <v>0</v>
          </cell>
          <cell r="F779">
            <v>-3672</v>
          </cell>
          <cell r="H779">
            <v>0</v>
          </cell>
          <cell r="I779">
            <v>0</v>
          </cell>
          <cell r="J779">
            <v>0</v>
          </cell>
          <cell r="K779">
            <v>0</v>
          </cell>
        </row>
        <row r="780">
          <cell r="E780">
            <v>0</v>
          </cell>
          <cell r="F780">
            <v>-2827</v>
          </cell>
          <cell r="H780">
            <v>0</v>
          </cell>
          <cell r="I780">
            <v>0</v>
          </cell>
          <cell r="J780">
            <v>0</v>
          </cell>
          <cell r="K780">
            <v>0</v>
          </cell>
        </row>
        <row r="781">
          <cell r="E781">
            <v>0</v>
          </cell>
          <cell r="F781">
            <v>-3334</v>
          </cell>
          <cell r="H781">
            <v>0</v>
          </cell>
          <cell r="I781">
            <v>0</v>
          </cell>
          <cell r="J781">
            <v>0</v>
          </cell>
          <cell r="K781">
            <v>0</v>
          </cell>
        </row>
        <row r="782">
          <cell r="E782">
            <v>0</v>
          </cell>
          <cell r="F782">
            <v>-19371</v>
          </cell>
          <cell r="H782">
            <v>0</v>
          </cell>
          <cell r="I782">
            <v>0</v>
          </cell>
          <cell r="J782">
            <v>0</v>
          </cell>
          <cell r="K782">
            <v>0</v>
          </cell>
        </row>
        <row r="783">
          <cell r="E783">
            <v>0</v>
          </cell>
          <cell r="F783">
            <v>-4749</v>
          </cell>
          <cell r="H783">
            <v>0</v>
          </cell>
          <cell r="I783">
            <v>0</v>
          </cell>
          <cell r="J783">
            <v>0</v>
          </cell>
          <cell r="K783">
            <v>0</v>
          </cell>
        </row>
        <row r="784">
          <cell r="E784">
            <v>0</v>
          </cell>
          <cell r="F784">
            <v>-9301</v>
          </cell>
          <cell r="H784">
            <v>0</v>
          </cell>
          <cell r="I784">
            <v>0</v>
          </cell>
          <cell r="J784">
            <v>0</v>
          </cell>
          <cell r="K784">
            <v>0</v>
          </cell>
        </row>
        <row r="785">
          <cell r="E785">
            <v>0</v>
          </cell>
          <cell r="F785">
            <v>-6050</v>
          </cell>
          <cell r="H785">
            <v>0</v>
          </cell>
          <cell r="I785">
            <v>0</v>
          </cell>
          <cell r="J785">
            <v>0</v>
          </cell>
          <cell r="K785">
            <v>0</v>
          </cell>
        </row>
        <row r="786">
          <cell r="E786">
            <v>0</v>
          </cell>
          <cell r="F786">
            <v>-8621</v>
          </cell>
          <cell r="H786">
            <v>0</v>
          </cell>
          <cell r="I786">
            <v>0</v>
          </cell>
          <cell r="J786">
            <v>0</v>
          </cell>
          <cell r="K786">
            <v>0</v>
          </cell>
        </row>
        <row r="787">
          <cell r="E787">
            <v>0</v>
          </cell>
          <cell r="F787">
            <v>-2243</v>
          </cell>
          <cell r="H787">
            <v>0</v>
          </cell>
          <cell r="I787">
            <v>0</v>
          </cell>
          <cell r="J787">
            <v>0</v>
          </cell>
          <cell r="K787">
            <v>0</v>
          </cell>
        </row>
        <row r="788">
          <cell r="E788">
            <v>0</v>
          </cell>
          <cell r="F788">
            <v>-2723</v>
          </cell>
          <cell r="H788">
            <v>0</v>
          </cell>
          <cell r="I788">
            <v>0</v>
          </cell>
          <cell r="J788">
            <v>0</v>
          </cell>
          <cell r="K788">
            <v>0</v>
          </cell>
        </row>
        <row r="789">
          <cell r="E789">
            <v>0</v>
          </cell>
          <cell r="F789">
            <v>-92863</v>
          </cell>
          <cell r="H789">
            <v>0</v>
          </cell>
          <cell r="I789">
            <v>0</v>
          </cell>
          <cell r="J789">
            <v>0</v>
          </cell>
          <cell r="K789">
            <v>0</v>
          </cell>
        </row>
        <row r="790">
          <cell r="E790">
            <v>0</v>
          </cell>
          <cell r="F790">
            <v>-5757</v>
          </cell>
          <cell r="H790">
            <v>0</v>
          </cell>
          <cell r="I790">
            <v>0</v>
          </cell>
          <cell r="J790">
            <v>0</v>
          </cell>
          <cell r="K790">
            <v>0</v>
          </cell>
        </row>
        <row r="791">
          <cell r="E791">
            <v>0</v>
          </cell>
          <cell r="F791">
            <v>-3728</v>
          </cell>
          <cell r="H791">
            <v>0</v>
          </cell>
          <cell r="I791">
            <v>0</v>
          </cell>
          <cell r="J791">
            <v>0</v>
          </cell>
          <cell r="K791">
            <v>0</v>
          </cell>
        </row>
        <row r="792">
          <cell r="E792">
            <v>0</v>
          </cell>
          <cell r="F792">
            <v>-15820</v>
          </cell>
          <cell r="H792">
            <v>0</v>
          </cell>
          <cell r="I792">
            <v>0</v>
          </cell>
          <cell r="J792">
            <v>0</v>
          </cell>
          <cell r="K792">
            <v>0</v>
          </cell>
        </row>
        <row r="793">
          <cell r="E793">
            <v>0</v>
          </cell>
          <cell r="F793">
            <v>-10202</v>
          </cell>
          <cell r="H793">
            <v>0</v>
          </cell>
          <cell r="I793">
            <v>0</v>
          </cell>
          <cell r="J793">
            <v>0</v>
          </cell>
          <cell r="K793">
            <v>0</v>
          </cell>
        </row>
        <row r="794">
          <cell r="E794">
            <v>0</v>
          </cell>
          <cell r="F794">
            <v>-76473</v>
          </cell>
          <cell r="H794">
            <v>0</v>
          </cell>
          <cell r="I794">
            <v>0</v>
          </cell>
          <cell r="J794">
            <v>0</v>
          </cell>
          <cell r="K794">
            <v>0</v>
          </cell>
        </row>
        <row r="795">
          <cell r="E795">
            <v>0</v>
          </cell>
          <cell r="F795">
            <v>-3881</v>
          </cell>
          <cell r="H795">
            <v>0</v>
          </cell>
          <cell r="I795">
            <v>0</v>
          </cell>
          <cell r="J795">
            <v>0</v>
          </cell>
          <cell r="K795">
            <v>0</v>
          </cell>
        </row>
        <row r="796">
          <cell r="E796">
            <v>0</v>
          </cell>
          <cell r="F796">
            <v>-14492</v>
          </cell>
          <cell r="H796">
            <v>0</v>
          </cell>
          <cell r="I796">
            <v>0</v>
          </cell>
          <cell r="J796">
            <v>0</v>
          </cell>
          <cell r="K796">
            <v>0</v>
          </cell>
        </row>
        <row r="797">
          <cell r="E797">
            <v>0</v>
          </cell>
          <cell r="F797">
            <v>-31649</v>
          </cell>
          <cell r="H797">
            <v>0</v>
          </cell>
          <cell r="I797">
            <v>0</v>
          </cell>
          <cell r="J797">
            <v>0</v>
          </cell>
          <cell r="K797">
            <v>0</v>
          </cell>
        </row>
        <row r="798">
          <cell r="E798">
            <v>0</v>
          </cell>
          <cell r="F798">
            <v>-4525</v>
          </cell>
          <cell r="H798">
            <v>0</v>
          </cell>
          <cell r="I798">
            <v>0</v>
          </cell>
          <cell r="J798">
            <v>0</v>
          </cell>
          <cell r="K798">
            <v>0</v>
          </cell>
        </row>
        <row r="799">
          <cell r="E799">
            <v>0</v>
          </cell>
          <cell r="F799">
            <v>-10063</v>
          </cell>
          <cell r="H799">
            <v>0</v>
          </cell>
          <cell r="I799">
            <v>0</v>
          </cell>
          <cell r="J799">
            <v>0</v>
          </cell>
          <cell r="K799">
            <v>0</v>
          </cell>
        </row>
        <row r="800">
          <cell r="E800">
            <v>0</v>
          </cell>
          <cell r="F800">
            <v>-8625</v>
          </cell>
          <cell r="H800">
            <v>0</v>
          </cell>
          <cell r="I800">
            <v>0</v>
          </cell>
          <cell r="J800">
            <v>0</v>
          </cell>
          <cell r="K800">
            <v>0</v>
          </cell>
        </row>
        <row r="801">
          <cell r="E801">
            <v>0</v>
          </cell>
          <cell r="F801">
            <v>-19229</v>
          </cell>
          <cell r="H801">
            <v>0</v>
          </cell>
          <cell r="I801">
            <v>0</v>
          </cell>
          <cell r="J801">
            <v>0</v>
          </cell>
          <cell r="K801">
            <v>0</v>
          </cell>
        </row>
        <row r="802">
          <cell r="E802">
            <v>0</v>
          </cell>
          <cell r="F802">
            <v>-6220</v>
          </cell>
          <cell r="H802">
            <v>0</v>
          </cell>
          <cell r="I802">
            <v>0</v>
          </cell>
          <cell r="J802">
            <v>0</v>
          </cell>
          <cell r="K802">
            <v>0</v>
          </cell>
        </row>
        <row r="803">
          <cell r="E803">
            <v>0</v>
          </cell>
          <cell r="F803">
            <v>-26653</v>
          </cell>
          <cell r="H803">
            <v>0</v>
          </cell>
          <cell r="I803">
            <v>0</v>
          </cell>
          <cell r="J803">
            <v>0</v>
          </cell>
          <cell r="K803">
            <v>0</v>
          </cell>
        </row>
        <row r="804">
          <cell r="E804">
            <v>0</v>
          </cell>
          <cell r="F804">
            <v>-4323</v>
          </cell>
          <cell r="H804">
            <v>0</v>
          </cell>
          <cell r="I804">
            <v>0</v>
          </cell>
          <cell r="J804">
            <v>0</v>
          </cell>
          <cell r="K804">
            <v>0</v>
          </cell>
        </row>
        <row r="805">
          <cell r="E805">
            <v>0</v>
          </cell>
          <cell r="F805">
            <v>-2989</v>
          </cell>
          <cell r="H805">
            <v>0</v>
          </cell>
          <cell r="I805">
            <v>0</v>
          </cell>
          <cell r="J805">
            <v>0</v>
          </cell>
          <cell r="K805">
            <v>0</v>
          </cell>
        </row>
        <row r="806">
          <cell r="E806">
            <v>0</v>
          </cell>
          <cell r="F806">
            <v>-11197</v>
          </cell>
          <cell r="H806">
            <v>0</v>
          </cell>
          <cell r="I806">
            <v>0</v>
          </cell>
          <cell r="J806">
            <v>0</v>
          </cell>
          <cell r="K806">
            <v>0</v>
          </cell>
        </row>
        <row r="807">
          <cell r="E807">
            <v>0</v>
          </cell>
          <cell r="F807">
            <v>-2602</v>
          </cell>
          <cell r="H807">
            <v>0</v>
          </cell>
          <cell r="I807">
            <v>0</v>
          </cell>
          <cell r="J807">
            <v>0</v>
          </cell>
          <cell r="K807">
            <v>0</v>
          </cell>
        </row>
        <row r="808">
          <cell r="E808">
            <v>0</v>
          </cell>
          <cell r="F808">
            <v>-7752</v>
          </cell>
          <cell r="H808">
            <v>0</v>
          </cell>
          <cell r="I808">
            <v>0</v>
          </cell>
          <cell r="J808">
            <v>0</v>
          </cell>
          <cell r="K808">
            <v>0</v>
          </cell>
        </row>
        <row r="809">
          <cell r="E809">
            <v>0</v>
          </cell>
          <cell r="F809">
            <v>-6914</v>
          </cell>
          <cell r="H809">
            <v>0</v>
          </cell>
          <cell r="I809">
            <v>0</v>
          </cell>
          <cell r="J809">
            <v>0</v>
          </cell>
          <cell r="K809">
            <v>0</v>
          </cell>
        </row>
        <row r="810">
          <cell r="E810">
            <v>0</v>
          </cell>
          <cell r="F810">
            <v>-4262</v>
          </cell>
          <cell r="H810">
            <v>0</v>
          </cell>
          <cell r="I810">
            <v>0</v>
          </cell>
          <cell r="J810">
            <v>0</v>
          </cell>
          <cell r="K810">
            <v>0</v>
          </cell>
        </row>
        <row r="811">
          <cell r="E811">
            <v>0</v>
          </cell>
          <cell r="F811">
            <v>-17034</v>
          </cell>
          <cell r="H811">
            <v>0</v>
          </cell>
          <cell r="I811">
            <v>0</v>
          </cell>
          <cell r="J811">
            <v>0</v>
          </cell>
          <cell r="K811">
            <v>0</v>
          </cell>
        </row>
        <row r="812">
          <cell r="E812">
            <v>0</v>
          </cell>
          <cell r="F812">
            <v>-7713</v>
          </cell>
          <cell r="H812">
            <v>0</v>
          </cell>
          <cell r="I812">
            <v>0</v>
          </cell>
          <cell r="J812">
            <v>0</v>
          </cell>
          <cell r="K812">
            <v>0</v>
          </cell>
        </row>
        <row r="813">
          <cell r="E813">
            <v>0</v>
          </cell>
          <cell r="F813">
            <v>-17841</v>
          </cell>
          <cell r="H813">
            <v>0</v>
          </cell>
          <cell r="I813">
            <v>0</v>
          </cell>
          <cell r="J813">
            <v>0</v>
          </cell>
          <cell r="K813">
            <v>0</v>
          </cell>
        </row>
        <row r="814">
          <cell r="E814">
            <v>0</v>
          </cell>
          <cell r="F814">
            <v>-8199</v>
          </cell>
          <cell r="H814">
            <v>0</v>
          </cell>
          <cell r="I814">
            <v>0</v>
          </cell>
          <cell r="J814">
            <v>0</v>
          </cell>
          <cell r="K814">
            <v>0</v>
          </cell>
        </row>
        <row r="815">
          <cell r="E815">
            <v>0</v>
          </cell>
          <cell r="F815">
            <v>-32805</v>
          </cell>
          <cell r="H815">
            <v>0</v>
          </cell>
          <cell r="I815">
            <v>0</v>
          </cell>
          <cell r="J815">
            <v>0</v>
          </cell>
          <cell r="K815">
            <v>0</v>
          </cell>
        </row>
        <row r="816">
          <cell r="E816">
            <v>0</v>
          </cell>
          <cell r="F816">
            <v>-27450</v>
          </cell>
          <cell r="H816">
            <v>0</v>
          </cell>
          <cell r="I816">
            <v>0</v>
          </cell>
          <cell r="J816">
            <v>0</v>
          </cell>
          <cell r="K816">
            <v>0</v>
          </cell>
        </row>
        <row r="817">
          <cell r="E817">
            <v>0</v>
          </cell>
          <cell r="F817">
            <v>-11063</v>
          </cell>
          <cell r="H817">
            <v>0</v>
          </cell>
          <cell r="I817">
            <v>0</v>
          </cell>
          <cell r="J817">
            <v>0</v>
          </cell>
          <cell r="K817">
            <v>0</v>
          </cell>
        </row>
        <row r="818">
          <cell r="E818">
            <v>0</v>
          </cell>
          <cell r="F818">
            <v>-2723</v>
          </cell>
          <cell r="H818">
            <v>0</v>
          </cell>
          <cell r="I818">
            <v>0</v>
          </cell>
          <cell r="J818">
            <v>0</v>
          </cell>
          <cell r="K818">
            <v>0</v>
          </cell>
        </row>
        <row r="819">
          <cell r="E819">
            <v>0</v>
          </cell>
          <cell r="F819">
            <v>-30202</v>
          </cell>
          <cell r="H819">
            <v>0</v>
          </cell>
          <cell r="I819">
            <v>0</v>
          </cell>
          <cell r="J819">
            <v>0</v>
          </cell>
          <cell r="K819">
            <v>0</v>
          </cell>
        </row>
        <row r="820">
          <cell r="E820">
            <v>0</v>
          </cell>
          <cell r="F820">
            <v>-1804</v>
          </cell>
          <cell r="H820">
            <v>0</v>
          </cell>
          <cell r="I820">
            <v>0</v>
          </cell>
          <cell r="J820">
            <v>0</v>
          </cell>
          <cell r="K820">
            <v>0</v>
          </cell>
        </row>
        <row r="821">
          <cell r="E821">
            <v>0</v>
          </cell>
          <cell r="F821">
            <v>-8384</v>
          </cell>
          <cell r="H821">
            <v>0</v>
          </cell>
          <cell r="I821">
            <v>0</v>
          </cell>
          <cell r="J821">
            <v>0</v>
          </cell>
          <cell r="K821">
            <v>0</v>
          </cell>
        </row>
        <row r="822">
          <cell r="E822">
            <v>0</v>
          </cell>
          <cell r="F822">
            <v>-5808</v>
          </cell>
          <cell r="H822">
            <v>0</v>
          </cell>
          <cell r="I822">
            <v>0</v>
          </cell>
          <cell r="J822">
            <v>0</v>
          </cell>
          <cell r="K822">
            <v>0</v>
          </cell>
        </row>
        <row r="823">
          <cell r="E823">
            <v>0</v>
          </cell>
          <cell r="F823">
            <v>-5741</v>
          </cell>
          <cell r="H823">
            <v>0</v>
          </cell>
          <cell r="I823">
            <v>0</v>
          </cell>
          <cell r="J823">
            <v>0</v>
          </cell>
          <cell r="K823">
            <v>0</v>
          </cell>
        </row>
        <row r="824">
          <cell r="E824">
            <v>0</v>
          </cell>
          <cell r="F824">
            <v>-4440</v>
          </cell>
          <cell r="H824">
            <v>0</v>
          </cell>
          <cell r="I824">
            <v>0</v>
          </cell>
          <cell r="J824">
            <v>0</v>
          </cell>
          <cell r="K824">
            <v>0</v>
          </cell>
        </row>
        <row r="825">
          <cell r="E825">
            <v>0</v>
          </cell>
          <cell r="F825">
            <v>-14257</v>
          </cell>
          <cell r="H825">
            <v>0</v>
          </cell>
          <cell r="I825">
            <v>0</v>
          </cell>
          <cell r="J825">
            <v>0</v>
          </cell>
          <cell r="K825">
            <v>0</v>
          </cell>
        </row>
        <row r="826">
          <cell r="E826">
            <v>0</v>
          </cell>
          <cell r="F826">
            <v>-7794</v>
          </cell>
          <cell r="H826">
            <v>0</v>
          </cell>
          <cell r="I826">
            <v>0</v>
          </cell>
          <cell r="J826">
            <v>0</v>
          </cell>
          <cell r="K826">
            <v>0</v>
          </cell>
        </row>
        <row r="827">
          <cell r="E827">
            <v>0</v>
          </cell>
          <cell r="F827">
            <v>-2789</v>
          </cell>
          <cell r="H827">
            <v>0</v>
          </cell>
          <cell r="I827">
            <v>0</v>
          </cell>
          <cell r="J827">
            <v>0</v>
          </cell>
          <cell r="K827">
            <v>0</v>
          </cell>
        </row>
        <row r="828">
          <cell r="E828">
            <v>0</v>
          </cell>
          <cell r="F828">
            <v>-24921</v>
          </cell>
          <cell r="H828">
            <v>0</v>
          </cell>
          <cell r="I828">
            <v>0</v>
          </cell>
          <cell r="J828">
            <v>0</v>
          </cell>
          <cell r="K828">
            <v>0</v>
          </cell>
        </row>
        <row r="829">
          <cell r="E829">
            <v>0</v>
          </cell>
          <cell r="F829">
            <v>-5057</v>
          </cell>
          <cell r="H829">
            <v>0</v>
          </cell>
          <cell r="I829">
            <v>0</v>
          </cell>
          <cell r="J829">
            <v>0</v>
          </cell>
          <cell r="K829">
            <v>0</v>
          </cell>
        </row>
        <row r="830">
          <cell r="E830">
            <v>0</v>
          </cell>
          <cell r="F830">
            <v>-21916</v>
          </cell>
          <cell r="H830">
            <v>0</v>
          </cell>
          <cell r="I830">
            <v>0</v>
          </cell>
          <cell r="J830">
            <v>0</v>
          </cell>
          <cell r="K830">
            <v>0</v>
          </cell>
        </row>
        <row r="831">
          <cell r="E831">
            <v>0</v>
          </cell>
          <cell r="F831">
            <v>-8962</v>
          </cell>
          <cell r="H831">
            <v>0</v>
          </cell>
          <cell r="I831">
            <v>0</v>
          </cell>
          <cell r="J831">
            <v>0</v>
          </cell>
          <cell r="K831">
            <v>0</v>
          </cell>
        </row>
        <row r="832">
          <cell r="E832">
            <v>0</v>
          </cell>
          <cell r="F832">
            <v>-6373</v>
          </cell>
          <cell r="H832">
            <v>0</v>
          </cell>
          <cell r="I832">
            <v>0</v>
          </cell>
          <cell r="J832">
            <v>0</v>
          </cell>
          <cell r="K832">
            <v>0</v>
          </cell>
        </row>
        <row r="833">
          <cell r="E833">
            <v>0</v>
          </cell>
          <cell r="F833">
            <v>-8899</v>
          </cell>
          <cell r="H833">
            <v>0</v>
          </cell>
          <cell r="I833">
            <v>0</v>
          </cell>
          <cell r="J833">
            <v>0</v>
          </cell>
          <cell r="K833">
            <v>0</v>
          </cell>
        </row>
        <row r="834">
          <cell r="E834">
            <v>0</v>
          </cell>
          <cell r="F834">
            <v>-16387</v>
          </cell>
          <cell r="H834">
            <v>0</v>
          </cell>
          <cell r="I834">
            <v>0</v>
          </cell>
          <cell r="J834">
            <v>0</v>
          </cell>
          <cell r="K834">
            <v>0</v>
          </cell>
        </row>
        <row r="835">
          <cell r="E835">
            <v>0</v>
          </cell>
          <cell r="F835">
            <v>-67135</v>
          </cell>
          <cell r="H835">
            <v>0</v>
          </cell>
          <cell r="I835">
            <v>0</v>
          </cell>
          <cell r="J835">
            <v>0</v>
          </cell>
          <cell r="K835">
            <v>0</v>
          </cell>
        </row>
        <row r="842">
          <cell r="H842">
            <v>0</v>
          </cell>
          <cell r="I842">
            <v>0</v>
          </cell>
          <cell r="J842">
            <v>0</v>
          </cell>
          <cell r="K842">
            <v>0</v>
          </cell>
        </row>
        <row r="843">
          <cell r="H843">
            <v>0</v>
          </cell>
          <cell r="I843">
            <v>0</v>
          </cell>
          <cell r="J843">
            <v>0</v>
          </cell>
          <cell r="K843">
            <v>0</v>
          </cell>
        </row>
        <row r="844">
          <cell r="H844">
            <v>0</v>
          </cell>
          <cell r="I844">
            <v>0</v>
          </cell>
          <cell r="J844">
            <v>0</v>
          </cell>
          <cell r="K844">
            <v>0</v>
          </cell>
        </row>
        <row r="845">
          <cell r="H845">
            <v>0</v>
          </cell>
          <cell r="I845">
            <v>0</v>
          </cell>
          <cell r="J845">
            <v>0</v>
          </cell>
          <cell r="K845">
            <v>0</v>
          </cell>
        </row>
        <row r="846">
          <cell r="H846">
            <v>0</v>
          </cell>
          <cell r="I846">
            <v>0</v>
          </cell>
          <cell r="J846">
            <v>0</v>
          </cell>
          <cell r="K846">
            <v>0</v>
          </cell>
        </row>
        <row r="847">
          <cell r="H847">
            <v>0</v>
          </cell>
          <cell r="I847">
            <v>0</v>
          </cell>
          <cell r="J847">
            <v>0</v>
          </cell>
          <cell r="K847">
            <v>0</v>
          </cell>
        </row>
        <row r="848">
          <cell r="H848">
            <v>0</v>
          </cell>
          <cell r="I848">
            <v>0</v>
          </cell>
          <cell r="J848">
            <v>0</v>
          </cell>
          <cell r="K848">
            <v>0</v>
          </cell>
        </row>
        <row r="849">
          <cell r="H849">
            <v>0</v>
          </cell>
          <cell r="I849">
            <v>0</v>
          </cell>
          <cell r="J849">
            <v>0</v>
          </cell>
          <cell r="K849">
            <v>0</v>
          </cell>
        </row>
        <row r="850">
          <cell r="H850">
            <v>0</v>
          </cell>
          <cell r="I850">
            <v>0</v>
          </cell>
          <cell r="J850">
            <v>0</v>
          </cell>
          <cell r="K850">
            <v>0</v>
          </cell>
        </row>
        <row r="851">
          <cell r="H851">
            <v>0</v>
          </cell>
          <cell r="I851">
            <v>0</v>
          </cell>
          <cell r="J851">
            <v>0</v>
          </cell>
          <cell r="K851">
            <v>0</v>
          </cell>
        </row>
        <row r="852">
          <cell r="H852">
            <v>0</v>
          </cell>
          <cell r="I852">
            <v>0</v>
          </cell>
          <cell r="J852">
            <v>0</v>
          </cell>
          <cell r="K852">
            <v>0</v>
          </cell>
        </row>
        <row r="853">
          <cell r="H853">
            <v>0</v>
          </cell>
          <cell r="I853">
            <v>0</v>
          </cell>
          <cell r="J853">
            <v>0</v>
          </cell>
          <cell r="K853">
            <v>0</v>
          </cell>
        </row>
        <row r="854">
          <cell r="H854">
            <v>0</v>
          </cell>
          <cell r="I854">
            <v>0</v>
          </cell>
          <cell r="J854">
            <v>0</v>
          </cell>
          <cell r="K854">
            <v>0</v>
          </cell>
        </row>
        <row r="855">
          <cell r="H855">
            <v>0</v>
          </cell>
          <cell r="I855">
            <v>0</v>
          </cell>
          <cell r="J855">
            <v>0</v>
          </cell>
          <cell r="K855">
            <v>0</v>
          </cell>
        </row>
        <row r="856">
          <cell r="H856">
            <v>0</v>
          </cell>
          <cell r="I856">
            <v>0</v>
          </cell>
          <cell r="J856">
            <v>0</v>
          </cell>
          <cell r="K856">
            <v>0</v>
          </cell>
        </row>
        <row r="857">
          <cell r="H857">
            <v>0</v>
          </cell>
          <cell r="I857">
            <v>0</v>
          </cell>
          <cell r="J857">
            <v>0</v>
          </cell>
          <cell r="K857">
            <v>0</v>
          </cell>
        </row>
        <row r="858">
          <cell r="H858">
            <v>0</v>
          </cell>
          <cell r="I858">
            <v>0</v>
          </cell>
          <cell r="J858">
            <v>0</v>
          </cell>
          <cell r="K858">
            <v>0</v>
          </cell>
        </row>
        <row r="859">
          <cell r="H859">
            <v>0</v>
          </cell>
          <cell r="I859">
            <v>0</v>
          </cell>
          <cell r="J859">
            <v>0</v>
          </cell>
          <cell r="K859">
            <v>0</v>
          </cell>
        </row>
        <row r="860">
          <cell r="H860">
            <v>0</v>
          </cell>
          <cell r="I860">
            <v>0</v>
          </cell>
          <cell r="J860">
            <v>0</v>
          </cell>
          <cell r="K860">
            <v>0</v>
          </cell>
        </row>
        <row r="861">
          <cell r="H861">
            <v>0</v>
          </cell>
          <cell r="I861">
            <v>0</v>
          </cell>
          <cell r="J861">
            <v>0</v>
          </cell>
          <cell r="K861">
            <v>0</v>
          </cell>
        </row>
        <row r="862">
          <cell r="H862">
            <v>0</v>
          </cell>
          <cell r="I862">
            <v>0</v>
          </cell>
          <cell r="J862">
            <v>0</v>
          </cell>
          <cell r="K862">
            <v>0</v>
          </cell>
        </row>
        <row r="863">
          <cell r="H863">
            <v>0</v>
          </cell>
          <cell r="I863">
            <v>0</v>
          </cell>
          <cell r="J863">
            <v>0</v>
          </cell>
          <cell r="K863">
            <v>0</v>
          </cell>
        </row>
        <row r="864">
          <cell r="H864">
            <v>0</v>
          </cell>
          <cell r="I864">
            <v>0</v>
          </cell>
          <cell r="J864">
            <v>0</v>
          </cell>
          <cell r="K864">
            <v>0</v>
          </cell>
        </row>
        <row r="865">
          <cell r="H865">
            <v>0</v>
          </cell>
          <cell r="I865">
            <v>0</v>
          </cell>
          <cell r="J865">
            <v>0</v>
          </cell>
          <cell r="K865">
            <v>0</v>
          </cell>
        </row>
        <row r="866">
          <cell r="H866">
            <v>0</v>
          </cell>
          <cell r="I866">
            <v>0</v>
          </cell>
          <cell r="J866">
            <v>0</v>
          </cell>
          <cell r="K866">
            <v>0</v>
          </cell>
        </row>
        <row r="867">
          <cell r="H867">
            <v>0</v>
          </cell>
          <cell r="I867">
            <v>0</v>
          </cell>
          <cell r="J867">
            <v>0</v>
          </cell>
          <cell r="K867">
            <v>0</v>
          </cell>
        </row>
        <row r="868">
          <cell r="H868">
            <v>0</v>
          </cell>
          <cell r="I868">
            <v>0</v>
          </cell>
          <cell r="J868">
            <v>0</v>
          </cell>
          <cell r="K868">
            <v>0</v>
          </cell>
        </row>
        <row r="869">
          <cell r="H869">
            <v>0</v>
          </cell>
          <cell r="I869">
            <v>0</v>
          </cell>
          <cell r="J869">
            <v>0</v>
          </cell>
          <cell r="K869">
            <v>0</v>
          </cell>
        </row>
        <row r="870">
          <cell r="H870">
            <v>0</v>
          </cell>
          <cell r="I870">
            <v>0</v>
          </cell>
          <cell r="J870">
            <v>0</v>
          </cell>
          <cell r="K870">
            <v>0</v>
          </cell>
        </row>
        <row r="871">
          <cell r="H871">
            <v>0</v>
          </cell>
          <cell r="I871">
            <v>0</v>
          </cell>
          <cell r="J871">
            <v>0</v>
          </cell>
          <cell r="K871">
            <v>0</v>
          </cell>
        </row>
        <row r="872">
          <cell r="H872">
            <v>0</v>
          </cell>
          <cell r="I872">
            <v>0</v>
          </cell>
          <cell r="J872">
            <v>0</v>
          </cell>
          <cell r="K872">
            <v>0</v>
          </cell>
        </row>
        <row r="873">
          <cell r="H873">
            <v>0</v>
          </cell>
          <cell r="I873">
            <v>0</v>
          </cell>
          <cell r="J873">
            <v>0</v>
          </cell>
          <cell r="K873">
            <v>0</v>
          </cell>
        </row>
        <row r="874">
          <cell r="H874">
            <v>0</v>
          </cell>
          <cell r="I874">
            <v>0</v>
          </cell>
          <cell r="J874">
            <v>0</v>
          </cell>
          <cell r="K874">
            <v>0</v>
          </cell>
        </row>
        <row r="875">
          <cell r="H875">
            <v>0</v>
          </cell>
          <cell r="I875">
            <v>0</v>
          </cell>
          <cell r="J875">
            <v>0</v>
          </cell>
          <cell r="K875">
            <v>0</v>
          </cell>
        </row>
        <row r="876">
          <cell r="H876">
            <v>0</v>
          </cell>
          <cell r="I876">
            <v>0</v>
          </cell>
          <cell r="J876">
            <v>0</v>
          </cell>
          <cell r="K876">
            <v>0</v>
          </cell>
        </row>
        <row r="877">
          <cell r="H877">
            <v>0</v>
          </cell>
          <cell r="I877">
            <v>0</v>
          </cell>
          <cell r="J877">
            <v>0</v>
          </cell>
          <cell r="K877">
            <v>0</v>
          </cell>
        </row>
        <row r="878">
          <cell r="H878">
            <v>0</v>
          </cell>
          <cell r="I878">
            <v>0</v>
          </cell>
          <cell r="J878">
            <v>0</v>
          </cell>
          <cell r="K878">
            <v>0</v>
          </cell>
        </row>
        <row r="879">
          <cell r="H879">
            <v>0</v>
          </cell>
          <cell r="I879">
            <v>0</v>
          </cell>
          <cell r="J879">
            <v>0</v>
          </cell>
          <cell r="K879">
            <v>0</v>
          </cell>
        </row>
        <row r="880">
          <cell r="H880">
            <v>0</v>
          </cell>
          <cell r="I880">
            <v>0</v>
          </cell>
          <cell r="J880">
            <v>0</v>
          </cell>
          <cell r="K880">
            <v>0</v>
          </cell>
        </row>
        <row r="881">
          <cell r="H881">
            <v>0</v>
          </cell>
          <cell r="I881">
            <v>0</v>
          </cell>
          <cell r="J881">
            <v>0</v>
          </cell>
          <cell r="K881">
            <v>0</v>
          </cell>
        </row>
        <row r="882">
          <cell r="H882">
            <v>0</v>
          </cell>
          <cell r="I882">
            <v>0</v>
          </cell>
          <cell r="J882">
            <v>0</v>
          </cell>
          <cell r="K882">
            <v>0</v>
          </cell>
        </row>
        <row r="883">
          <cell r="H883">
            <v>0</v>
          </cell>
          <cell r="I883">
            <v>0</v>
          </cell>
          <cell r="J883">
            <v>0</v>
          </cell>
          <cell r="K883">
            <v>0</v>
          </cell>
        </row>
        <row r="884">
          <cell r="H884">
            <v>0</v>
          </cell>
          <cell r="I884">
            <v>0</v>
          </cell>
          <cell r="J884">
            <v>0</v>
          </cell>
          <cell r="K884">
            <v>0</v>
          </cell>
        </row>
        <row r="885">
          <cell r="H885">
            <v>0</v>
          </cell>
          <cell r="I885">
            <v>0</v>
          </cell>
          <cell r="J885">
            <v>0</v>
          </cell>
          <cell r="K885">
            <v>0</v>
          </cell>
        </row>
        <row r="886">
          <cell r="H886">
            <v>0</v>
          </cell>
          <cell r="I886">
            <v>0</v>
          </cell>
          <cell r="J886">
            <v>0</v>
          </cell>
          <cell r="K886">
            <v>0</v>
          </cell>
        </row>
        <row r="887">
          <cell r="H887">
            <v>0</v>
          </cell>
          <cell r="I887">
            <v>0</v>
          </cell>
          <cell r="J887">
            <v>0</v>
          </cell>
          <cell r="K887">
            <v>0</v>
          </cell>
        </row>
        <row r="888">
          <cell r="H888">
            <v>0</v>
          </cell>
          <cell r="I888">
            <v>0</v>
          </cell>
          <cell r="J888">
            <v>0</v>
          </cell>
          <cell r="K888">
            <v>0</v>
          </cell>
        </row>
        <row r="889">
          <cell r="H889">
            <v>0</v>
          </cell>
          <cell r="I889">
            <v>0</v>
          </cell>
          <cell r="J889">
            <v>0</v>
          </cell>
          <cell r="K889">
            <v>0</v>
          </cell>
        </row>
        <row r="890">
          <cell r="H890">
            <v>0</v>
          </cell>
          <cell r="I890">
            <v>0</v>
          </cell>
          <cell r="J890">
            <v>0</v>
          </cell>
          <cell r="K890">
            <v>0</v>
          </cell>
        </row>
        <row r="891">
          <cell r="H891">
            <v>0</v>
          </cell>
          <cell r="I891">
            <v>0</v>
          </cell>
          <cell r="J891">
            <v>0</v>
          </cell>
          <cell r="K891">
            <v>0</v>
          </cell>
        </row>
        <row r="892">
          <cell r="H892">
            <v>0</v>
          </cell>
          <cell r="I892">
            <v>0</v>
          </cell>
          <cell r="J892">
            <v>0</v>
          </cell>
          <cell r="K892">
            <v>0</v>
          </cell>
        </row>
        <row r="893">
          <cell r="H893">
            <v>0</v>
          </cell>
          <cell r="I893">
            <v>0</v>
          </cell>
          <cell r="J893">
            <v>0</v>
          </cell>
          <cell r="K893">
            <v>0</v>
          </cell>
        </row>
        <row r="894">
          <cell r="H894">
            <v>0</v>
          </cell>
          <cell r="I894">
            <v>0</v>
          </cell>
          <cell r="J894">
            <v>0</v>
          </cell>
          <cell r="K894">
            <v>0</v>
          </cell>
        </row>
        <row r="895">
          <cell r="H895">
            <v>0</v>
          </cell>
          <cell r="I895">
            <v>0</v>
          </cell>
          <cell r="J895">
            <v>0</v>
          </cell>
          <cell r="K895">
            <v>0</v>
          </cell>
        </row>
        <row r="896">
          <cell r="H896">
            <v>0</v>
          </cell>
          <cell r="I896">
            <v>0</v>
          </cell>
          <cell r="J896">
            <v>0</v>
          </cell>
          <cell r="K896">
            <v>0</v>
          </cell>
        </row>
        <row r="897">
          <cell r="H897">
            <v>0</v>
          </cell>
          <cell r="I897">
            <v>0</v>
          </cell>
          <cell r="J897">
            <v>0</v>
          </cell>
          <cell r="K897">
            <v>0</v>
          </cell>
        </row>
        <row r="898">
          <cell r="H898">
            <v>0</v>
          </cell>
          <cell r="I898">
            <v>0</v>
          </cell>
          <cell r="J898">
            <v>0</v>
          </cell>
          <cell r="K898">
            <v>0</v>
          </cell>
        </row>
        <row r="899">
          <cell r="H899">
            <v>0</v>
          </cell>
          <cell r="I899">
            <v>0</v>
          </cell>
          <cell r="J899">
            <v>0</v>
          </cell>
          <cell r="K899">
            <v>0</v>
          </cell>
        </row>
        <row r="971">
          <cell r="E971">
            <v>231814</v>
          </cell>
          <cell r="F971">
            <v>123083</v>
          </cell>
        </row>
        <row r="972">
          <cell r="E972">
            <v>0</v>
          </cell>
          <cell r="F972">
            <v>0</v>
          </cell>
        </row>
        <row r="973">
          <cell r="E973">
            <v>0</v>
          </cell>
          <cell r="F973">
            <v>0</v>
          </cell>
        </row>
        <row r="974">
          <cell r="E974">
            <v>0</v>
          </cell>
          <cell r="F974">
            <v>0</v>
          </cell>
        </row>
        <row r="975">
          <cell r="E975">
            <v>248771</v>
          </cell>
          <cell r="F975">
            <v>1383184</v>
          </cell>
        </row>
        <row r="976">
          <cell r="E976">
            <v>0</v>
          </cell>
          <cell r="F976">
            <v>0</v>
          </cell>
        </row>
        <row r="977">
          <cell r="E977">
            <v>0</v>
          </cell>
          <cell r="F977">
            <v>138634</v>
          </cell>
        </row>
        <row r="978">
          <cell r="E978">
            <v>0</v>
          </cell>
          <cell r="F978">
            <v>0</v>
          </cell>
        </row>
        <row r="979">
          <cell r="E979">
            <v>0</v>
          </cell>
          <cell r="F979">
            <v>246996</v>
          </cell>
        </row>
        <row r="980">
          <cell r="E980">
            <v>0</v>
          </cell>
          <cell r="F980">
            <v>138364</v>
          </cell>
        </row>
        <row r="981">
          <cell r="E981">
            <v>0</v>
          </cell>
          <cell r="F981">
            <v>0</v>
          </cell>
        </row>
        <row r="982">
          <cell r="E982">
            <v>747533</v>
          </cell>
          <cell r="F982">
            <v>114309</v>
          </cell>
        </row>
        <row r="983">
          <cell r="E983">
            <v>0</v>
          </cell>
          <cell r="F983">
            <v>0</v>
          </cell>
        </row>
        <row r="984">
          <cell r="E984">
            <v>0</v>
          </cell>
          <cell r="F984">
            <v>7168</v>
          </cell>
        </row>
        <row r="985">
          <cell r="E985">
            <v>0</v>
          </cell>
          <cell r="F985">
            <v>0</v>
          </cell>
        </row>
        <row r="986">
          <cell r="E986">
            <v>0</v>
          </cell>
          <cell r="F986">
            <v>0</v>
          </cell>
        </row>
        <row r="987">
          <cell r="E987">
            <v>0</v>
          </cell>
          <cell r="F987">
            <v>0</v>
          </cell>
        </row>
        <row r="988">
          <cell r="E988">
            <v>0</v>
          </cell>
          <cell r="F988">
            <v>0</v>
          </cell>
        </row>
        <row r="989">
          <cell r="E989">
            <v>228026</v>
          </cell>
          <cell r="F989">
            <v>147994</v>
          </cell>
        </row>
        <row r="990">
          <cell r="E990">
            <v>3176336</v>
          </cell>
          <cell r="F990">
            <v>253225</v>
          </cell>
        </row>
        <row r="991">
          <cell r="E991">
            <v>0</v>
          </cell>
          <cell r="F991">
            <v>0</v>
          </cell>
        </row>
        <row r="992">
          <cell r="E992">
            <v>0</v>
          </cell>
          <cell r="F992">
            <v>0</v>
          </cell>
        </row>
        <row r="993">
          <cell r="E993">
            <v>1590</v>
          </cell>
          <cell r="F993">
            <v>0</v>
          </cell>
        </row>
        <row r="994">
          <cell r="E994">
            <v>0</v>
          </cell>
          <cell r="F994">
            <v>0</v>
          </cell>
        </row>
        <row r="995">
          <cell r="E995">
            <v>0</v>
          </cell>
          <cell r="F995">
            <v>0</v>
          </cell>
        </row>
        <row r="996">
          <cell r="E996">
            <v>0</v>
          </cell>
          <cell r="F996">
            <v>0</v>
          </cell>
        </row>
        <row r="997">
          <cell r="E997">
            <v>0</v>
          </cell>
          <cell r="F997">
            <v>0</v>
          </cell>
        </row>
        <row r="998">
          <cell r="E998">
            <v>0</v>
          </cell>
          <cell r="F998">
            <v>0</v>
          </cell>
        </row>
        <row r="999">
          <cell r="E999">
            <v>0</v>
          </cell>
          <cell r="F999">
            <v>0</v>
          </cell>
        </row>
        <row r="1000">
          <cell r="E1000">
            <v>0</v>
          </cell>
          <cell r="F1000">
            <v>0</v>
          </cell>
        </row>
        <row r="1001">
          <cell r="E1001">
            <v>421074</v>
          </cell>
          <cell r="F1001">
            <v>45642</v>
          </cell>
        </row>
        <row r="1002">
          <cell r="E1002">
            <v>0</v>
          </cell>
          <cell r="F1002">
            <v>2954</v>
          </cell>
        </row>
        <row r="1003">
          <cell r="E1003">
            <v>0</v>
          </cell>
          <cell r="F1003">
            <v>46961</v>
          </cell>
        </row>
        <row r="1004">
          <cell r="E1004">
            <v>0</v>
          </cell>
          <cell r="F1004">
            <v>0</v>
          </cell>
        </row>
        <row r="1005">
          <cell r="E1005">
            <v>0</v>
          </cell>
          <cell r="F1005">
            <v>0</v>
          </cell>
        </row>
        <row r="1006">
          <cell r="E1006">
            <v>0</v>
          </cell>
          <cell r="F1006">
            <v>0</v>
          </cell>
        </row>
        <row r="1007">
          <cell r="E1007">
            <v>0</v>
          </cell>
          <cell r="F1007">
            <v>0</v>
          </cell>
        </row>
        <row r="1008">
          <cell r="E1008">
            <v>0</v>
          </cell>
          <cell r="F1008">
            <v>0</v>
          </cell>
        </row>
        <row r="1009">
          <cell r="E1009">
            <v>33524</v>
          </cell>
          <cell r="F1009">
            <v>1194789</v>
          </cell>
        </row>
        <row r="1010">
          <cell r="E1010">
            <v>0</v>
          </cell>
          <cell r="F1010">
            <v>0</v>
          </cell>
        </row>
        <row r="1011">
          <cell r="E1011">
            <v>34874</v>
          </cell>
          <cell r="F1011">
            <v>0</v>
          </cell>
        </row>
        <row r="1012">
          <cell r="E1012">
            <v>260153</v>
          </cell>
          <cell r="F1012">
            <v>308964</v>
          </cell>
        </row>
        <row r="1013">
          <cell r="E1013">
            <v>0</v>
          </cell>
          <cell r="F1013">
            <v>0</v>
          </cell>
        </row>
        <row r="1014">
          <cell r="E1014">
            <v>491861</v>
          </cell>
          <cell r="F1014">
            <v>0</v>
          </cell>
        </row>
        <row r="1015">
          <cell r="E1015">
            <v>622543</v>
          </cell>
          <cell r="F1015">
            <v>1516</v>
          </cell>
        </row>
        <row r="1016">
          <cell r="E1016">
            <v>97787</v>
          </cell>
          <cell r="F1016">
            <v>0</v>
          </cell>
        </row>
        <row r="1017">
          <cell r="E1017">
            <v>0</v>
          </cell>
          <cell r="F1017">
            <v>0</v>
          </cell>
        </row>
        <row r="1018">
          <cell r="E1018">
            <v>259986</v>
          </cell>
          <cell r="F1018">
            <v>0</v>
          </cell>
        </row>
        <row r="1019">
          <cell r="E1019">
            <v>0</v>
          </cell>
          <cell r="F1019">
            <v>0</v>
          </cell>
        </row>
        <row r="1020">
          <cell r="E1020">
            <v>0</v>
          </cell>
          <cell r="F1020">
            <v>0</v>
          </cell>
        </row>
        <row r="1021">
          <cell r="E1021">
            <v>905402</v>
          </cell>
          <cell r="F1021">
            <v>0</v>
          </cell>
        </row>
        <row r="1022">
          <cell r="E1022">
            <v>0</v>
          </cell>
          <cell r="F1022">
            <v>0</v>
          </cell>
        </row>
        <row r="1023">
          <cell r="E1023">
            <v>0</v>
          </cell>
          <cell r="F1023">
            <v>0</v>
          </cell>
        </row>
        <row r="1024">
          <cell r="E1024">
            <v>0</v>
          </cell>
          <cell r="F1024">
            <v>0</v>
          </cell>
        </row>
        <row r="1025">
          <cell r="E1025">
            <v>0</v>
          </cell>
          <cell r="F1025">
            <v>0</v>
          </cell>
        </row>
        <row r="1026">
          <cell r="E1026">
            <v>0</v>
          </cell>
          <cell r="F1026">
            <v>0</v>
          </cell>
        </row>
        <row r="1027">
          <cell r="E1027">
            <v>0</v>
          </cell>
          <cell r="F1027">
            <v>0</v>
          </cell>
        </row>
        <row r="1028">
          <cell r="E1028">
            <v>4142058</v>
          </cell>
          <cell r="F1028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39"/>
  <sheetViews>
    <sheetView view="pageBreakPreview" topLeftCell="D10" zoomScaleNormal="100" workbookViewId="0">
      <selection sqref="A1:IV65536"/>
    </sheetView>
  </sheetViews>
  <sheetFormatPr baseColWidth="10" defaultRowHeight="12.75"/>
  <cols>
    <col min="1" max="1" width="1.42578125" style="1" customWidth="1"/>
    <col min="2" max="2" width="2.7109375" style="1" customWidth="1"/>
    <col min="3" max="3" width="12.7109375" style="1" customWidth="1"/>
    <col min="4" max="4" width="7.85546875" style="1" customWidth="1"/>
    <col min="5" max="11" width="15.140625" style="1" customWidth="1"/>
    <col min="12" max="12" width="16.28515625" style="1" customWidth="1"/>
    <col min="13" max="13" width="14.5703125" style="1" customWidth="1"/>
    <col min="14" max="14" width="13.5703125" style="1" hidden="1" customWidth="1"/>
    <col min="15" max="15" width="16.140625" style="1" customWidth="1"/>
    <col min="16" max="16" width="3.42578125" style="1" customWidth="1"/>
    <col min="17" max="17" width="1.28515625" style="1" customWidth="1"/>
    <col min="18" max="16384" width="11.42578125" style="1"/>
  </cols>
  <sheetData>
    <row r="1" spans="1:17" ht="8.25" customHeight="1" thickTop="1">
      <c r="A1" s="42"/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7"/>
    </row>
    <row r="2" spans="1:17" ht="16.5" customHeight="1">
      <c r="A2" s="43"/>
      <c r="Q2" s="48"/>
    </row>
    <row r="3" spans="1:17" ht="16.5" customHeight="1">
      <c r="A3" s="43"/>
      <c r="Q3" s="48"/>
    </row>
    <row r="4" spans="1:17" ht="16.5" customHeight="1">
      <c r="A4" s="43"/>
      <c r="Q4" s="48"/>
    </row>
    <row r="5" spans="1:17" ht="16.5" customHeight="1">
      <c r="A5" s="43"/>
      <c r="Q5" s="48"/>
    </row>
    <row r="6" spans="1:17" ht="27" customHeight="1">
      <c r="A6" s="43"/>
      <c r="C6" s="99" t="s">
        <v>0</v>
      </c>
      <c r="D6" s="99"/>
      <c r="E6" s="99"/>
      <c r="F6" s="99"/>
      <c r="G6" s="99"/>
      <c r="H6" s="99"/>
      <c r="I6" s="99"/>
      <c r="J6" s="99"/>
      <c r="K6" s="99"/>
      <c r="L6" s="99"/>
      <c r="M6" s="99"/>
      <c r="N6" s="99"/>
      <c r="O6" s="99"/>
      <c r="Q6" s="48"/>
    </row>
    <row r="7" spans="1:17" ht="26.25" customHeight="1">
      <c r="A7" s="43"/>
      <c r="C7" s="101" t="s">
        <v>84</v>
      </c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Q7" s="48"/>
    </row>
    <row r="8" spans="1:17" ht="21.75" customHeight="1">
      <c r="A8" s="43"/>
      <c r="C8" s="103" t="s">
        <v>159</v>
      </c>
      <c r="D8" s="103"/>
      <c r="E8" s="103"/>
      <c r="F8" s="103"/>
      <c r="G8" s="103"/>
      <c r="H8" s="103"/>
      <c r="I8" s="103"/>
      <c r="J8" s="103"/>
      <c r="K8" s="103"/>
      <c r="L8" s="103"/>
      <c r="M8" s="103"/>
      <c r="N8" s="103"/>
      <c r="O8" s="103"/>
      <c r="Q8" s="48"/>
    </row>
    <row r="9" spans="1:17" ht="19.5" customHeight="1">
      <c r="A9" s="43"/>
      <c r="C9" s="102" t="s">
        <v>1</v>
      </c>
      <c r="D9" s="102"/>
      <c r="E9" s="102"/>
      <c r="F9" s="102"/>
      <c r="G9" s="102"/>
      <c r="H9" s="102"/>
      <c r="I9" s="102"/>
      <c r="J9" s="102"/>
      <c r="K9" s="102"/>
      <c r="L9" s="102"/>
      <c r="M9" s="102"/>
      <c r="N9" s="102"/>
      <c r="O9" s="102"/>
      <c r="Q9" s="48"/>
    </row>
    <row r="10" spans="1:17" ht="9.75" customHeight="1">
      <c r="A10" s="43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Q10" s="48"/>
    </row>
    <row r="11" spans="1:17" ht="20.25" customHeight="1">
      <c r="A11" s="43"/>
      <c r="C11" s="100" t="s">
        <v>160</v>
      </c>
      <c r="D11" s="100"/>
      <c r="E11" s="100"/>
      <c r="F11" s="100"/>
      <c r="G11" s="100"/>
      <c r="H11" s="100"/>
      <c r="I11" s="100"/>
      <c r="J11" s="100"/>
      <c r="K11" s="100"/>
      <c r="L11" s="100"/>
      <c r="M11" s="100"/>
      <c r="N11" s="100"/>
      <c r="O11" s="100"/>
      <c r="Q11" s="48"/>
    </row>
    <row r="12" spans="1:17" ht="13.5" customHeight="1" thickBot="1">
      <c r="A12" s="43"/>
      <c r="C12" s="97"/>
      <c r="D12" s="97"/>
      <c r="E12" s="97"/>
      <c r="F12" s="97"/>
      <c r="G12" s="97"/>
      <c r="H12" s="97"/>
      <c r="I12" s="97"/>
      <c r="J12" s="97"/>
      <c r="K12" s="97"/>
      <c r="L12" s="97"/>
      <c r="M12" s="97"/>
      <c r="N12" s="97"/>
      <c r="O12" s="97"/>
      <c r="Q12" s="48"/>
    </row>
    <row r="13" spans="1:17" ht="18.75" customHeight="1" thickBot="1">
      <c r="A13" s="43"/>
      <c r="C13" s="18"/>
      <c r="D13" s="19"/>
      <c r="E13" s="98" t="s">
        <v>88</v>
      </c>
      <c r="F13" s="98"/>
      <c r="G13" s="98"/>
      <c r="H13" s="98"/>
      <c r="I13" s="104" t="s">
        <v>89</v>
      </c>
      <c r="J13" s="105"/>
      <c r="K13" s="105"/>
      <c r="L13" s="105"/>
      <c r="M13" s="105"/>
      <c r="N13" s="106"/>
      <c r="O13" s="20" t="s">
        <v>5</v>
      </c>
      <c r="Q13" s="48"/>
    </row>
    <row r="14" spans="1:17" s="25" customFormat="1" ht="15">
      <c r="A14" s="44"/>
      <c r="C14" s="21" t="s">
        <v>80</v>
      </c>
      <c r="D14" s="22" t="s">
        <v>81</v>
      </c>
      <c r="E14" s="62" t="s">
        <v>2</v>
      </c>
      <c r="F14" s="62" t="s">
        <v>87</v>
      </c>
      <c r="G14" s="62" t="s">
        <v>90</v>
      </c>
      <c r="H14" s="62" t="s">
        <v>3</v>
      </c>
      <c r="I14" s="62" t="s">
        <v>2</v>
      </c>
      <c r="J14" s="63" t="s">
        <v>91</v>
      </c>
      <c r="K14" s="63" t="s">
        <v>92</v>
      </c>
      <c r="L14" s="62" t="s">
        <v>93</v>
      </c>
      <c r="M14" s="62" t="s">
        <v>136</v>
      </c>
      <c r="N14" s="62" t="s">
        <v>139</v>
      </c>
      <c r="O14" s="22" t="s">
        <v>10</v>
      </c>
      <c r="Q14" s="49"/>
    </row>
    <row r="15" spans="1:17" s="25" customFormat="1" ht="15.75" thickBot="1">
      <c r="A15" s="44"/>
      <c r="C15" s="26" t="s">
        <v>9</v>
      </c>
      <c r="D15" s="14" t="s">
        <v>9</v>
      </c>
      <c r="E15" s="64" t="s">
        <v>8</v>
      </c>
      <c r="F15" s="64" t="s">
        <v>7</v>
      </c>
      <c r="G15" s="64" t="s">
        <v>94</v>
      </c>
      <c r="H15" s="64"/>
      <c r="I15" s="64" t="s">
        <v>95</v>
      </c>
      <c r="J15" s="65" t="s">
        <v>96</v>
      </c>
      <c r="K15" s="65" t="s">
        <v>97</v>
      </c>
      <c r="L15" s="64" t="s">
        <v>98</v>
      </c>
      <c r="M15" s="64" t="s">
        <v>135</v>
      </c>
      <c r="N15" s="64" t="s">
        <v>138</v>
      </c>
      <c r="O15" s="14" t="s">
        <v>82</v>
      </c>
      <c r="Q15" s="49"/>
    </row>
    <row r="16" spans="1:17" s="25" customFormat="1" ht="18" customHeight="1">
      <c r="A16" s="44"/>
      <c r="C16" s="28"/>
      <c r="D16" s="28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8"/>
      <c r="Q16" s="49"/>
    </row>
    <row r="17" spans="1:17" s="25" customFormat="1" ht="18" customHeight="1">
      <c r="A17" s="44"/>
      <c r="C17" s="30" t="s">
        <v>68</v>
      </c>
      <c r="D17" s="31">
        <v>2018</v>
      </c>
      <c r="E17" s="61">
        <f>+[3]ACUMMES!E14</f>
        <v>120232999</v>
      </c>
      <c r="F17" s="61">
        <f>+[3]ACUMMES!F14</f>
        <v>0</v>
      </c>
      <c r="G17" s="61">
        <f>+[3]ACUMMES!G14</f>
        <v>0</v>
      </c>
      <c r="H17" s="61">
        <f>+[3]ACUMMES!H14</f>
        <v>961782</v>
      </c>
      <c r="I17" s="61">
        <f>+[3]ACUMMES!I14</f>
        <v>6646008</v>
      </c>
      <c r="J17" s="61">
        <f>+[3]ACUMMES!J14</f>
        <v>7192682</v>
      </c>
      <c r="K17" s="61">
        <f>+[3]ACUMMES!K14</f>
        <v>5711565</v>
      </c>
      <c r="L17" s="61">
        <f>+[3]ACUMMES!L14</f>
        <v>200568</v>
      </c>
      <c r="M17" s="61">
        <f>+[3]ACUMMES!M14</f>
        <v>0</v>
      </c>
      <c r="N17" s="61">
        <v>0</v>
      </c>
      <c r="O17" s="61">
        <f t="shared" ref="O17:O22" si="0">SUM(E17:N17)</f>
        <v>140945604</v>
      </c>
      <c r="Q17" s="49"/>
    </row>
    <row r="18" spans="1:17" s="25" customFormat="1" ht="18" customHeight="1">
      <c r="A18" s="44"/>
      <c r="C18" s="30" t="s">
        <v>69</v>
      </c>
      <c r="D18" s="31">
        <v>2018</v>
      </c>
      <c r="E18" s="61">
        <f>+[3]ACUMMES!E15</f>
        <v>0</v>
      </c>
      <c r="F18" s="61">
        <f>+[3]ACUMMES!F15</f>
        <v>70377026</v>
      </c>
      <c r="G18" s="61">
        <f>+[3]ACUMMES!G15</f>
        <v>1389300</v>
      </c>
      <c r="H18" s="61">
        <f>+[3]ACUMMES!H15</f>
        <v>0</v>
      </c>
      <c r="I18" s="61">
        <f>+[3]ACUMMES!I15</f>
        <v>0</v>
      </c>
      <c r="J18" s="61">
        <f>+[3]ACUMMES!J15</f>
        <v>0</v>
      </c>
      <c r="K18" s="61">
        <f>+[3]ACUMMES!K15</f>
        <v>0</v>
      </c>
      <c r="L18" s="61">
        <f>+[3]ACUMMES!L15</f>
        <v>0</v>
      </c>
      <c r="M18" s="61">
        <f>+[3]ACUMMES!M15</f>
        <v>11903332</v>
      </c>
      <c r="N18" s="61">
        <v>0</v>
      </c>
      <c r="O18" s="61">
        <f t="shared" si="0"/>
        <v>83669658</v>
      </c>
      <c r="Q18" s="49"/>
    </row>
    <row r="19" spans="1:17" s="25" customFormat="1" ht="18" customHeight="1">
      <c r="A19" s="44"/>
      <c r="C19" s="30" t="s">
        <v>70</v>
      </c>
      <c r="D19" s="31">
        <v>2018</v>
      </c>
      <c r="E19" s="61">
        <f>+[3]ACUMMES!E16</f>
        <v>0</v>
      </c>
      <c r="F19" s="61">
        <f>+[3]ACUMMES!F16</f>
        <v>0</v>
      </c>
      <c r="G19" s="61">
        <f>+[3]ACUMMES!G16</f>
        <v>0</v>
      </c>
      <c r="H19" s="61">
        <f>+[3]ACUMMES!H16</f>
        <v>0</v>
      </c>
      <c r="I19" s="61">
        <f>+[3]ACUMMES!I16</f>
        <v>0</v>
      </c>
      <c r="J19" s="61">
        <f>+[3]ACUMMES!J16</f>
        <v>0</v>
      </c>
      <c r="K19" s="61">
        <f>+[3]ACUMMES!K16</f>
        <v>0</v>
      </c>
      <c r="L19" s="61">
        <f>+[3]ACUMMES!L16</f>
        <v>0</v>
      </c>
      <c r="M19" s="61">
        <f>+[3]ACUMMES!M16</f>
        <v>0</v>
      </c>
      <c r="N19" s="61">
        <v>0</v>
      </c>
      <c r="O19" s="61">
        <f t="shared" si="0"/>
        <v>0</v>
      </c>
      <c r="Q19" s="49"/>
    </row>
    <row r="20" spans="1:17" s="25" customFormat="1" ht="18" customHeight="1">
      <c r="A20" s="44"/>
      <c r="C20" s="30" t="s">
        <v>71</v>
      </c>
      <c r="D20" s="31">
        <v>2018</v>
      </c>
      <c r="E20" s="61">
        <f>+[3]ACUMMES!E17</f>
        <v>0</v>
      </c>
      <c r="F20" s="61">
        <f>+[3]ACUMMES!F17</f>
        <v>0</v>
      </c>
      <c r="G20" s="61">
        <f>+[3]ACUMMES!G17</f>
        <v>0</v>
      </c>
      <c r="H20" s="61">
        <f>+[3]ACUMMES!H17</f>
        <v>0</v>
      </c>
      <c r="I20" s="61">
        <f>+[3]ACUMMES!I17</f>
        <v>0</v>
      </c>
      <c r="J20" s="61">
        <f>+[3]ACUMMES!J17</f>
        <v>0</v>
      </c>
      <c r="K20" s="61">
        <f>+[3]ACUMMES!K17</f>
        <v>0</v>
      </c>
      <c r="L20" s="61">
        <f>+[3]ACUMMES!L17</f>
        <v>0</v>
      </c>
      <c r="M20" s="61">
        <f>+[3]ACUMMES!M17</f>
        <v>0</v>
      </c>
      <c r="N20" s="61">
        <v>0</v>
      </c>
      <c r="O20" s="61">
        <f t="shared" si="0"/>
        <v>0</v>
      </c>
      <c r="Q20" s="49"/>
    </row>
    <row r="21" spans="1:17" s="25" customFormat="1" ht="18" customHeight="1">
      <c r="A21" s="44"/>
      <c r="C21" s="30" t="s">
        <v>72</v>
      </c>
      <c r="D21" s="31">
        <v>2018</v>
      </c>
      <c r="E21" s="61">
        <f>+[3]ACUMMES!E18</f>
        <v>0</v>
      </c>
      <c r="F21" s="61">
        <f>+[3]ACUMMES!F18</f>
        <v>0</v>
      </c>
      <c r="G21" s="61">
        <f>+[3]ACUMMES!G18</f>
        <v>0</v>
      </c>
      <c r="H21" s="61">
        <f>+[3]ACUMMES!H18</f>
        <v>0</v>
      </c>
      <c r="I21" s="61">
        <f>+[3]ACUMMES!I18</f>
        <v>0</v>
      </c>
      <c r="J21" s="61">
        <f>+[3]ACUMMES!J18</f>
        <v>0</v>
      </c>
      <c r="K21" s="61">
        <f>+[3]ACUMMES!K18</f>
        <v>0</v>
      </c>
      <c r="L21" s="61">
        <f>+[3]ACUMMES!L18</f>
        <v>0</v>
      </c>
      <c r="M21" s="61">
        <f>+[3]ACUMMES!M18</f>
        <v>0</v>
      </c>
      <c r="N21" s="61">
        <v>0</v>
      </c>
      <c r="O21" s="61">
        <f t="shared" si="0"/>
        <v>0</v>
      </c>
      <c r="Q21" s="49"/>
    </row>
    <row r="22" spans="1:17" s="25" customFormat="1" ht="18" customHeight="1">
      <c r="A22" s="44"/>
      <c r="C22" s="30" t="s">
        <v>73</v>
      </c>
      <c r="D22" s="31">
        <v>2018</v>
      </c>
      <c r="E22" s="61">
        <f>+[3]ACUMMES!E19</f>
        <v>0</v>
      </c>
      <c r="F22" s="61">
        <f>+[3]ACUMMES!F19</f>
        <v>0</v>
      </c>
      <c r="G22" s="61">
        <f>+[3]ACUMMES!G19</f>
        <v>0</v>
      </c>
      <c r="H22" s="61">
        <f>+[3]ACUMMES!H19</f>
        <v>0</v>
      </c>
      <c r="I22" s="61">
        <f>+[3]ACUMMES!I19</f>
        <v>0</v>
      </c>
      <c r="J22" s="61">
        <f>+[3]ACUMMES!J19</f>
        <v>0</v>
      </c>
      <c r="K22" s="61">
        <f>+[3]ACUMMES!K19</f>
        <v>0</v>
      </c>
      <c r="L22" s="61">
        <f>+[3]ACUMMES!L19</f>
        <v>0</v>
      </c>
      <c r="M22" s="61">
        <f>+[3]ACUMMES!M19</f>
        <v>0</v>
      </c>
      <c r="N22" s="61">
        <v>0</v>
      </c>
      <c r="O22" s="61">
        <f t="shared" si="0"/>
        <v>0</v>
      </c>
      <c r="Q22" s="49"/>
    </row>
    <row r="23" spans="1:17" s="25" customFormat="1" ht="18" customHeight="1">
      <c r="A23" s="44"/>
      <c r="C23" s="30" t="s">
        <v>74</v>
      </c>
      <c r="D23" s="31">
        <v>2018</v>
      </c>
      <c r="E23" s="61">
        <f>+[3]ACUMMES!E20</f>
        <v>0</v>
      </c>
      <c r="F23" s="61">
        <f>+[3]ACUMMES!F20</f>
        <v>0</v>
      </c>
      <c r="G23" s="61">
        <f>+[3]ACUMMES!G20</f>
        <v>0</v>
      </c>
      <c r="H23" s="61">
        <f>+[3]ACUMMES!H20</f>
        <v>0</v>
      </c>
      <c r="I23" s="61">
        <f>+[3]ACUMMES!I20</f>
        <v>0</v>
      </c>
      <c r="J23" s="61">
        <f>+[3]ACUMMES!J20</f>
        <v>0</v>
      </c>
      <c r="K23" s="61">
        <f>+[3]ACUMMES!K20</f>
        <v>0</v>
      </c>
      <c r="L23" s="61">
        <f>+[3]ACUMMES!L20</f>
        <v>0</v>
      </c>
      <c r="M23" s="61">
        <f>+[3]ACUMMES!M20</f>
        <v>0</v>
      </c>
      <c r="N23" s="61">
        <v>0</v>
      </c>
      <c r="O23" s="61">
        <f t="shared" ref="O23:O28" si="1">SUM(E23:N23)</f>
        <v>0</v>
      </c>
      <c r="Q23" s="49"/>
    </row>
    <row r="24" spans="1:17" s="25" customFormat="1" ht="18" customHeight="1">
      <c r="A24" s="44"/>
      <c r="C24" s="30" t="s">
        <v>75</v>
      </c>
      <c r="D24" s="31">
        <v>2018</v>
      </c>
      <c r="E24" s="61">
        <f>+[3]ACUMMES!E21</f>
        <v>0</v>
      </c>
      <c r="F24" s="61">
        <f>+[3]ACUMMES!F21</f>
        <v>0</v>
      </c>
      <c r="G24" s="61">
        <f>+[3]ACUMMES!G21</f>
        <v>0</v>
      </c>
      <c r="H24" s="61">
        <f>+[3]ACUMMES!H21</f>
        <v>0</v>
      </c>
      <c r="I24" s="61">
        <f>+[3]ACUMMES!I21</f>
        <v>0</v>
      </c>
      <c r="J24" s="61">
        <f>+[3]ACUMMES!J21</f>
        <v>0</v>
      </c>
      <c r="K24" s="61">
        <f>+[3]ACUMMES!K21</f>
        <v>0</v>
      </c>
      <c r="L24" s="61">
        <f>+[3]ACUMMES!L21</f>
        <v>0</v>
      </c>
      <c r="M24" s="61">
        <f>+[3]ACUMMES!M21</f>
        <v>0</v>
      </c>
      <c r="N24" s="61">
        <v>0</v>
      </c>
      <c r="O24" s="61">
        <f t="shared" si="1"/>
        <v>0</v>
      </c>
      <c r="Q24" s="49"/>
    </row>
    <row r="25" spans="1:17" s="25" customFormat="1" ht="18" customHeight="1">
      <c r="A25" s="44"/>
      <c r="C25" s="30" t="s">
        <v>77</v>
      </c>
      <c r="D25" s="31">
        <v>2018</v>
      </c>
      <c r="E25" s="61">
        <f>+[3]ACUMMES!E22</f>
        <v>0</v>
      </c>
      <c r="F25" s="61">
        <f>+[3]ACUMMES!F22</f>
        <v>0</v>
      </c>
      <c r="G25" s="61">
        <f>+[3]ACUMMES!G22</f>
        <v>0</v>
      </c>
      <c r="H25" s="61">
        <f>+[3]ACUMMES!H22</f>
        <v>0</v>
      </c>
      <c r="I25" s="61">
        <f>+[3]ACUMMES!I22</f>
        <v>0</v>
      </c>
      <c r="J25" s="61">
        <f>+[3]ACUMMES!J22</f>
        <v>0</v>
      </c>
      <c r="K25" s="61">
        <f>+[3]ACUMMES!K22</f>
        <v>0</v>
      </c>
      <c r="L25" s="61">
        <f>+[3]ACUMMES!L22</f>
        <v>0</v>
      </c>
      <c r="M25" s="61">
        <f>+[3]ACUMMES!M22</f>
        <v>0</v>
      </c>
      <c r="N25" s="61">
        <v>0</v>
      </c>
      <c r="O25" s="61">
        <f t="shared" si="1"/>
        <v>0</v>
      </c>
      <c r="Q25" s="49"/>
    </row>
    <row r="26" spans="1:17" s="25" customFormat="1" ht="18" customHeight="1">
      <c r="A26" s="44"/>
      <c r="C26" s="30" t="s">
        <v>78</v>
      </c>
      <c r="D26" s="31">
        <v>2018</v>
      </c>
      <c r="E26" s="61">
        <f>+[3]ACUMMES!E23</f>
        <v>0</v>
      </c>
      <c r="F26" s="61">
        <f>+[3]ACUMMES!F23</f>
        <v>0</v>
      </c>
      <c r="G26" s="61">
        <f>+[3]ACUMMES!G23</f>
        <v>0</v>
      </c>
      <c r="H26" s="61">
        <f>+[3]ACUMMES!H23</f>
        <v>0</v>
      </c>
      <c r="I26" s="61">
        <f>+[3]ACUMMES!I23</f>
        <v>0</v>
      </c>
      <c r="J26" s="61">
        <f>+[3]ACUMMES!J23</f>
        <v>0</v>
      </c>
      <c r="K26" s="61">
        <f>+[3]ACUMMES!K23</f>
        <v>0</v>
      </c>
      <c r="L26" s="61">
        <f>+[3]ACUMMES!L23</f>
        <v>0</v>
      </c>
      <c r="M26" s="61">
        <f>+[3]ACUMMES!M23</f>
        <v>0</v>
      </c>
      <c r="N26" s="61">
        <v>0</v>
      </c>
      <c r="O26" s="61">
        <f t="shared" si="1"/>
        <v>0</v>
      </c>
      <c r="Q26" s="49"/>
    </row>
    <row r="27" spans="1:17" s="25" customFormat="1" ht="18" customHeight="1">
      <c r="A27" s="44"/>
      <c r="C27" s="30" t="s">
        <v>79</v>
      </c>
      <c r="D27" s="31">
        <v>2018</v>
      </c>
      <c r="E27" s="61">
        <f>+[3]ACUMMES!E24</f>
        <v>0</v>
      </c>
      <c r="F27" s="61">
        <f>+[3]ACUMMES!F24</f>
        <v>0</v>
      </c>
      <c r="G27" s="61">
        <f>+[3]ACUMMES!G24</f>
        <v>0</v>
      </c>
      <c r="H27" s="61">
        <f>+[3]ACUMMES!H24</f>
        <v>0</v>
      </c>
      <c r="I27" s="61">
        <f>+[3]ACUMMES!I24</f>
        <v>0</v>
      </c>
      <c r="J27" s="61">
        <f>+[3]ACUMMES!J24</f>
        <v>0</v>
      </c>
      <c r="K27" s="61">
        <f>+[3]ACUMMES!K24</f>
        <v>0</v>
      </c>
      <c r="L27" s="61">
        <f>+[3]ACUMMES!L24</f>
        <v>0</v>
      </c>
      <c r="M27" s="61">
        <f>+[3]ACUMMES!M24</f>
        <v>0</v>
      </c>
      <c r="N27" s="61">
        <v>0</v>
      </c>
      <c r="O27" s="61">
        <f t="shared" si="1"/>
        <v>0</v>
      </c>
      <c r="Q27" s="49"/>
    </row>
    <row r="28" spans="1:17" s="25" customFormat="1" ht="18" customHeight="1" thickBot="1">
      <c r="A28" s="44"/>
      <c r="C28" s="30" t="s">
        <v>76</v>
      </c>
      <c r="D28" s="31">
        <v>2018</v>
      </c>
      <c r="E28" s="61">
        <f>+[3]ACUMMES!E25</f>
        <v>0</v>
      </c>
      <c r="F28" s="61">
        <f>+[3]ACUMMES!F25</f>
        <v>0</v>
      </c>
      <c r="G28" s="61">
        <f>+[3]ACUMMES!G25</f>
        <v>0</v>
      </c>
      <c r="H28" s="61">
        <f>+[3]ACUMMES!H25</f>
        <v>0</v>
      </c>
      <c r="I28" s="61">
        <f>+[3]ACUMMES!I25</f>
        <v>0</v>
      </c>
      <c r="J28" s="61">
        <f>+[3]ACUMMES!J25</f>
        <v>0</v>
      </c>
      <c r="K28" s="61">
        <f>+[3]ACUMMES!K25</f>
        <v>0</v>
      </c>
      <c r="L28" s="61">
        <f>+[3]ACUMMES!L25</f>
        <v>0</v>
      </c>
      <c r="M28" s="61">
        <f>+[3]ACUMMES!M25</f>
        <v>0</v>
      </c>
      <c r="N28" s="61">
        <v>0</v>
      </c>
      <c r="O28" s="61">
        <f t="shared" si="1"/>
        <v>0</v>
      </c>
      <c r="Q28" s="49"/>
    </row>
    <row r="29" spans="1:17" s="25" customFormat="1" ht="18" customHeight="1">
      <c r="A29" s="44"/>
      <c r="C29" s="32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4"/>
      <c r="Q29" s="49"/>
    </row>
    <row r="30" spans="1:17" s="25" customFormat="1" ht="18" customHeight="1">
      <c r="A30" s="44"/>
      <c r="C30" s="35"/>
      <c r="D30" s="36" t="s">
        <v>10</v>
      </c>
      <c r="E30" s="61">
        <f t="shared" ref="E30:N30" si="2">SUM(E17:E29)</f>
        <v>120232999</v>
      </c>
      <c r="F30" s="61">
        <f t="shared" si="2"/>
        <v>70377026</v>
      </c>
      <c r="G30" s="61">
        <f t="shared" si="2"/>
        <v>1389300</v>
      </c>
      <c r="H30" s="61">
        <f t="shared" si="2"/>
        <v>961782</v>
      </c>
      <c r="I30" s="61">
        <f>SUM(I17:I29)</f>
        <v>6646008</v>
      </c>
      <c r="J30" s="61">
        <f t="shared" si="2"/>
        <v>7192682</v>
      </c>
      <c r="K30" s="61">
        <f t="shared" si="2"/>
        <v>5711565</v>
      </c>
      <c r="L30" s="61">
        <f t="shared" si="2"/>
        <v>200568</v>
      </c>
      <c r="M30" s="61">
        <f t="shared" si="2"/>
        <v>11903332</v>
      </c>
      <c r="N30" s="61">
        <f t="shared" si="2"/>
        <v>0</v>
      </c>
      <c r="O30" s="7">
        <f>SUM(O17:O28)</f>
        <v>224615262</v>
      </c>
      <c r="Q30" s="49"/>
    </row>
    <row r="31" spans="1:17" s="25" customFormat="1" ht="20.25" customHeight="1" thickBot="1">
      <c r="A31" s="44"/>
      <c r="C31" s="37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38"/>
      <c r="Q31" s="49"/>
    </row>
    <row r="32" spans="1:17" s="25" customFormat="1" ht="15">
      <c r="A32" s="44"/>
      <c r="C32" s="39"/>
      <c r="D32" s="39"/>
      <c r="E32" s="75">
        <f>SUM(E23:E25)</f>
        <v>0</v>
      </c>
      <c r="F32" s="75">
        <f t="shared" ref="F32:O32" si="3">SUM(F23:F25)</f>
        <v>0</v>
      </c>
      <c r="G32" s="75">
        <f t="shared" si="3"/>
        <v>0</v>
      </c>
      <c r="H32" s="75">
        <f t="shared" si="3"/>
        <v>0</v>
      </c>
      <c r="I32" s="75">
        <f t="shared" si="3"/>
        <v>0</v>
      </c>
      <c r="J32" s="75">
        <f t="shared" si="3"/>
        <v>0</v>
      </c>
      <c r="K32" s="75">
        <f t="shared" si="3"/>
        <v>0</v>
      </c>
      <c r="L32" s="75">
        <f t="shared" si="3"/>
        <v>0</v>
      </c>
      <c r="M32" s="75">
        <f t="shared" si="3"/>
        <v>0</v>
      </c>
      <c r="N32" s="75">
        <f t="shared" si="3"/>
        <v>0</v>
      </c>
      <c r="O32" s="75">
        <f t="shared" si="3"/>
        <v>0</v>
      </c>
      <c r="Q32" s="49"/>
    </row>
    <row r="33" spans="1:17" s="25" customFormat="1" ht="15">
      <c r="A33" s="44"/>
      <c r="C33" s="39"/>
      <c r="D33" s="39"/>
      <c r="E33" s="67">
        <f>SUM(E17:E25)</f>
        <v>120232999</v>
      </c>
      <c r="F33" s="67">
        <f t="shared" ref="F33:M33" si="4">SUM(F17:F25)</f>
        <v>70377026</v>
      </c>
      <c r="G33" s="67">
        <f t="shared" si="4"/>
        <v>1389300</v>
      </c>
      <c r="H33" s="67">
        <f t="shared" si="4"/>
        <v>961782</v>
      </c>
      <c r="I33" s="67">
        <f t="shared" si="4"/>
        <v>6646008</v>
      </c>
      <c r="J33" s="67">
        <f t="shared" si="4"/>
        <v>7192682</v>
      </c>
      <c r="K33" s="67">
        <f t="shared" si="4"/>
        <v>5711565</v>
      </c>
      <c r="L33" s="67">
        <f t="shared" si="4"/>
        <v>200568</v>
      </c>
      <c r="M33" s="67">
        <f t="shared" si="4"/>
        <v>11903332</v>
      </c>
      <c r="N33" s="67">
        <f>SUM(N26:N28)</f>
        <v>0</v>
      </c>
      <c r="O33" s="67">
        <f>SUM(O26:O28)</f>
        <v>0</v>
      </c>
      <c r="Q33" s="49"/>
    </row>
    <row r="34" spans="1:17" s="25" customFormat="1" ht="15">
      <c r="A34" s="44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Q34" s="49"/>
    </row>
    <row r="35" spans="1:17">
      <c r="A35" s="43"/>
      <c r="E35" s="67">
        <f>+E33-E28</f>
        <v>120232999</v>
      </c>
      <c r="F35" s="67">
        <f t="shared" ref="F35:N35" si="5">+F33-F28</f>
        <v>70377026</v>
      </c>
      <c r="G35" s="67">
        <f t="shared" si="5"/>
        <v>1389300</v>
      </c>
      <c r="H35" s="67">
        <f t="shared" si="5"/>
        <v>961782</v>
      </c>
      <c r="I35" s="67">
        <f t="shared" si="5"/>
        <v>6646008</v>
      </c>
      <c r="J35" s="67">
        <f t="shared" si="5"/>
        <v>7192682</v>
      </c>
      <c r="K35" s="67">
        <f t="shared" si="5"/>
        <v>5711565</v>
      </c>
      <c r="L35" s="67">
        <f t="shared" si="5"/>
        <v>200568</v>
      </c>
      <c r="M35" s="67">
        <f t="shared" si="5"/>
        <v>11903332</v>
      </c>
      <c r="N35" s="67">
        <f t="shared" si="5"/>
        <v>0</v>
      </c>
      <c r="Q35" s="48"/>
    </row>
    <row r="36" spans="1:17" ht="7.5" customHeight="1" thickBot="1">
      <c r="A36" s="45"/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1"/>
    </row>
    <row r="37" spans="1:17" ht="13.5" thickTop="1"/>
    <row r="38" spans="1:17">
      <c r="E38" s="67"/>
      <c r="F38" s="67"/>
      <c r="G38" s="67"/>
      <c r="H38" s="67"/>
      <c r="I38" s="67"/>
      <c r="J38" s="67"/>
      <c r="K38" s="67"/>
      <c r="L38" s="67"/>
      <c r="M38" s="67"/>
    </row>
    <row r="39" spans="1:17">
      <c r="I39" s="67"/>
      <c r="L39" s="67"/>
    </row>
  </sheetData>
  <mergeCells count="8">
    <mergeCell ref="C12:O12"/>
    <mergeCell ref="E13:H13"/>
    <mergeCell ref="C6:O6"/>
    <mergeCell ref="C11:O11"/>
    <mergeCell ref="C7:O7"/>
    <mergeCell ref="C9:O9"/>
    <mergeCell ref="C8:O8"/>
    <mergeCell ref="I13:N13"/>
  </mergeCells>
  <phoneticPr fontId="0" type="noConversion"/>
  <printOptions horizontalCentered="1" verticalCentered="1"/>
  <pageMargins left="0.19685039370078741" right="0.19685039370078741" top="0.59055118110236227" bottom="0.35433070866141736" header="0.19685039370078741" footer="0"/>
  <pageSetup scale="70" orientation="landscape" r:id="rId1"/>
  <headerFooter alignWithMargins="0">
    <oddFooter>FEDERACION.xls&amp;RPágina &amp;P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O84"/>
  <sheetViews>
    <sheetView view="pageBreakPreview" zoomScale="75" zoomScaleNormal="100" workbookViewId="0">
      <selection sqref="A1:IV65536"/>
    </sheetView>
  </sheetViews>
  <sheetFormatPr baseColWidth="10" defaultRowHeight="12.75"/>
  <cols>
    <col min="1" max="1" width="1.140625" style="1" customWidth="1"/>
    <col min="2" max="2" width="3" style="1" customWidth="1"/>
    <col min="3" max="3" width="33" style="1" customWidth="1"/>
    <col min="4" max="4" width="17.85546875" style="12" customWidth="1"/>
    <col min="5" max="5" width="19.28515625" style="1" customWidth="1"/>
    <col min="6" max="7" width="19.140625" style="12" customWidth="1"/>
    <col min="8" max="10" width="19" style="12" customWidth="1"/>
    <col min="11" max="11" width="18.85546875" style="12" customWidth="1"/>
    <col min="12" max="12" width="17.28515625" style="12" customWidth="1"/>
    <col min="13" max="13" width="19.140625" style="12" customWidth="1"/>
    <col min="14" max="14" width="4" style="1" customWidth="1"/>
    <col min="15" max="15" width="1.28515625" style="1" customWidth="1"/>
    <col min="16" max="16384" width="11.42578125" style="1"/>
  </cols>
  <sheetData>
    <row r="1" spans="1:15" ht="8.25" customHeight="1" thickTop="1">
      <c r="A1" s="42"/>
      <c r="B1" s="46"/>
      <c r="C1" s="46"/>
      <c r="D1" s="50"/>
      <c r="E1" s="46"/>
      <c r="F1" s="50"/>
      <c r="G1" s="50"/>
      <c r="H1" s="50"/>
      <c r="I1" s="50"/>
      <c r="J1" s="50"/>
      <c r="K1" s="50"/>
      <c r="L1" s="50"/>
      <c r="M1" s="50"/>
      <c r="N1" s="46"/>
      <c r="O1" s="47"/>
    </row>
    <row r="2" spans="1:15" ht="18" customHeight="1">
      <c r="A2" s="43"/>
      <c r="B2" s="53"/>
      <c r="C2" s="109" t="s">
        <v>0</v>
      </c>
      <c r="D2" s="109"/>
      <c r="E2" s="109"/>
      <c r="F2" s="109"/>
      <c r="G2" s="109"/>
      <c r="H2" s="109"/>
      <c r="I2" s="109"/>
      <c r="J2" s="109"/>
      <c r="K2" s="109"/>
      <c r="L2" s="109"/>
      <c r="M2" s="109"/>
      <c r="O2" s="48"/>
    </row>
    <row r="3" spans="1:15" ht="19.5" customHeight="1">
      <c r="A3" s="43"/>
      <c r="C3" s="109" t="s">
        <v>84</v>
      </c>
      <c r="D3" s="109"/>
      <c r="E3" s="109"/>
      <c r="F3" s="109"/>
      <c r="G3" s="109"/>
      <c r="H3" s="109"/>
      <c r="I3" s="109"/>
      <c r="J3" s="109"/>
      <c r="K3" s="109"/>
      <c r="L3" s="109"/>
      <c r="M3" s="109"/>
      <c r="O3" s="48"/>
    </row>
    <row r="4" spans="1:15" ht="15">
      <c r="A4" s="43"/>
      <c r="C4" s="108" t="s">
        <v>85</v>
      </c>
      <c r="D4" s="108"/>
      <c r="E4" s="108"/>
      <c r="F4" s="108"/>
      <c r="G4" s="108"/>
      <c r="H4" s="108"/>
      <c r="I4" s="108"/>
      <c r="J4" s="108"/>
      <c r="K4" s="108"/>
      <c r="L4" s="108"/>
      <c r="M4" s="108"/>
      <c r="O4" s="48"/>
    </row>
    <row r="5" spans="1:15" ht="15" customHeight="1">
      <c r="A5" s="43"/>
      <c r="C5" s="110" t="s">
        <v>1</v>
      </c>
      <c r="D5" s="110"/>
      <c r="E5" s="110"/>
      <c r="F5" s="110"/>
      <c r="G5" s="110"/>
      <c r="H5" s="110"/>
      <c r="I5" s="110"/>
      <c r="J5" s="110"/>
      <c r="K5" s="110"/>
      <c r="L5" s="110"/>
      <c r="M5" s="110"/>
      <c r="O5" s="48"/>
    </row>
    <row r="6" spans="1:15" ht="15.75" customHeight="1">
      <c r="A6" s="43"/>
      <c r="C6" s="107" t="s">
        <v>152</v>
      </c>
      <c r="D6" s="107"/>
      <c r="E6" s="107"/>
      <c r="F6" s="107"/>
      <c r="G6" s="107"/>
      <c r="H6" s="107"/>
      <c r="I6" s="107"/>
      <c r="J6" s="107"/>
      <c r="K6" s="107"/>
      <c r="L6" s="107"/>
      <c r="M6" s="107"/>
      <c r="O6" s="48"/>
    </row>
    <row r="7" spans="1:15" ht="5.25" customHeight="1" thickBot="1">
      <c r="A7" s="43"/>
      <c r="D7" s="1"/>
      <c r="F7" s="1"/>
      <c r="G7" s="1"/>
      <c r="H7" s="1"/>
      <c r="I7" s="1"/>
      <c r="J7" s="1"/>
      <c r="K7" s="1"/>
      <c r="L7" s="1"/>
      <c r="M7" s="1"/>
      <c r="O7" s="48"/>
    </row>
    <row r="8" spans="1:15">
      <c r="A8" s="43"/>
      <c r="C8" s="24"/>
      <c r="D8" s="20" t="s">
        <v>2</v>
      </c>
      <c r="E8" s="23" t="s">
        <v>87</v>
      </c>
      <c r="F8" s="20" t="s">
        <v>4</v>
      </c>
      <c r="G8" s="20" t="s">
        <v>101</v>
      </c>
      <c r="H8" s="62" t="s">
        <v>2</v>
      </c>
      <c r="I8" s="63" t="s">
        <v>91</v>
      </c>
      <c r="J8" s="63" t="s">
        <v>92</v>
      </c>
      <c r="K8" s="62" t="s">
        <v>93</v>
      </c>
      <c r="L8" s="62" t="s">
        <v>2</v>
      </c>
      <c r="M8" s="62" t="s">
        <v>10</v>
      </c>
      <c r="O8" s="48"/>
    </row>
    <row r="9" spans="1:15" ht="13.5" thickBot="1">
      <c r="A9" s="43"/>
      <c r="B9" s="1" t="s">
        <v>9</v>
      </c>
      <c r="C9" s="26" t="s">
        <v>6</v>
      </c>
      <c r="D9" s="14" t="s">
        <v>8</v>
      </c>
      <c r="E9" s="27" t="s">
        <v>7</v>
      </c>
      <c r="F9" s="14" t="s">
        <v>9</v>
      </c>
      <c r="G9" s="14" t="s">
        <v>9</v>
      </c>
      <c r="H9" s="64" t="s">
        <v>95</v>
      </c>
      <c r="I9" s="65" t="s">
        <v>96</v>
      </c>
      <c r="J9" s="65" t="s">
        <v>97</v>
      </c>
      <c r="K9" s="64" t="s">
        <v>98</v>
      </c>
      <c r="L9" s="64" t="s">
        <v>135</v>
      </c>
      <c r="M9" s="64" t="s">
        <v>82</v>
      </c>
      <c r="O9" s="48"/>
    </row>
    <row r="10" spans="1:15">
      <c r="A10" s="43"/>
      <c r="C10" s="5" t="s">
        <v>102</v>
      </c>
      <c r="D10" s="59">
        <f>+[4]CONCENTRA!$I10+[4]CONCENTRA!$I650</f>
        <v>0</v>
      </c>
      <c r="E10" s="59">
        <f>+[4]CONCENTRA!$I74+[4]CONCENTRA!$I714</f>
        <v>0</v>
      </c>
      <c r="F10" s="59">
        <f>+[4]CONCENTRA!$I138+[4]CONCENTRA!$I778</f>
        <v>0</v>
      </c>
      <c r="G10" s="59">
        <f>+[4]CONCENTRA!$I202</f>
        <v>0</v>
      </c>
      <c r="H10" s="59">
        <f>+[4]CONCENTRA!$I266+[4]CONCENTRA!$I842</f>
        <v>0</v>
      </c>
      <c r="I10" s="59">
        <f>+[4]CONCENTRA!$I330+[4]CONCENTRA!$I394</f>
        <v>0</v>
      </c>
      <c r="J10" s="66">
        <f>+[4]CONCENTRA!$I522+[4]CONCENTRA!$I458</f>
        <v>0</v>
      </c>
      <c r="K10" s="59">
        <f>+[4]CONCENTRA!$I586</f>
        <v>0</v>
      </c>
      <c r="L10" s="59">
        <f>+[4]CONCENTRA!$I971</f>
        <v>0</v>
      </c>
      <c r="M10" s="7">
        <f>SUM(D10:L10)</f>
        <v>0</v>
      </c>
      <c r="O10" s="48"/>
    </row>
    <row r="11" spans="1:15">
      <c r="A11" s="43"/>
      <c r="C11" s="5" t="s">
        <v>12</v>
      </c>
      <c r="D11" s="59">
        <f>+[4]CONCENTRA!$I11+[4]CONCENTRA!$I651</f>
        <v>0</v>
      </c>
      <c r="E11" s="59">
        <f>+[4]CONCENTRA!$I75+[4]CONCENTRA!$I715</f>
        <v>0</v>
      </c>
      <c r="F11" s="59">
        <f>+[4]CONCENTRA!$I139+[4]CONCENTRA!$I779</f>
        <v>0</v>
      </c>
      <c r="G11" s="59">
        <f>+[4]CONCENTRA!$I203</f>
        <v>0</v>
      </c>
      <c r="H11" s="59">
        <f>+[4]CONCENTRA!$I267+[4]CONCENTRA!$I843</f>
        <v>0</v>
      </c>
      <c r="I11" s="59">
        <f>+[4]CONCENTRA!$I331+[4]CONCENTRA!$I395</f>
        <v>0</v>
      </c>
      <c r="J11" s="66">
        <f>+[4]CONCENTRA!$I523+[4]CONCENTRA!$I459</f>
        <v>0</v>
      </c>
      <c r="K11" s="59">
        <f>+[4]CONCENTRA!$I587</f>
        <v>0</v>
      </c>
      <c r="L11" s="59">
        <f>+[4]CONCENTRA!$I972</f>
        <v>0</v>
      </c>
      <c r="M11" s="7">
        <f t="shared" ref="M11:M67" si="0">SUM(D11:L11)</f>
        <v>0</v>
      </c>
      <c r="O11" s="48"/>
    </row>
    <row r="12" spans="1:15">
      <c r="A12" s="43"/>
      <c r="C12" s="5" t="s">
        <v>103</v>
      </c>
      <c r="D12" s="59">
        <f>+[4]CONCENTRA!$I12+[4]CONCENTRA!$I652</f>
        <v>0</v>
      </c>
      <c r="E12" s="59">
        <f>+[4]CONCENTRA!$I76+[4]CONCENTRA!$I716</f>
        <v>0</v>
      </c>
      <c r="F12" s="59">
        <f>+[4]CONCENTRA!$I140+[4]CONCENTRA!$I780</f>
        <v>0</v>
      </c>
      <c r="G12" s="59">
        <f>+[4]CONCENTRA!$I204</f>
        <v>0</v>
      </c>
      <c r="H12" s="59">
        <f>+[4]CONCENTRA!$I268+[4]CONCENTRA!$I844</f>
        <v>0</v>
      </c>
      <c r="I12" s="59">
        <f>+[4]CONCENTRA!$I332+[4]CONCENTRA!$I396</f>
        <v>0</v>
      </c>
      <c r="J12" s="66">
        <f>+[4]CONCENTRA!$I524+[4]CONCENTRA!$I460</f>
        <v>0</v>
      </c>
      <c r="K12" s="59">
        <f>+[4]CONCENTRA!$I588</f>
        <v>0</v>
      </c>
      <c r="L12" s="59">
        <f>+[4]CONCENTRA!$I973</f>
        <v>0</v>
      </c>
      <c r="M12" s="7">
        <f t="shared" si="0"/>
        <v>0</v>
      </c>
      <c r="O12" s="48"/>
    </row>
    <row r="13" spans="1:15">
      <c r="A13" s="43"/>
      <c r="C13" s="5" t="s">
        <v>104</v>
      </c>
      <c r="D13" s="59">
        <f>+[4]CONCENTRA!$I13+[4]CONCENTRA!$I653</f>
        <v>0</v>
      </c>
      <c r="E13" s="59">
        <f>+[4]CONCENTRA!$I77+[4]CONCENTRA!$I717</f>
        <v>0</v>
      </c>
      <c r="F13" s="59">
        <f>+[4]CONCENTRA!$I141+[4]CONCENTRA!$I781</f>
        <v>0</v>
      </c>
      <c r="G13" s="59">
        <f>+[4]CONCENTRA!$I205</f>
        <v>0</v>
      </c>
      <c r="H13" s="59">
        <f>+[4]CONCENTRA!$I269+[4]CONCENTRA!$I845</f>
        <v>0</v>
      </c>
      <c r="I13" s="59">
        <f>+[4]CONCENTRA!$I333+[4]CONCENTRA!$I397</f>
        <v>0</v>
      </c>
      <c r="J13" s="66">
        <f>+[4]CONCENTRA!$I525+[4]CONCENTRA!$I461</f>
        <v>0</v>
      </c>
      <c r="K13" s="59">
        <f>+[4]CONCENTRA!$I589</f>
        <v>0</v>
      </c>
      <c r="L13" s="59">
        <f>+[4]CONCENTRA!$I974</f>
        <v>0</v>
      </c>
      <c r="M13" s="7">
        <f t="shared" si="0"/>
        <v>0</v>
      </c>
      <c r="O13" s="48"/>
    </row>
    <row r="14" spans="1:15">
      <c r="A14" s="43"/>
      <c r="C14" s="5" t="s">
        <v>105</v>
      </c>
      <c r="D14" s="59">
        <f>+[4]CONCENTRA!$I14+[4]CONCENTRA!$I654</f>
        <v>0</v>
      </c>
      <c r="E14" s="59">
        <f>+[4]CONCENTRA!$I78+[4]CONCENTRA!$I718</f>
        <v>0</v>
      </c>
      <c r="F14" s="59">
        <f>+[4]CONCENTRA!$I142+[4]CONCENTRA!$I782</f>
        <v>0</v>
      </c>
      <c r="G14" s="59">
        <f>+[4]CONCENTRA!$I206</f>
        <v>0</v>
      </c>
      <c r="H14" s="59">
        <f>+[4]CONCENTRA!$I270+[4]CONCENTRA!$I846</f>
        <v>0</v>
      </c>
      <c r="I14" s="59">
        <f>+[4]CONCENTRA!$I334+[4]CONCENTRA!$I398</f>
        <v>0</v>
      </c>
      <c r="J14" s="66">
        <f>+[4]CONCENTRA!$I526+[4]CONCENTRA!$I462</f>
        <v>0</v>
      </c>
      <c r="K14" s="59">
        <f>+[4]CONCENTRA!$I590</f>
        <v>0</v>
      </c>
      <c r="L14" s="59">
        <f>+[4]CONCENTRA!$I975</f>
        <v>0</v>
      </c>
      <c r="M14" s="7">
        <f t="shared" si="0"/>
        <v>0</v>
      </c>
      <c r="O14" s="48"/>
    </row>
    <row r="15" spans="1:15">
      <c r="A15" s="43"/>
      <c r="C15" s="5" t="s">
        <v>106</v>
      </c>
      <c r="D15" s="59">
        <f>+[4]CONCENTRA!$I15+[4]CONCENTRA!$I655</f>
        <v>0</v>
      </c>
      <c r="E15" s="59">
        <f>+[4]CONCENTRA!$I79+[4]CONCENTRA!$I719</f>
        <v>0</v>
      </c>
      <c r="F15" s="59">
        <f>+[4]CONCENTRA!$I143+[4]CONCENTRA!$I783</f>
        <v>0</v>
      </c>
      <c r="G15" s="59">
        <f>+[4]CONCENTRA!$I207</f>
        <v>0</v>
      </c>
      <c r="H15" s="59">
        <f>+[4]CONCENTRA!$I271+[4]CONCENTRA!$I847</f>
        <v>0</v>
      </c>
      <c r="I15" s="59">
        <f>+[4]CONCENTRA!$I335+[4]CONCENTRA!$I399</f>
        <v>0</v>
      </c>
      <c r="J15" s="66">
        <f>+[4]CONCENTRA!$I527+[4]CONCENTRA!$I463</f>
        <v>0</v>
      </c>
      <c r="K15" s="59">
        <f>+[4]CONCENTRA!$I591</f>
        <v>0</v>
      </c>
      <c r="L15" s="59">
        <f>+[4]CONCENTRA!$I976</f>
        <v>0</v>
      </c>
      <c r="M15" s="7">
        <f t="shared" si="0"/>
        <v>0</v>
      </c>
      <c r="O15" s="48"/>
    </row>
    <row r="16" spans="1:15">
      <c r="A16" s="43"/>
      <c r="C16" s="5" t="s">
        <v>107</v>
      </c>
      <c r="D16" s="59">
        <f>+[4]CONCENTRA!$I16+[4]CONCENTRA!$I656</f>
        <v>0</v>
      </c>
      <c r="E16" s="59">
        <f>+[4]CONCENTRA!$I80+[4]CONCENTRA!$I720</f>
        <v>0</v>
      </c>
      <c r="F16" s="59">
        <f>+[4]CONCENTRA!$I144+[4]CONCENTRA!$I784</f>
        <v>0</v>
      </c>
      <c r="G16" s="59">
        <f>+[4]CONCENTRA!$I208</f>
        <v>0</v>
      </c>
      <c r="H16" s="59">
        <f>+[4]CONCENTRA!$I272+[4]CONCENTRA!$I848</f>
        <v>0</v>
      </c>
      <c r="I16" s="59">
        <f>+[4]CONCENTRA!$I336+[4]CONCENTRA!$I400</f>
        <v>0</v>
      </c>
      <c r="J16" s="66">
        <f>+[4]CONCENTRA!$I528+[4]CONCENTRA!$I464</f>
        <v>0</v>
      </c>
      <c r="K16" s="59">
        <f>+[4]CONCENTRA!$I592</f>
        <v>0</v>
      </c>
      <c r="L16" s="59">
        <f>+[4]CONCENTRA!$I977</f>
        <v>0</v>
      </c>
      <c r="M16" s="7">
        <f t="shared" si="0"/>
        <v>0</v>
      </c>
      <c r="O16" s="48"/>
    </row>
    <row r="17" spans="1:15">
      <c r="A17" s="43"/>
      <c r="C17" s="5" t="s">
        <v>18</v>
      </c>
      <c r="D17" s="59">
        <f>+[4]CONCENTRA!$I17+[4]CONCENTRA!$I657</f>
        <v>0</v>
      </c>
      <c r="E17" s="59">
        <f>+[4]CONCENTRA!$I81+[4]CONCENTRA!$I721</f>
        <v>0</v>
      </c>
      <c r="F17" s="59">
        <f>+[4]CONCENTRA!$I145+[4]CONCENTRA!$I785</f>
        <v>0</v>
      </c>
      <c r="G17" s="59">
        <f>+[4]CONCENTRA!$I209</f>
        <v>0</v>
      </c>
      <c r="H17" s="59">
        <f>+[4]CONCENTRA!$I273+[4]CONCENTRA!$I849</f>
        <v>0</v>
      </c>
      <c r="I17" s="59">
        <f>+[4]CONCENTRA!$I337+[4]CONCENTRA!$I401</f>
        <v>0</v>
      </c>
      <c r="J17" s="66">
        <f>+[4]CONCENTRA!$I529+[4]CONCENTRA!$I465</f>
        <v>0</v>
      </c>
      <c r="K17" s="59">
        <f>+[4]CONCENTRA!$I593</f>
        <v>0</v>
      </c>
      <c r="L17" s="59">
        <f>+[4]CONCENTRA!$I978</f>
        <v>0</v>
      </c>
      <c r="M17" s="7">
        <f t="shared" si="0"/>
        <v>0</v>
      </c>
      <c r="O17" s="48"/>
    </row>
    <row r="18" spans="1:15">
      <c r="A18" s="43"/>
      <c r="C18" s="5" t="s">
        <v>19</v>
      </c>
      <c r="D18" s="59">
        <f>+[4]CONCENTRA!$I18+[4]CONCENTRA!$I658</f>
        <v>0</v>
      </c>
      <c r="E18" s="59">
        <f>+[4]CONCENTRA!$I82+[4]CONCENTRA!$I722</f>
        <v>0</v>
      </c>
      <c r="F18" s="59">
        <f>+[4]CONCENTRA!$I146+[4]CONCENTRA!$I786</f>
        <v>0</v>
      </c>
      <c r="G18" s="59">
        <f>+[4]CONCENTRA!$I210</f>
        <v>0</v>
      </c>
      <c r="H18" s="59">
        <f>+[4]CONCENTRA!$I274+[4]CONCENTRA!$I850</f>
        <v>0</v>
      </c>
      <c r="I18" s="59">
        <f>+[4]CONCENTRA!$I338+[4]CONCENTRA!$I402</f>
        <v>0</v>
      </c>
      <c r="J18" s="66">
        <f>+[4]CONCENTRA!$I530+[4]CONCENTRA!$I466</f>
        <v>0</v>
      </c>
      <c r="K18" s="59">
        <f>+[4]CONCENTRA!$I594</f>
        <v>0</v>
      </c>
      <c r="L18" s="59">
        <f>+[4]CONCENTRA!$I979</f>
        <v>0</v>
      </c>
      <c r="M18" s="7">
        <f t="shared" si="0"/>
        <v>0</v>
      </c>
      <c r="O18" s="48"/>
    </row>
    <row r="19" spans="1:15">
      <c r="A19" s="43"/>
      <c r="C19" s="5" t="s">
        <v>108</v>
      </c>
      <c r="D19" s="59">
        <f>+[4]CONCENTRA!$I19+[4]CONCENTRA!$I659</f>
        <v>0</v>
      </c>
      <c r="E19" s="59">
        <f>+[4]CONCENTRA!$I83+[4]CONCENTRA!$I723</f>
        <v>0</v>
      </c>
      <c r="F19" s="59">
        <f>+[4]CONCENTRA!$I147+[4]CONCENTRA!$I787</f>
        <v>0</v>
      </c>
      <c r="G19" s="59">
        <f>+[4]CONCENTRA!$I211</f>
        <v>0</v>
      </c>
      <c r="H19" s="59">
        <f>+[4]CONCENTRA!$I275+[4]CONCENTRA!$I851</f>
        <v>0</v>
      </c>
      <c r="I19" s="59">
        <f>+[4]CONCENTRA!$I339+[4]CONCENTRA!$I403</f>
        <v>0</v>
      </c>
      <c r="J19" s="66">
        <f>+[4]CONCENTRA!$I531+[4]CONCENTRA!$I467</f>
        <v>0</v>
      </c>
      <c r="K19" s="59">
        <f>+[4]CONCENTRA!$I595</f>
        <v>0</v>
      </c>
      <c r="L19" s="59">
        <f>+[4]CONCENTRA!$I980</f>
        <v>0</v>
      </c>
      <c r="M19" s="7">
        <f t="shared" si="0"/>
        <v>0</v>
      </c>
      <c r="O19" s="48"/>
    </row>
    <row r="20" spans="1:15">
      <c r="A20" s="43"/>
      <c r="C20" s="5" t="s">
        <v>109</v>
      </c>
      <c r="D20" s="59">
        <f>+[4]CONCENTRA!$I20+[4]CONCENTRA!$I660</f>
        <v>0</v>
      </c>
      <c r="E20" s="59">
        <f>+[4]CONCENTRA!$I84+[4]CONCENTRA!$I724</f>
        <v>0</v>
      </c>
      <c r="F20" s="59">
        <f>+[4]CONCENTRA!$I148+[4]CONCENTRA!$I788</f>
        <v>0</v>
      </c>
      <c r="G20" s="59">
        <f>+[4]CONCENTRA!$I212</f>
        <v>0</v>
      </c>
      <c r="H20" s="59">
        <f>+[4]CONCENTRA!$I276+[4]CONCENTRA!$I852</f>
        <v>0</v>
      </c>
      <c r="I20" s="59">
        <f>+[4]CONCENTRA!$I340+[4]CONCENTRA!$I404</f>
        <v>0</v>
      </c>
      <c r="J20" s="66">
        <f>+[4]CONCENTRA!$I532+[4]CONCENTRA!$I468</f>
        <v>0</v>
      </c>
      <c r="K20" s="59">
        <f>+[4]CONCENTRA!$I596</f>
        <v>0</v>
      </c>
      <c r="L20" s="59">
        <f>+[4]CONCENTRA!$I981</f>
        <v>0</v>
      </c>
      <c r="M20" s="7">
        <f t="shared" si="0"/>
        <v>0</v>
      </c>
      <c r="O20" s="48"/>
    </row>
    <row r="21" spans="1:15">
      <c r="A21" s="43"/>
      <c r="C21" s="5" t="s">
        <v>20</v>
      </c>
      <c r="D21" s="59">
        <f>+[4]CONCENTRA!$I21+[4]CONCENTRA!$I661</f>
        <v>0</v>
      </c>
      <c r="E21" s="59">
        <f>+[4]CONCENTRA!$I85+[4]CONCENTRA!$I725</f>
        <v>0</v>
      </c>
      <c r="F21" s="59">
        <f>+[4]CONCENTRA!$I149+[4]CONCENTRA!$I789</f>
        <v>0</v>
      </c>
      <c r="G21" s="59">
        <f>+[4]CONCENTRA!$I213</f>
        <v>0</v>
      </c>
      <c r="H21" s="59">
        <f>+[4]CONCENTRA!$I277+[4]CONCENTRA!$I853</f>
        <v>0</v>
      </c>
      <c r="I21" s="59">
        <f>+[4]CONCENTRA!$I341+[4]CONCENTRA!$I405</f>
        <v>0</v>
      </c>
      <c r="J21" s="66">
        <f>+[4]CONCENTRA!$I533+[4]CONCENTRA!$I469</f>
        <v>0</v>
      </c>
      <c r="K21" s="59">
        <f>+[4]CONCENTRA!$I597</f>
        <v>0</v>
      </c>
      <c r="L21" s="59">
        <f>+[4]CONCENTRA!$I982</f>
        <v>0</v>
      </c>
      <c r="M21" s="7">
        <f t="shared" si="0"/>
        <v>0</v>
      </c>
      <c r="O21" s="48"/>
    </row>
    <row r="22" spans="1:15">
      <c r="A22" s="43"/>
      <c r="C22" s="5" t="s">
        <v>22</v>
      </c>
      <c r="D22" s="59">
        <f>+[4]CONCENTRA!$I22+[4]CONCENTRA!$I662</f>
        <v>0</v>
      </c>
      <c r="E22" s="59">
        <f>+[4]CONCENTRA!$I86+[4]CONCENTRA!$I726</f>
        <v>0</v>
      </c>
      <c r="F22" s="59">
        <f>+[4]CONCENTRA!$I150+[4]CONCENTRA!$I790</f>
        <v>0</v>
      </c>
      <c r="G22" s="59">
        <f>+[4]CONCENTRA!$I214</f>
        <v>0</v>
      </c>
      <c r="H22" s="59">
        <f>+[4]CONCENTRA!$I278+[4]CONCENTRA!$I854</f>
        <v>0</v>
      </c>
      <c r="I22" s="59">
        <f>+[4]CONCENTRA!$I342+[4]CONCENTRA!$I406</f>
        <v>0</v>
      </c>
      <c r="J22" s="66">
        <f>+[4]CONCENTRA!$I534+[4]CONCENTRA!$I470</f>
        <v>0</v>
      </c>
      <c r="K22" s="59">
        <f>+[4]CONCENTRA!$I598</f>
        <v>0</v>
      </c>
      <c r="L22" s="59">
        <f>+[4]CONCENTRA!$I983</f>
        <v>0</v>
      </c>
      <c r="M22" s="7">
        <f t="shared" si="0"/>
        <v>0</v>
      </c>
      <c r="O22" s="48"/>
    </row>
    <row r="23" spans="1:15">
      <c r="A23" s="43"/>
      <c r="C23" s="5" t="s">
        <v>110</v>
      </c>
      <c r="D23" s="59">
        <f>+[4]CONCENTRA!$I23+[4]CONCENTRA!$I663</f>
        <v>0</v>
      </c>
      <c r="E23" s="59">
        <f>+[4]CONCENTRA!$I87+[4]CONCENTRA!$I727</f>
        <v>0</v>
      </c>
      <c r="F23" s="59">
        <f>+[4]CONCENTRA!$I151+[4]CONCENTRA!$I791</f>
        <v>0</v>
      </c>
      <c r="G23" s="59">
        <f>+[4]CONCENTRA!$I215</f>
        <v>0</v>
      </c>
      <c r="H23" s="59">
        <f>+[4]CONCENTRA!$I279+[4]CONCENTRA!$I855</f>
        <v>0</v>
      </c>
      <c r="I23" s="59">
        <f>+[4]CONCENTRA!$I343+[4]CONCENTRA!$I407</f>
        <v>0</v>
      </c>
      <c r="J23" s="66">
        <f>+[4]CONCENTRA!$I535+[4]CONCENTRA!$I471</f>
        <v>0</v>
      </c>
      <c r="K23" s="59">
        <f>+[4]CONCENTRA!$I599</f>
        <v>0</v>
      </c>
      <c r="L23" s="59">
        <f>+[4]CONCENTRA!$I984</f>
        <v>0</v>
      </c>
      <c r="M23" s="7">
        <f t="shared" si="0"/>
        <v>0</v>
      </c>
      <c r="O23" s="48"/>
    </row>
    <row r="24" spans="1:15">
      <c r="A24" s="43"/>
      <c r="C24" s="5" t="s">
        <v>111</v>
      </c>
      <c r="D24" s="59">
        <f>+[4]CONCENTRA!$I24+[4]CONCENTRA!$I664</f>
        <v>0</v>
      </c>
      <c r="E24" s="59">
        <f>+[4]CONCENTRA!$I88+[4]CONCENTRA!$I728</f>
        <v>0</v>
      </c>
      <c r="F24" s="59">
        <f>+[4]CONCENTRA!$I152+[4]CONCENTRA!$I792</f>
        <v>0</v>
      </c>
      <c r="G24" s="59">
        <f>+[4]CONCENTRA!$I216</f>
        <v>0</v>
      </c>
      <c r="H24" s="59">
        <f>+[4]CONCENTRA!$I280+[4]CONCENTRA!$I856</f>
        <v>0</v>
      </c>
      <c r="I24" s="59">
        <f>+[4]CONCENTRA!$I344+[4]CONCENTRA!$I408</f>
        <v>0</v>
      </c>
      <c r="J24" s="66">
        <f>+[4]CONCENTRA!$I536+[4]CONCENTRA!$I472</f>
        <v>0</v>
      </c>
      <c r="K24" s="59">
        <f>+[4]CONCENTRA!$I600</f>
        <v>0</v>
      </c>
      <c r="L24" s="59">
        <f>+[4]CONCENTRA!$I985</f>
        <v>0</v>
      </c>
      <c r="M24" s="7">
        <f t="shared" si="0"/>
        <v>0</v>
      </c>
      <c r="O24" s="48"/>
    </row>
    <row r="25" spans="1:15">
      <c r="A25" s="43"/>
      <c r="C25" s="5" t="s">
        <v>112</v>
      </c>
      <c r="D25" s="59">
        <f>+[4]CONCENTRA!$I25+[4]CONCENTRA!$I665</f>
        <v>0</v>
      </c>
      <c r="E25" s="59">
        <f>+[4]CONCENTRA!$I89+[4]CONCENTRA!$I729</f>
        <v>0</v>
      </c>
      <c r="F25" s="59">
        <f>+[4]CONCENTRA!$I153+[4]CONCENTRA!$I793</f>
        <v>0</v>
      </c>
      <c r="G25" s="59">
        <f>+[4]CONCENTRA!$I217</f>
        <v>0</v>
      </c>
      <c r="H25" s="59">
        <f>+[4]CONCENTRA!$I281+[4]CONCENTRA!$I857</f>
        <v>0</v>
      </c>
      <c r="I25" s="59">
        <f>+[4]CONCENTRA!$I345+[4]CONCENTRA!$I409</f>
        <v>0</v>
      </c>
      <c r="J25" s="66">
        <f>+[4]CONCENTRA!$I537+[4]CONCENTRA!$I473</f>
        <v>0</v>
      </c>
      <c r="K25" s="59">
        <f>+[4]CONCENTRA!$I601</f>
        <v>0</v>
      </c>
      <c r="L25" s="59">
        <f>+[4]CONCENTRA!$I986</f>
        <v>0</v>
      </c>
      <c r="M25" s="7">
        <f t="shared" si="0"/>
        <v>0</v>
      </c>
      <c r="O25" s="48"/>
    </row>
    <row r="26" spans="1:15">
      <c r="A26" s="43"/>
      <c r="C26" s="5" t="s">
        <v>27</v>
      </c>
      <c r="D26" s="59">
        <f>+[4]CONCENTRA!$I26+[4]CONCENTRA!$I666</f>
        <v>0</v>
      </c>
      <c r="E26" s="59">
        <f>+[4]CONCENTRA!$I90+[4]CONCENTRA!$I730</f>
        <v>0</v>
      </c>
      <c r="F26" s="59">
        <f>+[4]CONCENTRA!$I154+[4]CONCENTRA!$I794</f>
        <v>0</v>
      </c>
      <c r="G26" s="59">
        <f>+[4]CONCENTRA!$I218</f>
        <v>0</v>
      </c>
      <c r="H26" s="59">
        <f>+[4]CONCENTRA!$I282+[4]CONCENTRA!$I858</f>
        <v>0</v>
      </c>
      <c r="I26" s="59">
        <f>+[4]CONCENTRA!$I346+[4]CONCENTRA!$I410</f>
        <v>0</v>
      </c>
      <c r="J26" s="66">
        <f>+[4]CONCENTRA!$I538+[4]CONCENTRA!$I474</f>
        <v>0</v>
      </c>
      <c r="K26" s="59">
        <f>+[4]CONCENTRA!$I602</f>
        <v>0</v>
      </c>
      <c r="L26" s="59">
        <f>+[4]CONCENTRA!$I987</f>
        <v>0</v>
      </c>
      <c r="M26" s="7">
        <f t="shared" si="0"/>
        <v>0</v>
      </c>
      <c r="O26" s="48"/>
    </row>
    <row r="27" spans="1:15">
      <c r="A27" s="43"/>
      <c r="C27" s="5" t="s">
        <v>28</v>
      </c>
      <c r="D27" s="59">
        <f>+[4]CONCENTRA!$I27+[4]CONCENTRA!$I667</f>
        <v>0</v>
      </c>
      <c r="E27" s="59">
        <f>+[4]CONCENTRA!$I91+[4]CONCENTRA!$I731</f>
        <v>0</v>
      </c>
      <c r="F27" s="59">
        <f>+[4]CONCENTRA!$I155+[4]CONCENTRA!$I795</f>
        <v>0</v>
      </c>
      <c r="G27" s="59">
        <f>+[4]CONCENTRA!$I219</f>
        <v>0</v>
      </c>
      <c r="H27" s="59">
        <f>+[4]CONCENTRA!$I283+[4]CONCENTRA!$I859</f>
        <v>0</v>
      </c>
      <c r="I27" s="59">
        <f>+[4]CONCENTRA!$I347+[4]CONCENTRA!$I411</f>
        <v>0</v>
      </c>
      <c r="J27" s="66">
        <f>+[4]CONCENTRA!$I539+[4]CONCENTRA!$I475</f>
        <v>0</v>
      </c>
      <c r="K27" s="59">
        <f>+[4]CONCENTRA!$I603</f>
        <v>0</v>
      </c>
      <c r="L27" s="59">
        <f>+[4]CONCENTRA!$I988</f>
        <v>0</v>
      </c>
      <c r="M27" s="7">
        <f t="shared" si="0"/>
        <v>0</v>
      </c>
      <c r="O27" s="48"/>
    </row>
    <row r="28" spans="1:15">
      <c r="A28" s="43"/>
      <c r="C28" s="5" t="s">
        <v>113</v>
      </c>
      <c r="D28" s="59">
        <f>+[4]CONCENTRA!$I28+[4]CONCENTRA!$I668</f>
        <v>0</v>
      </c>
      <c r="E28" s="59">
        <f>+[4]CONCENTRA!$I92+[4]CONCENTRA!$I732</f>
        <v>0</v>
      </c>
      <c r="F28" s="59">
        <f>+[4]CONCENTRA!$I156+[4]CONCENTRA!$I796</f>
        <v>0</v>
      </c>
      <c r="G28" s="59">
        <f>+[4]CONCENTRA!$I220</f>
        <v>0</v>
      </c>
      <c r="H28" s="59">
        <f>+[4]CONCENTRA!$I284+[4]CONCENTRA!$I860</f>
        <v>0</v>
      </c>
      <c r="I28" s="59">
        <f>+[4]CONCENTRA!$I348+[4]CONCENTRA!$I412</f>
        <v>0</v>
      </c>
      <c r="J28" s="66">
        <f>+[4]CONCENTRA!$I540+[4]CONCENTRA!$I476</f>
        <v>0</v>
      </c>
      <c r="K28" s="59">
        <f>+[4]CONCENTRA!$I604</f>
        <v>0</v>
      </c>
      <c r="L28" s="59">
        <f>+[4]CONCENTRA!$I989</f>
        <v>0</v>
      </c>
      <c r="M28" s="7">
        <f t="shared" si="0"/>
        <v>0</v>
      </c>
      <c r="O28" s="48"/>
    </row>
    <row r="29" spans="1:15">
      <c r="A29" s="43"/>
      <c r="C29" s="5" t="s">
        <v>114</v>
      </c>
      <c r="D29" s="59">
        <f>+[4]CONCENTRA!$I29+[4]CONCENTRA!$I669</f>
        <v>0</v>
      </c>
      <c r="E29" s="59">
        <f>+[4]CONCENTRA!$I93+[4]CONCENTRA!$I733</f>
        <v>0</v>
      </c>
      <c r="F29" s="59">
        <f>+[4]CONCENTRA!$I157+[4]CONCENTRA!$I797</f>
        <v>0</v>
      </c>
      <c r="G29" s="59">
        <f>+[4]CONCENTRA!$I221</f>
        <v>0</v>
      </c>
      <c r="H29" s="59">
        <f>+[4]CONCENTRA!$I285+[4]CONCENTRA!$I861</f>
        <v>0</v>
      </c>
      <c r="I29" s="59">
        <f>+[4]CONCENTRA!$I349+[4]CONCENTRA!$I413</f>
        <v>0</v>
      </c>
      <c r="J29" s="66">
        <f>+[4]CONCENTRA!$I541+[4]CONCENTRA!$I477</f>
        <v>0</v>
      </c>
      <c r="K29" s="59">
        <f>+[4]CONCENTRA!$I605</f>
        <v>0</v>
      </c>
      <c r="L29" s="59">
        <f>+[4]CONCENTRA!$I990</f>
        <v>0</v>
      </c>
      <c r="M29" s="7">
        <f t="shared" si="0"/>
        <v>0</v>
      </c>
      <c r="O29" s="48"/>
    </row>
    <row r="30" spans="1:15">
      <c r="A30" s="43"/>
      <c r="C30" s="5" t="s">
        <v>115</v>
      </c>
      <c r="D30" s="59">
        <f>+[4]CONCENTRA!$I30+[4]CONCENTRA!$I670</f>
        <v>0</v>
      </c>
      <c r="E30" s="59">
        <f>+[4]CONCENTRA!$I94+[4]CONCENTRA!$I734</f>
        <v>0</v>
      </c>
      <c r="F30" s="59">
        <f>+[4]CONCENTRA!$I158+[4]CONCENTRA!$I798</f>
        <v>0</v>
      </c>
      <c r="G30" s="59">
        <f>+[4]CONCENTRA!$I222</f>
        <v>0</v>
      </c>
      <c r="H30" s="59">
        <f>+[4]CONCENTRA!$I286+[4]CONCENTRA!$I862</f>
        <v>0</v>
      </c>
      <c r="I30" s="59">
        <f>+[4]CONCENTRA!$I350+[4]CONCENTRA!$I414</f>
        <v>0</v>
      </c>
      <c r="J30" s="66">
        <f>+[4]CONCENTRA!$I542+[4]CONCENTRA!$I478</f>
        <v>0</v>
      </c>
      <c r="K30" s="59">
        <f>+[4]CONCENTRA!$I606</f>
        <v>0</v>
      </c>
      <c r="L30" s="59">
        <f>+[4]CONCENTRA!$I991</f>
        <v>0</v>
      </c>
      <c r="M30" s="7">
        <f t="shared" si="0"/>
        <v>0</v>
      </c>
      <c r="O30" s="48"/>
    </row>
    <row r="31" spans="1:15">
      <c r="A31" s="43"/>
      <c r="C31" s="5" t="s">
        <v>32</v>
      </c>
      <c r="D31" s="59">
        <f>+[4]CONCENTRA!$I31+[4]CONCENTRA!$I671</f>
        <v>0</v>
      </c>
      <c r="E31" s="59">
        <f>+[4]CONCENTRA!$I95+[4]CONCENTRA!$I735</f>
        <v>0</v>
      </c>
      <c r="F31" s="59">
        <f>+[4]CONCENTRA!$I159+[4]CONCENTRA!$I799</f>
        <v>0</v>
      </c>
      <c r="G31" s="59">
        <f>+[4]CONCENTRA!$I223</f>
        <v>0</v>
      </c>
      <c r="H31" s="59">
        <f>+[4]CONCENTRA!$I287+[4]CONCENTRA!$I863</f>
        <v>0</v>
      </c>
      <c r="I31" s="59">
        <f>+[4]CONCENTRA!$I351+[4]CONCENTRA!$I415</f>
        <v>0</v>
      </c>
      <c r="J31" s="66">
        <f>+[4]CONCENTRA!$I543+[4]CONCENTRA!$I479</f>
        <v>0</v>
      </c>
      <c r="K31" s="59">
        <f>+[4]CONCENTRA!$I607</f>
        <v>0</v>
      </c>
      <c r="L31" s="59">
        <f>+[4]CONCENTRA!$I992</f>
        <v>0</v>
      </c>
      <c r="M31" s="7">
        <f t="shared" si="0"/>
        <v>0</v>
      </c>
      <c r="O31" s="48"/>
    </row>
    <row r="32" spans="1:15">
      <c r="A32" s="43"/>
      <c r="C32" s="5" t="s">
        <v>33</v>
      </c>
      <c r="D32" s="59">
        <f>+[4]CONCENTRA!$I32+[4]CONCENTRA!$I672</f>
        <v>0</v>
      </c>
      <c r="E32" s="59">
        <f>+[4]CONCENTRA!$I96+[4]CONCENTRA!$I736</f>
        <v>0</v>
      </c>
      <c r="F32" s="59">
        <f>+[4]CONCENTRA!$I160+[4]CONCENTRA!$I800</f>
        <v>0</v>
      </c>
      <c r="G32" s="59">
        <f>+[4]CONCENTRA!$I224</f>
        <v>0</v>
      </c>
      <c r="H32" s="59">
        <f>+[4]CONCENTRA!$I288+[4]CONCENTRA!$I864</f>
        <v>0</v>
      </c>
      <c r="I32" s="59">
        <f>+[4]CONCENTRA!$I352+[4]CONCENTRA!$I416</f>
        <v>0</v>
      </c>
      <c r="J32" s="66">
        <f>+[4]CONCENTRA!$I544+[4]CONCENTRA!$I480</f>
        <v>0</v>
      </c>
      <c r="K32" s="59">
        <f>+[4]CONCENTRA!$I608</f>
        <v>0</v>
      </c>
      <c r="L32" s="59">
        <f>+[4]CONCENTRA!$I993</f>
        <v>0</v>
      </c>
      <c r="M32" s="7">
        <f t="shared" si="0"/>
        <v>0</v>
      </c>
      <c r="O32" s="48"/>
    </row>
    <row r="33" spans="1:15">
      <c r="A33" s="43"/>
      <c r="C33" s="5" t="s">
        <v>34</v>
      </c>
      <c r="D33" s="59">
        <f>+[4]CONCENTRA!$I33+[4]CONCENTRA!$I673</f>
        <v>0</v>
      </c>
      <c r="E33" s="59">
        <f>+[4]CONCENTRA!$I97+[4]CONCENTRA!$I737</f>
        <v>0</v>
      </c>
      <c r="F33" s="59">
        <f>+[4]CONCENTRA!$I161+[4]CONCENTRA!$I801</f>
        <v>0</v>
      </c>
      <c r="G33" s="59">
        <f>+[4]CONCENTRA!$I225</f>
        <v>0</v>
      </c>
      <c r="H33" s="59">
        <f>+[4]CONCENTRA!$I289+[4]CONCENTRA!$I865</f>
        <v>0</v>
      </c>
      <c r="I33" s="59">
        <f>+[4]CONCENTRA!$I353+[4]CONCENTRA!$I417</f>
        <v>0</v>
      </c>
      <c r="J33" s="66">
        <f>+[4]CONCENTRA!$I545+[4]CONCENTRA!$I481</f>
        <v>0</v>
      </c>
      <c r="K33" s="59">
        <f>+[4]CONCENTRA!$I609</f>
        <v>0</v>
      </c>
      <c r="L33" s="59">
        <f>+[4]CONCENTRA!$I994</f>
        <v>0</v>
      </c>
      <c r="M33" s="7">
        <f t="shared" si="0"/>
        <v>0</v>
      </c>
      <c r="O33" s="48"/>
    </row>
    <row r="34" spans="1:15">
      <c r="A34" s="43"/>
      <c r="C34" s="5" t="s">
        <v>116</v>
      </c>
      <c r="D34" s="59">
        <f>+[4]CONCENTRA!$I34+[4]CONCENTRA!$I674</f>
        <v>0</v>
      </c>
      <c r="E34" s="59">
        <f>+[4]CONCENTRA!$I98+[4]CONCENTRA!$I738</f>
        <v>0</v>
      </c>
      <c r="F34" s="59">
        <f>+[4]CONCENTRA!$I162+[4]CONCENTRA!$I802</f>
        <v>0</v>
      </c>
      <c r="G34" s="59">
        <f>+[4]CONCENTRA!$I226</f>
        <v>0</v>
      </c>
      <c r="H34" s="59">
        <f>+[4]CONCENTRA!$I290+[4]CONCENTRA!$I866</f>
        <v>0</v>
      </c>
      <c r="I34" s="59">
        <f>+[4]CONCENTRA!$I354+[4]CONCENTRA!$I418</f>
        <v>0</v>
      </c>
      <c r="J34" s="66">
        <f>+[4]CONCENTRA!$I546+[4]CONCENTRA!$I482</f>
        <v>0</v>
      </c>
      <c r="K34" s="59">
        <f>+[4]CONCENTRA!$I610</f>
        <v>0</v>
      </c>
      <c r="L34" s="59">
        <f>+[4]CONCENTRA!$I995</f>
        <v>0</v>
      </c>
      <c r="M34" s="7">
        <f t="shared" si="0"/>
        <v>0</v>
      </c>
      <c r="O34" s="48"/>
    </row>
    <row r="35" spans="1:15">
      <c r="A35" s="43"/>
      <c r="C35" s="5" t="s">
        <v>36</v>
      </c>
      <c r="D35" s="59">
        <f>+[4]CONCENTRA!$I35+[4]CONCENTRA!$I675</f>
        <v>0</v>
      </c>
      <c r="E35" s="59">
        <f>+[4]CONCENTRA!$I99+[4]CONCENTRA!$I739</f>
        <v>0</v>
      </c>
      <c r="F35" s="59">
        <f>+[4]CONCENTRA!$I163+[4]CONCENTRA!$I803</f>
        <v>0</v>
      </c>
      <c r="G35" s="59">
        <f>+[4]CONCENTRA!$I227</f>
        <v>0</v>
      </c>
      <c r="H35" s="59">
        <f>+[4]CONCENTRA!$I291+[4]CONCENTRA!$I867</f>
        <v>0</v>
      </c>
      <c r="I35" s="59">
        <f>+[4]CONCENTRA!$I355+[4]CONCENTRA!$I419</f>
        <v>0</v>
      </c>
      <c r="J35" s="66">
        <f>+[4]CONCENTRA!$I547+[4]CONCENTRA!$I483</f>
        <v>0</v>
      </c>
      <c r="K35" s="59">
        <f>+[4]CONCENTRA!$I611</f>
        <v>0</v>
      </c>
      <c r="L35" s="59">
        <f>+[4]CONCENTRA!$I996</f>
        <v>0</v>
      </c>
      <c r="M35" s="7">
        <f t="shared" si="0"/>
        <v>0</v>
      </c>
      <c r="O35" s="48"/>
    </row>
    <row r="36" spans="1:15">
      <c r="A36" s="43"/>
      <c r="C36" s="5" t="s">
        <v>37</v>
      </c>
      <c r="D36" s="59">
        <f>+[4]CONCENTRA!$I36+[4]CONCENTRA!$I676</f>
        <v>0</v>
      </c>
      <c r="E36" s="59">
        <f>+[4]CONCENTRA!$I100+[4]CONCENTRA!$I740</f>
        <v>0</v>
      </c>
      <c r="F36" s="59">
        <f>+[4]CONCENTRA!$I164+[4]CONCENTRA!$I804</f>
        <v>0</v>
      </c>
      <c r="G36" s="59">
        <f>+[4]CONCENTRA!$I228</f>
        <v>0</v>
      </c>
      <c r="H36" s="59">
        <f>+[4]CONCENTRA!$I292+[4]CONCENTRA!$I868</f>
        <v>0</v>
      </c>
      <c r="I36" s="59">
        <f>+[4]CONCENTRA!$I356+[4]CONCENTRA!$I420</f>
        <v>0</v>
      </c>
      <c r="J36" s="66">
        <f>+[4]CONCENTRA!$I548+[4]CONCENTRA!$I484</f>
        <v>0</v>
      </c>
      <c r="K36" s="59">
        <f>+[4]CONCENTRA!$I612</f>
        <v>0</v>
      </c>
      <c r="L36" s="59">
        <f>+[4]CONCENTRA!$I997</f>
        <v>0</v>
      </c>
      <c r="M36" s="7">
        <f t="shared" si="0"/>
        <v>0</v>
      </c>
      <c r="O36" s="48"/>
    </row>
    <row r="37" spans="1:15">
      <c r="A37" s="43"/>
      <c r="C37" s="5" t="s">
        <v>38</v>
      </c>
      <c r="D37" s="59">
        <f>+[4]CONCENTRA!$I37+[4]CONCENTRA!$I677</f>
        <v>0</v>
      </c>
      <c r="E37" s="59">
        <f>+[4]CONCENTRA!$I101+[4]CONCENTRA!$I741</f>
        <v>0</v>
      </c>
      <c r="F37" s="59">
        <f>+[4]CONCENTRA!$I165+[4]CONCENTRA!$I805</f>
        <v>0</v>
      </c>
      <c r="G37" s="59">
        <f>+[4]CONCENTRA!$I229</f>
        <v>0</v>
      </c>
      <c r="H37" s="59">
        <f>+[4]CONCENTRA!$I293+[4]CONCENTRA!$I869</f>
        <v>0</v>
      </c>
      <c r="I37" s="59">
        <f>+[4]CONCENTRA!$I357+[4]CONCENTRA!$I421</f>
        <v>0</v>
      </c>
      <c r="J37" s="66">
        <f>+[4]CONCENTRA!$I549+[4]CONCENTRA!$I485</f>
        <v>0</v>
      </c>
      <c r="K37" s="59">
        <f>+[4]CONCENTRA!$I613</f>
        <v>0</v>
      </c>
      <c r="L37" s="59">
        <f>+[4]CONCENTRA!$I998</f>
        <v>0</v>
      </c>
      <c r="M37" s="7">
        <f t="shared" si="0"/>
        <v>0</v>
      </c>
      <c r="O37" s="48"/>
    </row>
    <row r="38" spans="1:15">
      <c r="A38" s="43"/>
      <c r="C38" s="5" t="s">
        <v>39</v>
      </c>
      <c r="D38" s="59">
        <f>+[4]CONCENTRA!$I38+[4]CONCENTRA!$I678</f>
        <v>0</v>
      </c>
      <c r="E38" s="59">
        <f>+[4]CONCENTRA!$I102+[4]CONCENTRA!$I742</f>
        <v>0</v>
      </c>
      <c r="F38" s="59">
        <f>+[4]CONCENTRA!$I166+[4]CONCENTRA!$I806</f>
        <v>0</v>
      </c>
      <c r="G38" s="59">
        <f>+[4]CONCENTRA!$I230</f>
        <v>0</v>
      </c>
      <c r="H38" s="59">
        <f>+[4]CONCENTRA!$I294+[4]CONCENTRA!$I870</f>
        <v>0</v>
      </c>
      <c r="I38" s="59">
        <f>+[4]CONCENTRA!$I358+[4]CONCENTRA!$I422</f>
        <v>0</v>
      </c>
      <c r="J38" s="66">
        <f>+[4]CONCENTRA!$I550+[4]CONCENTRA!$I486</f>
        <v>0</v>
      </c>
      <c r="K38" s="59">
        <f>+[4]CONCENTRA!$I614</f>
        <v>0</v>
      </c>
      <c r="L38" s="59">
        <f>+[4]CONCENTRA!$I999</f>
        <v>0</v>
      </c>
      <c r="M38" s="7">
        <f t="shared" si="0"/>
        <v>0</v>
      </c>
      <c r="O38" s="48"/>
    </row>
    <row r="39" spans="1:15">
      <c r="A39" s="43"/>
      <c r="C39" s="5" t="s">
        <v>40</v>
      </c>
      <c r="D39" s="59">
        <f>+[4]CONCENTRA!$I39+[4]CONCENTRA!$I679</f>
        <v>0</v>
      </c>
      <c r="E39" s="59">
        <f>+[4]CONCENTRA!$I103+[4]CONCENTRA!$I743</f>
        <v>0</v>
      </c>
      <c r="F39" s="59">
        <f>+[4]CONCENTRA!$I167+[4]CONCENTRA!$I807</f>
        <v>0</v>
      </c>
      <c r="G39" s="59">
        <f>+[4]CONCENTRA!$I231</f>
        <v>0</v>
      </c>
      <c r="H39" s="59">
        <f>+[4]CONCENTRA!$I295+[4]CONCENTRA!$I871</f>
        <v>0</v>
      </c>
      <c r="I39" s="59">
        <f>+[4]CONCENTRA!$I359+[4]CONCENTRA!$I423</f>
        <v>0</v>
      </c>
      <c r="J39" s="66">
        <f>+[4]CONCENTRA!$I551+[4]CONCENTRA!$I487</f>
        <v>0</v>
      </c>
      <c r="K39" s="59">
        <f>+[4]CONCENTRA!$I615</f>
        <v>0</v>
      </c>
      <c r="L39" s="59">
        <f>+[4]CONCENTRA!$I1000</f>
        <v>0</v>
      </c>
      <c r="M39" s="7">
        <f t="shared" si="0"/>
        <v>0</v>
      </c>
      <c r="O39" s="48"/>
    </row>
    <row r="40" spans="1:15">
      <c r="A40" s="43"/>
      <c r="C40" s="5" t="s">
        <v>41</v>
      </c>
      <c r="D40" s="59">
        <f>+[4]CONCENTRA!$I40+[4]CONCENTRA!$I680</f>
        <v>0</v>
      </c>
      <c r="E40" s="59">
        <f>+[4]CONCENTRA!$I104+[4]CONCENTRA!$I744</f>
        <v>0</v>
      </c>
      <c r="F40" s="59">
        <f>+[4]CONCENTRA!$I168+[4]CONCENTRA!$I808</f>
        <v>0</v>
      </c>
      <c r="G40" s="59">
        <f>+[4]CONCENTRA!$I232</f>
        <v>0</v>
      </c>
      <c r="H40" s="59">
        <f>+[4]CONCENTRA!$I296+[4]CONCENTRA!$I872</f>
        <v>0</v>
      </c>
      <c r="I40" s="59">
        <f>+[4]CONCENTRA!$I360+[4]CONCENTRA!$I424</f>
        <v>0</v>
      </c>
      <c r="J40" s="66">
        <f>+[4]CONCENTRA!$I552+[4]CONCENTRA!$I488</f>
        <v>0</v>
      </c>
      <c r="K40" s="59">
        <f>+[4]CONCENTRA!$I616</f>
        <v>0</v>
      </c>
      <c r="L40" s="59">
        <f>+[4]CONCENTRA!$I1001</f>
        <v>0</v>
      </c>
      <c r="M40" s="7">
        <f t="shared" si="0"/>
        <v>0</v>
      </c>
      <c r="O40" s="48"/>
    </row>
    <row r="41" spans="1:15">
      <c r="A41" s="43"/>
      <c r="C41" s="5" t="s">
        <v>42</v>
      </c>
      <c r="D41" s="59">
        <f>+[4]CONCENTRA!$I41+[4]CONCENTRA!$I681</f>
        <v>0</v>
      </c>
      <c r="E41" s="59">
        <f>+[4]CONCENTRA!$I105+[4]CONCENTRA!$I745</f>
        <v>0</v>
      </c>
      <c r="F41" s="59">
        <f>+[4]CONCENTRA!$I169+[4]CONCENTRA!$I809</f>
        <v>0</v>
      </c>
      <c r="G41" s="59">
        <f>+[4]CONCENTRA!$I233</f>
        <v>0</v>
      </c>
      <c r="H41" s="59">
        <f>+[4]CONCENTRA!$I297+[4]CONCENTRA!$I873</f>
        <v>0</v>
      </c>
      <c r="I41" s="59">
        <f>+[4]CONCENTRA!$I361+[4]CONCENTRA!$I425</f>
        <v>0</v>
      </c>
      <c r="J41" s="66">
        <f>+[4]CONCENTRA!$I553+[4]CONCENTRA!$I489</f>
        <v>0</v>
      </c>
      <c r="K41" s="59">
        <f>+[4]CONCENTRA!$I617</f>
        <v>0</v>
      </c>
      <c r="L41" s="59">
        <f>+[4]CONCENTRA!$I1002</f>
        <v>0</v>
      </c>
      <c r="M41" s="7">
        <f t="shared" si="0"/>
        <v>0</v>
      </c>
      <c r="O41" s="48"/>
    </row>
    <row r="42" spans="1:15">
      <c r="A42" s="43"/>
      <c r="C42" s="5" t="s">
        <v>117</v>
      </c>
      <c r="D42" s="59">
        <f>+[4]CONCENTRA!$I42+[4]CONCENTRA!$I682</f>
        <v>0</v>
      </c>
      <c r="E42" s="59">
        <f>+[4]CONCENTRA!$I106+[4]CONCENTRA!$I746</f>
        <v>0</v>
      </c>
      <c r="F42" s="59">
        <f>+[4]CONCENTRA!$I170+[4]CONCENTRA!$I810</f>
        <v>0</v>
      </c>
      <c r="G42" s="59">
        <f>+[4]CONCENTRA!$I234</f>
        <v>0</v>
      </c>
      <c r="H42" s="59">
        <f>+[4]CONCENTRA!$I298+[4]CONCENTRA!$I874</f>
        <v>0</v>
      </c>
      <c r="I42" s="59">
        <f>+[4]CONCENTRA!$I362+[4]CONCENTRA!$I426</f>
        <v>0</v>
      </c>
      <c r="J42" s="66">
        <f>+[4]CONCENTRA!$I554+[4]CONCENTRA!$I490</f>
        <v>0</v>
      </c>
      <c r="K42" s="59">
        <f>+[4]CONCENTRA!$I618</f>
        <v>0</v>
      </c>
      <c r="L42" s="59">
        <f>+[4]CONCENTRA!$I1003</f>
        <v>0</v>
      </c>
      <c r="M42" s="7">
        <f t="shared" si="0"/>
        <v>0</v>
      </c>
      <c r="O42" s="48"/>
    </row>
    <row r="43" spans="1:15">
      <c r="A43" s="43"/>
      <c r="C43" s="5" t="s">
        <v>118</v>
      </c>
      <c r="D43" s="59">
        <f>+[4]CONCENTRA!$I43+[4]CONCENTRA!$I683</f>
        <v>0</v>
      </c>
      <c r="E43" s="59">
        <f>+[4]CONCENTRA!$I107+[4]CONCENTRA!$I747</f>
        <v>0</v>
      </c>
      <c r="F43" s="59">
        <f>+[4]CONCENTRA!$I171+[4]CONCENTRA!$I811</f>
        <v>0</v>
      </c>
      <c r="G43" s="59">
        <f>+[4]CONCENTRA!$I235</f>
        <v>0</v>
      </c>
      <c r="H43" s="59">
        <f>+[4]CONCENTRA!$I299+[4]CONCENTRA!$I875</f>
        <v>0</v>
      </c>
      <c r="I43" s="59">
        <f>+[4]CONCENTRA!$I363+[4]CONCENTRA!$I427</f>
        <v>0</v>
      </c>
      <c r="J43" s="66">
        <f>+[4]CONCENTRA!$I555+[4]CONCENTRA!$I491</f>
        <v>0</v>
      </c>
      <c r="K43" s="59">
        <f>+[4]CONCENTRA!$I619</f>
        <v>0</v>
      </c>
      <c r="L43" s="59">
        <f>+[4]CONCENTRA!$I1004</f>
        <v>0</v>
      </c>
      <c r="M43" s="7">
        <f t="shared" si="0"/>
        <v>0</v>
      </c>
      <c r="O43" s="48"/>
    </row>
    <row r="44" spans="1:15">
      <c r="A44" s="43"/>
      <c r="C44" s="5" t="s">
        <v>119</v>
      </c>
      <c r="D44" s="59">
        <f>+[4]CONCENTRA!$I44+[4]CONCENTRA!$I684</f>
        <v>0</v>
      </c>
      <c r="E44" s="59">
        <f>+[4]CONCENTRA!$I108+[4]CONCENTRA!$I748</f>
        <v>0</v>
      </c>
      <c r="F44" s="59">
        <f>+[4]CONCENTRA!$I172+[4]CONCENTRA!$I812</f>
        <v>0</v>
      </c>
      <c r="G44" s="59">
        <f>+[4]CONCENTRA!$I236</f>
        <v>0</v>
      </c>
      <c r="H44" s="59">
        <f>+[4]CONCENTRA!$I300+[4]CONCENTRA!$I876</f>
        <v>0</v>
      </c>
      <c r="I44" s="59">
        <f>+[4]CONCENTRA!$I364+[4]CONCENTRA!$I428</f>
        <v>0</v>
      </c>
      <c r="J44" s="66">
        <f>+[4]CONCENTRA!$I556+[4]CONCENTRA!$I492</f>
        <v>0</v>
      </c>
      <c r="K44" s="59">
        <f>+[4]CONCENTRA!$I620</f>
        <v>0</v>
      </c>
      <c r="L44" s="59">
        <f>+[4]CONCENTRA!$I1005</f>
        <v>0</v>
      </c>
      <c r="M44" s="7">
        <f t="shared" si="0"/>
        <v>0</v>
      </c>
      <c r="O44" s="48"/>
    </row>
    <row r="45" spans="1:15">
      <c r="A45" s="43"/>
      <c r="C45" s="5" t="s">
        <v>46</v>
      </c>
      <c r="D45" s="59">
        <f>+[4]CONCENTRA!$I45+[4]CONCENTRA!$I685</f>
        <v>0</v>
      </c>
      <c r="E45" s="59">
        <f>+[4]CONCENTRA!$I109+[4]CONCENTRA!$I749</f>
        <v>0</v>
      </c>
      <c r="F45" s="59">
        <f>+[4]CONCENTRA!$I173+[4]CONCENTRA!$I813</f>
        <v>0</v>
      </c>
      <c r="G45" s="59">
        <f>+[4]CONCENTRA!$I237</f>
        <v>0</v>
      </c>
      <c r="H45" s="59">
        <f>+[4]CONCENTRA!$I301+[4]CONCENTRA!$I877</f>
        <v>0</v>
      </c>
      <c r="I45" s="59">
        <f>+[4]CONCENTRA!$I365+[4]CONCENTRA!$I429</f>
        <v>0</v>
      </c>
      <c r="J45" s="66">
        <f>+[4]CONCENTRA!$I557+[4]CONCENTRA!$I493</f>
        <v>0</v>
      </c>
      <c r="K45" s="59">
        <f>+[4]CONCENTRA!$I621</f>
        <v>0</v>
      </c>
      <c r="L45" s="59">
        <f>+[4]CONCENTRA!$I1006</f>
        <v>0</v>
      </c>
      <c r="M45" s="7">
        <f t="shared" si="0"/>
        <v>0</v>
      </c>
      <c r="O45" s="48"/>
    </row>
    <row r="46" spans="1:15">
      <c r="A46" s="43"/>
      <c r="C46" s="5" t="s">
        <v>47</v>
      </c>
      <c r="D46" s="59">
        <f>+[4]CONCENTRA!$I46+[4]CONCENTRA!$I686</f>
        <v>0</v>
      </c>
      <c r="E46" s="59">
        <f>+[4]CONCENTRA!$I110+[4]CONCENTRA!$I750</f>
        <v>0</v>
      </c>
      <c r="F46" s="59">
        <f>+[4]CONCENTRA!$I174+[4]CONCENTRA!$I814</f>
        <v>0</v>
      </c>
      <c r="G46" s="59">
        <f>+[4]CONCENTRA!$I238</f>
        <v>0</v>
      </c>
      <c r="H46" s="59">
        <f>+[4]CONCENTRA!$I302+[4]CONCENTRA!$I878</f>
        <v>0</v>
      </c>
      <c r="I46" s="59">
        <f>+[4]CONCENTRA!$I366+[4]CONCENTRA!$I430</f>
        <v>0</v>
      </c>
      <c r="J46" s="66">
        <f>+[4]CONCENTRA!$I558+[4]CONCENTRA!$I494</f>
        <v>0</v>
      </c>
      <c r="K46" s="59">
        <f>+[4]CONCENTRA!$I622</f>
        <v>0</v>
      </c>
      <c r="L46" s="59">
        <f>+[4]CONCENTRA!$I1007</f>
        <v>0</v>
      </c>
      <c r="M46" s="7">
        <f t="shared" si="0"/>
        <v>0</v>
      </c>
      <c r="O46" s="48"/>
    </row>
    <row r="47" spans="1:15">
      <c r="A47" s="43"/>
      <c r="C47" s="5" t="s">
        <v>48</v>
      </c>
      <c r="D47" s="59">
        <f>+[4]CONCENTRA!$I47+[4]CONCENTRA!$I687</f>
        <v>0</v>
      </c>
      <c r="E47" s="59">
        <f>+[4]CONCENTRA!$I111+[4]CONCENTRA!$I751</f>
        <v>0</v>
      </c>
      <c r="F47" s="59">
        <f>+[4]CONCENTRA!$I175+[4]CONCENTRA!$I815</f>
        <v>0</v>
      </c>
      <c r="G47" s="59">
        <f>+[4]CONCENTRA!$I239</f>
        <v>0</v>
      </c>
      <c r="H47" s="59">
        <f>+[4]CONCENTRA!$I303+[4]CONCENTRA!$I879</f>
        <v>0</v>
      </c>
      <c r="I47" s="59">
        <f>+[4]CONCENTRA!$I367+[4]CONCENTRA!$I431</f>
        <v>0</v>
      </c>
      <c r="J47" s="66">
        <f>+[4]CONCENTRA!$I559+[4]CONCENTRA!$I495</f>
        <v>0</v>
      </c>
      <c r="K47" s="59">
        <f>+[4]CONCENTRA!$I623</f>
        <v>0</v>
      </c>
      <c r="L47" s="59">
        <f>+[4]CONCENTRA!$I1008</f>
        <v>0</v>
      </c>
      <c r="M47" s="7">
        <f t="shared" si="0"/>
        <v>0</v>
      </c>
      <c r="O47" s="48"/>
    </row>
    <row r="48" spans="1:15">
      <c r="A48" s="43"/>
      <c r="C48" s="5" t="s">
        <v>120</v>
      </c>
      <c r="D48" s="59">
        <f>+[4]CONCENTRA!$I48+[4]CONCENTRA!$I688</f>
        <v>0</v>
      </c>
      <c r="E48" s="59">
        <f>+[4]CONCENTRA!$I112+[4]CONCENTRA!$I752</f>
        <v>0</v>
      </c>
      <c r="F48" s="59">
        <f>+[4]CONCENTRA!$I176+[4]CONCENTRA!$I816</f>
        <v>0</v>
      </c>
      <c r="G48" s="59">
        <f>+[4]CONCENTRA!$I240</f>
        <v>0</v>
      </c>
      <c r="H48" s="59">
        <f>+[4]CONCENTRA!$I304+[4]CONCENTRA!$I880</f>
        <v>0</v>
      </c>
      <c r="I48" s="59">
        <f>+[4]CONCENTRA!$I368+[4]CONCENTRA!$I432</f>
        <v>0</v>
      </c>
      <c r="J48" s="66">
        <f>+[4]CONCENTRA!$I560+[4]CONCENTRA!$I496</f>
        <v>0</v>
      </c>
      <c r="K48" s="59">
        <f>+[4]CONCENTRA!$I624</f>
        <v>0</v>
      </c>
      <c r="L48" s="59">
        <f>+[4]CONCENTRA!$I1009</f>
        <v>0</v>
      </c>
      <c r="M48" s="7">
        <f t="shared" si="0"/>
        <v>0</v>
      </c>
      <c r="O48" s="48"/>
    </row>
    <row r="49" spans="1:15">
      <c r="A49" s="43"/>
      <c r="C49" s="5" t="s">
        <v>121</v>
      </c>
      <c r="D49" s="59">
        <f>+[4]CONCENTRA!$I49+[4]CONCENTRA!$I689</f>
        <v>0</v>
      </c>
      <c r="E49" s="59">
        <f>+[4]CONCENTRA!$I113+[4]CONCENTRA!$I753</f>
        <v>0</v>
      </c>
      <c r="F49" s="59">
        <f>+[4]CONCENTRA!$I177+[4]CONCENTRA!$I817</f>
        <v>0</v>
      </c>
      <c r="G49" s="59">
        <f>+[4]CONCENTRA!$I241</f>
        <v>0</v>
      </c>
      <c r="H49" s="59">
        <f>+[4]CONCENTRA!$I305+[4]CONCENTRA!$I881</f>
        <v>0</v>
      </c>
      <c r="I49" s="59">
        <f>+[4]CONCENTRA!$I369+[4]CONCENTRA!$I433</f>
        <v>0</v>
      </c>
      <c r="J49" s="66">
        <f>+[4]CONCENTRA!$I561+[4]CONCENTRA!$I497</f>
        <v>0</v>
      </c>
      <c r="K49" s="59">
        <f>+[4]CONCENTRA!$I625</f>
        <v>0</v>
      </c>
      <c r="L49" s="59">
        <f>+[4]CONCENTRA!$I1010</f>
        <v>0</v>
      </c>
      <c r="M49" s="7">
        <f t="shared" si="0"/>
        <v>0</v>
      </c>
      <c r="O49" s="48"/>
    </row>
    <row r="50" spans="1:15">
      <c r="A50" s="43"/>
      <c r="C50" s="5" t="s">
        <v>122</v>
      </c>
      <c r="D50" s="59">
        <f>+[4]CONCENTRA!$I50+[4]CONCENTRA!$I690</f>
        <v>0</v>
      </c>
      <c r="E50" s="59">
        <f>+[4]CONCENTRA!$I114+[4]CONCENTRA!$I754</f>
        <v>0</v>
      </c>
      <c r="F50" s="59">
        <f>+[4]CONCENTRA!$I178+[4]CONCENTRA!$I818</f>
        <v>0</v>
      </c>
      <c r="G50" s="59">
        <f>+[4]CONCENTRA!$I242</f>
        <v>0</v>
      </c>
      <c r="H50" s="59">
        <f>+[4]CONCENTRA!$I306+[4]CONCENTRA!$I882</f>
        <v>0</v>
      </c>
      <c r="I50" s="59">
        <f>+[4]CONCENTRA!$I370+[4]CONCENTRA!$I434</f>
        <v>0</v>
      </c>
      <c r="J50" s="66">
        <f>+[4]CONCENTRA!$I562+[4]CONCENTRA!$I498</f>
        <v>0</v>
      </c>
      <c r="K50" s="59">
        <f>+[4]CONCENTRA!$I626</f>
        <v>0</v>
      </c>
      <c r="L50" s="59">
        <f>+[4]CONCENTRA!$I1011</f>
        <v>0</v>
      </c>
      <c r="M50" s="7">
        <f t="shared" si="0"/>
        <v>0</v>
      </c>
      <c r="O50" s="48"/>
    </row>
    <row r="51" spans="1:15">
      <c r="A51" s="43"/>
      <c r="C51" s="5" t="s">
        <v>52</v>
      </c>
      <c r="D51" s="59">
        <f>+[4]CONCENTRA!$I51+[4]CONCENTRA!$I691</f>
        <v>0</v>
      </c>
      <c r="E51" s="59">
        <f>+[4]CONCENTRA!$I115+[4]CONCENTRA!$I755</f>
        <v>0</v>
      </c>
      <c r="F51" s="59">
        <f>+[4]CONCENTRA!$I179+[4]CONCENTRA!$I819</f>
        <v>0</v>
      </c>
      <c r="G51" s="59">
        <f>+[4]CONCENTRA!$I243</f>
        <v>0</v>
      </c>
      <c r="H51" s="59">
        <f>+[4]CONCENTRA!$I307+[4]CONCENTRA!$I883</f>
        <v>0</v>
      </c>
      <c r="I51" s="59">
        <f>+[4]CONCENTRA!$I371+[4]CONCENTRA!$I435</f>
        <v>0</v>
      </c>
      <c r="J51" s="66">
        <f>+[4]CONCENTRA!$I563+[4]CONCENTRA!$I499</f>
        <v>0</v>
      </c>
      <c r="K51" s="59">
        <f>+[4]CONCENTRA!$I627</f>
        <v>0</v>
      </c>
      <c r="L51" s="59">
        <f>+[4]CONCENTRA!$I1012</f>
        <v>0</v>
      </c>
      <c r="M51" s="7">
        <f t="shared" si="0"/>
        <v>0</v>
      </c>
      <c r="O51" s="48"/>
    </row>
    <row r="52" spans="1:15">
      <c r="A52" s="43"/>
      <c r="C52" s="5" t="s">
        <v>123</v>
      </c>
      <c r="D52" s="59">
        <f>+[4]CONCENTRA!$I52+[4]CONCENTRA!$I692</f>
        <v>0</v>
      </c>
      <c r="E52" s="59">
        <f>+[4]CONCENTRA!$I116+[4]CONCENTRA!$I756</f>
        <v>0</v>
      </c>
      <c r="F52" s="59">
        <f>+[4]CONCENTRA!$I180+[4]CONCENTRA!$I820</f>
        <v>0</v>
      </c>
      <c r="G52" s="59">
        <f>+[4]CONCENTRA!$I244</f>
        <v>0</v>
      </c>
      <c r="H52" s="59">
        <f>+[4]CONCENTRA!$I308+[4]CONCENTRA!$I884</f>
        <v>0</v>
      </c>
      <c r="I52" s="59">
        <f>+[4]CONCENTRA!$I372+[4]CONCENTRA!$I436</f>
        <v>0</v>
      </c>
      <c r="J52" s="66">
        <f>+[4]CONCENTRA!$I564+[4]CONCENTRA!$I500</f>
        <v>0</v>
      </c>
      <c r="K52" s="59">
        <f>+[4]CONCENTRA!$I628</f>
        <v>0</v>
      </c>
      <c r="L52" s="59">
        <f>+[4]CONCENTRA!$I1013</f>
        <v>0</v>
      </c>
      <c r="M52" s="7">
        <f t="shared" si="0"/>
        <v>0</v>
      </c>
      <c r="O52" s="48"/>
    </row>
    <row r="53" spans="1:15">
      <c r="A53" s="43"/>
      <c r="C53" s="5" t="s">
        <v>54</v>
      </c>
      <c r="D53" s="59">
        <f>+[4]CONCENTRA!$I53+[4]CONCENTRA!$I693</f>
        <v>0</v>
      </c>
      <c r="E53" s="59">
        <f>+[4]CONCENTRA!$I117+[4]CONCENTRA!$I757</f>
        <v>0</v>
      </c>
      <c r="F53" s="59">
        <f>+[4]CONCENTRA!$I181+[4]CONCENTRA!$I821</f>
        <v>0</v>
      </c>
      <c r="G53" s="59">
        <f>+[4]CONCENTRA!$I245</f>
        <v>0</v>
      </c>
      <c r="H53" s="59">
        <f>+[4]CONCENTRA!$I309+[4]CONCENTRA!$I885</f>
        <v>0</v>
      </c>
      <c r="I53" s="59">
        <f>+[4]CONCENTRA!$I373+[4]CONCENTRA!$I437</f>
        <v>0</v>
      </c>
      <c r="J53" s="66">
        <f>+[4]CONCENTRA!$I565+[4]CONCENTRA!$I501</f>
        <v>0</v>
      </c>
      <c r="K53" s="59">
        <f>+[4]CONCENTRA!$I629</f>
        <v>0</v>
      </c>
      <c r="L53" s="59">
        <f>+[4]CONCENTRA!$I1014</f>
        <v>0</v>
      </c>
      <c r="M53" s="7">
        <f t="shared" si="0"/>
        <v>0</v>
      </c>
      <c r="O53" s="48"/>
    </row>
    <row r="54" spans="1:15">
      <c r="A54" s="43"/>
      <c r="C54" s="5" t="s">
        <v>124</v>
      </c>
      <c r="D54" s="59">
        <f>+[4]CONCENTRA!$I54+[4]CONCENTRA!$I694</f>
        <v>0</v>
      </c>
      <c r="E54" s="59">
        <f>+[4]CONCENTRA!$I118+[4]CONCENTRA!$I758</f>
        <v>0</v>
      </c>
      <c r="F54" s="59">
        <f>+[4]CONCENTRA!$I182+[4]CONCENTRA!$I822</f>
        <v>0</v>
      </c>
      <c r="G54" s="59">
        <f>+[4]CONCENTRA!$I246</f>
        <v>0</v>
      </c>
      <c r="H54" s="59">
        <f>+[4]CONCENTRA!$I310+[4]CONCENTRA!$I886</f>
        <v>0</v>
      </c>
      <c r="I54" s="59">
        <f>+[4]CONCENTRA!$I374+[4]CONCENTRA!$I438</f>
        <v>0</v>
      </c>
      <c r="J54" s="66">
        <f>+[4]CONCENTRA!$I566+[4]CONCENTRA!$I502</f>
        <v>0</v>
      </c>
      <c r="K54" s="59">
        <f>+[4]CONCENTRA!$I630</f>
        <v>0</v>
      </c>
      <c r="L54" s="59">
        <f>+[4]CONCENTRA!$I1015</f>
        <v>0</v>
      </c>
      <c r="M54" s="7">
        <f t="shared" si="0"/>
        <v>0</v>
      </c>
      <c r="O54" s="48"/>
    </row>
    <row r="55" spans="1:15">
      <c r="A55" s="43"/>
      <c r="C55" s="5" t="s">
        <v>56</v>
      </c>
      <c r="D55" s="59">
        <f>+[4]CONCENTRA!$I55+[4]CONCENTRA!$I695</f>
        <v>0</v>
      </c>
      <c r="E55" s="59">
        <f>+[4]CONCENTRA!$I119+[4]CONCENTRA!$I759</f>
        <v>0</v>
      </c>
      <c r="F55" s="59">
        <f>+[4]CONCENTRA!$I183+[4]CONCENTRA!$I823</f>
        <v>0</v>
      </c>
      <c r="G55" s="59">
        <f>+[4]CONCENTRA!$I247</f>
        <v>0</v>
      </c>
      <c r="H55" s="59">
        <f>+[4]CONCENTRA!$I311+[4]CONCENTRA!$I887</f>
        <v>0</v>
      </c>
      <c r="I55" s="59">
        <f>+[4]CONCENTRA!$I375+[4]CONCENTRA!$I439</f>
        <v>0</v>
      </c>
      <c r="J55" s="66">
        <f>+[4]CONCENTRA!$I567+[4]CONCENTRA!$I503</f>
        <v>0</v>
      </c>
      <c r="K55" s="59">
        <f>+[4]CONCENTRA!$I631</f>
        <v>0</v>
      </c>
      <c r="L55" s="59">
        <f>+[4]CONCENTRA!$I1016</f>
        <v>0</v>
      </c>
      <c r="M55" s="7">
        <f t="shared" si="0"/>
        <v>0</v>
      </c>
      <c r="O55" s="48"/>
    </row>
    <row r="56" spans="1:15">
      <c r="A56" s="43"/>
      <c r="C56" s="5" t="s">
        <v>125</v>
      </c>
      <c r="D56" s="59">
        <f>+[4]CONCENTRA!$I56+[4]CONCENTRA!$I696</f>
        <v>0</v>
      </c>
      <c r="E56" s="59">
        <f>+[4]CONCENTRA!$I120+[4]CONCENTRA!$I760</f>
        <v>0</v>
      </c>
      <c r="F56" s="59">
        <f>+[4]CONCENTRA!$I184+[4]CONCENTRA!$I824</f>
        <v>0</v>
      </c>
      <c r="G56" s="59">
        <f>+[4]CONCENTRA!$I248</f>
        <v>0</v>
      </c>
      <c r="H56" s="59">
        <f>+[4]CONCENTRA!$I312+[4]CONCENTRA!$I888</f>
        <v>0</v>
      </c>
      <c r="I56" s="59">
        <f>+[4]CONCENTRA!$I376+[4]CONCENTRA!$I440</f>
        <v>0</v>
      </c>
      <c r="J56" s="66">
        <f>+[4]CONCENTRA!$I568+[4]CONCENTRA!$I504</f>
        <v>0</v>
      </c>
      <c r="K56" s="59">
        <f>+[4]CONCENTRA!$I632</f>
        <v>0</v>
      </c>
      <c r="L56" s="59">
        <f>+[4]CONCENTRA!$I1017</f>
        <v>0</v>
      </c>
      <c r="M56" s="7">
        <f t="shared" si="0"/>
        <v>0</v>
      </c>
      <c r="O56" s="48"/>
    </row>
    <row r="57" spans="1:15">
      <c r="A57" s="43"/>
      <c r="C57" s="5" t="s">
        <v>126</v>
      </c>
      <c r="D57" s="59">
        <f>+[4]CONCENTRA!$I57+[4]CONCENTRA!$I697</f>
        <v>0</v>
      </c>
      <c r="E57" s="59">
        <f>+[4]CONCENTRA!$I121+[4]CONCENTRA!$I761</f>
        <v>0</v>
      </c>
      <c r="F57" s="59">
        <f>+[4]CONCENTRA!$I185+[4]CONCENTRA!$I825</f>
        <v>0</v>
      </c>
      <c r="G57" s="59">
        <f>+[4]CONCENTRA!$I249</f>
        <v>0</v>
      </c>
      <c r="H57" s="59">
        <f>+[4]CONCENTRA!$I313+[4]CONCENTRA!$I889</f>
        <v>0</v>
      </c>
      <c r="I57" s="59">
        <f>+[4]CONCENTRA!$I377+[4]CONCENTRA!$I441</f>
        <v>0</v>
      </c>
      <c r="J57" s="66">
        <f>+[4]CONCENTRA!$I569+[4]CONCENTRA!$I505</f>
        <v>0</v>
      </c>
      <c r="K57" s="59">
        <f>+[4]CONCENTRA!$I633</f>
        <v>0</v>
      </c>
      <c r="L57" s="59">
        <f>+[4]CONCENTRA!$I1018</f>
        <v>0</v>
      </c>
      <c r="M57" s="7">
        <f t="shared" si="0"/>
        <v>0</v>
      </c>
      <c r="O57" s="48"/>
    </row>
    <row r="58" spans="1:15">
      <c r="A58" s="43"/>
      <c r="C58" s="5" t="s">
        <v>83</v>
      </c>
      <c r="D58" s="59">
        <f>+[4]CONCENTRA!$I58+[4]CONCENTRA!$I698</f>
        <v>0</v>
      </c>
      <c r="E58" s="59">
        <f>+[4]CONCENTRA!$I122+[4]CONCENTRA!$I762</f>
        <v>0</v>
      </c>
      <c r="F58" s="59">
        <f>+[4]CONCENTRA!$I186+[4]CONCENTRA!$I826</f>
        <v>0</v>
      </c>
      <c r="G58" s="59">
        <f>+[4]CONCENTRA!$I250</f>
        <v>0</v>
      </c>
      <c r="H58" s="59">
        <f>+[4]CONCENTRA!$I314+[4]CONCENTRA!$I890</f>
        <v>0</v>
      </c>
      <c r="I58" s="59">
        <f>+[4]CONCENTRA!$I378+[4]CONCENTRA!$I442</f>
        <v>0</v>
      </c>
      <c r="J58" s="66">
        <f>+[4]CONCENTRA!$I570+[4]CONCENTRA!$I506</f>
        <v>0</v>
      </c>
      <c r="K58" s="59">
        <f>+[4]CONCENTRA!$I634</f>
        <v>0</v>
      </c>
      <c r="L58" s="59">
        <f>+[4]CONCENTRA!$I1019</f>
        <v>0</v>
      </c>
      <c r="M58" s="7">
        <f t="shared" si="0"/>
        <v>0</v>
      </c>
      <c r="O58" s="48"/>
    </row>
    <row r="59" spans="1:15">
      <c r="A59" s="43"/>
      <c r="C59" s="5" t="s">
        <v>127</v>
      </c>
      <c r="D59" s="59">
        <f>+[4]CONCENTRA!$I59+[4]CONCENTRA!$I699</f>
        <v>0</v>
      </c>
      <c r="E59" s="59">
        <f>+[4]CONCENTRA!$I123+[4]CONCENTRA!$I763</f>
        <v>0</v>
      </c>
      <c r="F59" s="59">
        <f>+[4]CONCENTRA!$I187+[4]CONCENTRA!$I827</f>
        <v>0</v>
      </c>
      <c r="G59" s="59">
        <f>+[4]CONCENTRA!$I251</f>
        <v>0</v>
      </c>
      <c r="H59" s="59">
        <f>+[4]CONCENTRA!$I315+[4]CONCENTRA!$I891</f>
        <v>0</v>
      </c>
      <c r="I59" s="59">
        <f>+[4]CONCENTRA!$I379+[4]CONCENTRA!$I443</f>
        <v>0</v>
      </c>
      <c r="J59" s="66">
        <f>+[4]CONCENTRA!$I571+[4]CONCENTRA!$I507</f>
        <v>0</v>
      </c>
      <c r="K59" s="59">
        <f>+[4]CONCENTRA!$I635</f>
        <v>0</v>
      </c>
      <c r="L59" s="59">
        <f>+[4]CONCENTRA!$I1020</f>
        <v>0</v>
      </c>
      <c r="M59" s="7">
        <f t="shared" si="0"/>
        <v>0</v>
      </c>
      <c r="O59" s="48"/>
    </row>
    <row r="60" spans="1:15">
      <c r="A60" s="43"/>
      <c r="C60" s="5" t="s">
        <v>128</v>
      </c>
      <c r="D60" s="59">
        <f>+[4]CONCENTRA!$I60+[4]CONCENTRA!$I700</f>
        <v>0</v>
      </c>
      <c r="E60" s="59">
        <f>+[4]CONCENTRA!$I124+[4]CONCENTRA!$I764</f>
        <v>0</v>
      </c>
      <c r="F60" s="59">
        <f>+[4]CONCENTRA!$I188+[4]CONCENTRA!$I828</f>
        <v>0</v>
      </c>
      <c r="G60" s="59">
        <f>+[4]CONCENTRA!$I252</f>
        <v>0</v>
      </c>
      <c r="H60" s="59">
        <f>+[4]CONCENTRA!$I316+[4]CONCENTRA!$I892</f>
        <v>0</v>
      </c>
      <c r="I60" s="59">
        <f>+[4]CONCENTRA!$I380+[4]CONCENTRA!$I444</f>
        <v>0</v>
      </c>
      <c r="J60" s="66">
        <f>+[4]CONCENTRA!$I572+[4]CONCENTRA!$I508</f>
        <v>0</v>
      </c>
      <c r="K60" s="59">
        <f>+[4]CONCENTRA!$I636</f>
        <v>0</v>
      </c>
      <c r="L60" s="59">
        <f>+[4]CONCENTRA!$I1021</f>
        <v>0</v>
      </c>
      <c r="M60" s="7">
        <f t="shared" si="0"/>
        <v>0</v>
      </c>
      <c r="O60" s="48"/>
    </row>
    <row r="61" spans="1:15">
      <c r="A61" s="43"/>
      <c r="C61" s="5" t="s">
        <v>60</v>
      </c>
      <c r="D61" s="59">
        <f>+[4]CONCENTRA!$I61+[4]CONCENTRA!$I701</f>
        <v>0</v>
      </c>
      <c r="E61" s="59">
        <f>+[4]CONCENTRA!$I125+[4]CONCENTRA!$I765</f>
        <v>0</v>
      </c>
      <c r="F61" s="59">
        <f>+[4]CONCENTRA!$I189+[4]CONCENTRA!$I829</f>
        <v>0</v>
      </c>
      <c r="G61" s="59">
        <f>+[4]CONCENTRA!$I253</f>
        <v>0</v>
      </c>
      <c r="H61" s="59">
        <f>+[4]CONCENTRA!$I317+[4]CONCENTRA!$I893</f>
        <v>0</v>
      </c>
      <c r="I61" s="59">
        <f>+[4]CONCENTRA!$I381+[4]CONCENTRA!$I445</f>
        <v>0</v>
      </c>
      <c r="J61" s="66">
        <f>+[4]CONCENTRA!$I573+[4]CONCENTRA!$I509</f>
        <v>0</v>
      </c>
      <c r="K61" s="59">
        <f>+[4]CONCENTRA!$I637</f>
        <v>0</v>
      </c>
      <c r="L61" s="59">
        <f>+[4]CONCENTRA!$I1022</f>
        <v>0</v>
      </c>
      <c r="M61" s="7">
        <f t="shared" si="0"/>
        <v>0</v>
      </c>
      <c r="O61" s="48"/>
    </row>
    <row r="62" spans="1:15">
      <c r="A62" s="43"/>
      <c r="C62" s="5" t="s">
        <v>61</v>
      </c>
      <c r="D62" s="59">
        <f>+[4]CONCENTRA!$I62+[4]CONCENTRA!$I702</f>
        <v>0</v>
      </c>
      <c r="E62" s="59">
        <f>+[4]CONCENTRA!$I126+[4]CONCENTRA!$I766</f>
        <v>0</v>
      </c>
      <c r="F62" s="59">
        <f>+[4]CONCENTRA!$I190+[4]CONCENTRA!$I830</f>
        <v>0</v>
      </c>
      <c r="G62" s="59">
        <f>+[4]CONCENTRA!$I254</f>
        <v>0</v>
      </c>
      <c r="H62" s="59">
        <f>+[4]CONCENTRA!$I318+[4]CONCENTRA!$I894</f>
        <v>0</v>
      </c>
      <c r="I62" s="59">
        <f>+[4]CONCENTRA!$I382+[4]CONCENTRA!$I446</f>
        <v>0</v>
      </c>
      <c r="J62" s="66">
        <f>+[4]CONCENTRA!$I574+[4]CONCENTRA!$I510</f>
        <v>0</v>
      </c>
      <c r="K62" s="59">
        <f>+[4]CONCENTRA!$I638</f>
        <v>0</v>
      </c>
      <c r="L62" s="59">
        <f>+[4]CONCENTRA!$I1023</f>
        <v>0</v>
      </c>
      <c r="M62" s="7">
        <f t="shared" si="0"/>
        <v>0</v>
      </c>
      <c r="O62" s="48"/>
    </row>
    <row r="63" spans="1:15">
      <c r="A63" s="43"/>
      <c r="C63" s="5" t="s">
        <v>129</v>
      </c>
      <c r="D63" s="59">
        <f>+[4]CONCENTRA!$I63+[4]CONCENTRA!$I703</f>
        <v>0</v>
      </c>
      <c r="E63" s="59">
        <f>+[4]CONCENTRA!$I127+[4]CONCENTRA!$I767</f>
        <v>0</v>
      </c>
      <c r="F63" s="59">
        <f>+[4]CONCENTRA!$I191+[4]CONCENTRA!$I831</f>
        <v>0</v>
      </c>
      <c r="G63" s="59">
        <f>+[4]CONCENTRA!$I255</f>
        <v>0</v>
      </c>
      <c r="H63" s="59">
        <f>+[4]CONCENTRA!$I319+[4]CONCENTRA!$I895</f>
        <v>0</v>
      </c>
      <c r="I63" s="59">
        <f>+[4]CONCENTRA!$I383+[4]CONCENTRA!$I447</f>
        <v>0</v>
      </c>
      <c r="J63" s="66">
        <f>+[4]CONCENTRA!$I575+[4]CONCENTRA!$I511</f>
        <v>0</v>
      </c>
      <c r="K63" s="59">
        <f>+[4]CONCENTRA!$I639</f>
        <v>0</v>
      </c>
      <c r="L63" s="59">
        <f>+[4]CONCENTRA!$I1024</f>
        <v>0</v>
      </c>
      <c r="M63" s="7">
        <f t="shared" si="0"/>
        <v>0</v>
      </c>
      <c r="O63" s="48"/>
    </row>
    <row r="64" spans="1:15">
      <c r="A64" s="43"/>
      <c r="C64" s="5" t="s">
        <v>130</v>
      </c>
      <c r="D64" s="59">
        <f>+[4]CONCENTRA!$I64+[4]CONCENTRA!$I704</f>
        <v>0</v>
      </c>
      <c r="E64" s="59">
        <f>+[4]CONCENTRA!$I128+[4]CONCENTRA!$I768</f>
        <v>0</v>
      </c>
      <c r="F64" s="59">
        <f>+[4]CONCENTRA!$I192+[4]CONCENTRA!$I832</f>
        <v>0</v>
      </c>
      <c r="G64" s="59">
        <f>+[4]CONCENTRA!$I256</f>
        <v>0</v>
      </c>
      <c r="H64" s="59">
        <f>+[4]CONCENTRA!$I320+[4]CONCENTRA!$I896</f>
        <v>0</v>
      </c>
      <c r="I64" s="59">
        <f>+[4]CONCENTRA!$I384+[4]CONCENTRA!$I448</f>
        <v>0</v>
      </c>
      <c r="J64" s="66">
        <f>+[4]CONCENTRA!$I576+[4]CONCENTRA!$I512</f>
        <v>0</v>
      </c>
      <c r="K64" s="59">
        <f>+[4]CONCENTRA!$I640</f>
        <v>0</v>
      </c>
      <c r="L64" s="59">
        <f>+[4]CONCENTRA!$I1025</f>
        <v>0</v>
      </c>
      <c r="M64" s="7">
        <f t="shared" si="0"/>
        <v>0</v>
      </c>
      <c r="O64" s="48"/>
    </row>
    <row r="65" spans="1:15">
      <c r="A65" s="43"/>
      <c r="C65" s="5" t="s">
        <v>64</v>
      </c>
      <c r="D65" s="59">
        <f>+[4]CONCENTRA!$I65+[4]CONCENTRA!$I705</f>
        <v>0</v>
      </c>
      <c r="E65" s="59">
        <f>+[4]CONCENTRA!$I129+[4]CONCENTRA!$I769</f>
        <v>0</v>
      </c>
      <c r="F65" s="59">
        <f>+[4]CONCENTRA!$I193+[4]CONCENTRA!$I833</f>
        <v>0</v>
      </c>
      <c r="G65" s="59">
        <f>+[4]CONCENTRA!$I257</f>
        <v>0</v>
      </c>
      <c r="H65" s="59">
        <f>+[4]CONCENTRA!$I321+[4]CONCENTRA!$I897</f>
        <v>0</v>
      </c>
      <c r="I65" s="59">
        <f>+[4]CONCENTRA!$I385+[4]CONCENTRA!$I449</f>
        <v>0</v>
      </c>
      <c r="J65" s="66">
        <f>+[4]CONCENTRA!$I577+[4]CONCENTRA!$I513</f>
        <v>0</v>
      </c>
      <c r="K65" s="59">
        <f>+[4]CONCENTRA!$I641</f>
        <v>0</v>
      </c>
      <c r="L65" s="59">
        <f>+[4]CONCENTRA!$I1026</f>
        <v>0</v>
      </c>
      <c r="M65" s="7">
        <f t="shared" si="0"/>
        <v>0</v>
      </c>
      <c r="O65" s="48"/>
    </row>
    <row r="66" spans="1:15">
      <c r="A66" s="43"/>
      <c r="C66" s="5" t="s">
        <v>65</v>
      </c>
      <c r="D66" s="59">
        <f>+[4]CONCENTRA!$I66+[4]CONCENTRA!$I706</f>
        <v>0</v>
      </c>
      <c r="E66" s="59">
        <f>+[4]CONCENTRA!$I130+[4]CONCENTRA!$I770</f>
        <v>0</v>
      </c>
      <c r="F66" s="59">
        <f>+[4]CONCENTRA!$I194+[4]CONCENTRA!$I834</f>
        <v>0</v>
      </c>
      <c r="G66" s="59">
        <f>+[4]CONCENTRA!$I258</f>
        <v>0</v>
      </c>
      <c r="H66" s="59">
        <f>+[4]CONCENTRA!$I322+[4]CONCENTRA!$I898</f>
        <v>0</v>
      </c>
      <c r="I66" s="59">
        <f>+[4]CONCENTRA!$I386+[4]CONCENTRA!$I450</f>
        <v>0</v>
      </c>
      <c r="J66" s="66">
        <f>+[4]CONCENTRA!$I578+[4]CONCENTRA!$I514</f>
        <v>0</v>
      </c>
      <c r="K66" s="59">
        <f>+[4]CONCENTRA!$I642</f>
        <v>0</v>
      </c>
      <c r="L66" s="59">
        <f>+[4]CONCENTRA!$I1027</f>
        <v>0</v>
      </c>
      <c r="M66" s="7">
        <f t="shared" si="0"/>
        <v>0</v>
      </c>
      <c r="O66" s="48"/>
    </row>
    <row r="67" spans="1:15" ht="13.5" thickBot="1">
      <c r="A67" s="43"/>
      <c r="C67" s="5" t="s">
        <v>66</v>
      </c>
      <c r="D67" s="59">
        <f>+[4]CONCENTRA!$I67+[4]CONCENTRA!$I707</f>
        <v>0</v>
      </c>
      <c r="E67" s="59">
        <f>+[4]CONCENTRA!$I131+[4]CONCENTRA!$I771</f>
        <v>0</v>
      </c>
      <c r="F67" s="59">
        <f>+[4]CONCENTRA!$I195+[4]CONCENTRA!$I835</f>
        <v>0</v>
      </c>
      <c r="G67" s="59">
        <f>+[4]CONCENTRA!$I259</f>
        <v>0</v>
      </c>
      <c r="H67" s="59">
        <f>+[4]CONCENTRA!$I323+[4]CONCENTRA!$I899</f>
        <v>0</v>
      </c>
      <c r="I67" s="59">
        <f>+[4]CONCENTRA!$I387+[4]CONCENTRA!$I451</f>
        <v>0</v>
      </c>
      <c r="J67" s="66">
        <f>+[4]CONCENTRA!$I579+[4]CONCENTRA!$I515</f>
        <v>0</v>
      </c>
      <c r="K67" s="59">
        <f>+[4]CONCENTRA!$I643</f>
        <v>0</v>
      </c>
      <c r="L67" s="59">
        <f>+[4]CONCENTRA!$I1028</f>
        <v>0</v>
      </c>
      <c r="M67" s="7">
        <f t="shared" si="0"/>
        <v>0</v>
      </c>
      <c r="O67" s="48"/>
    </row>
    <row r="68" spans="1:15" ht="15.75" customHeight="1">
      <c r="A68" s="43"/>
      <c r="C68" s="8" t="s">
        <v>67</v>
      </c>
      <c r="D68" s="60">
        <f>SUM(D10:D67)</f>
        <v>0</v>
      </c>
      <c r="E68" s="60">
        <f t="shared" ref="E68:L68" si="1">SUM(E10:E67)</f>
        <v>0</v>
      </c>
      <c r="F68" s="60">
        <f t="shared" si="1"/>
        <v>0</v>
      </c>
      <c r="G68" s="60">
        <f>SUM(G10:G67)</f>
        <v>0</v>
      </c>
      <c r="H68" s="60">
        <f>SUM(H10:H67)</f>
        <v>0</v>
      </c>
      <c r="I68" s="60">
        <f t="shared" si="1"/>
        <v>0</v>
      </c>
      <c r="J68" s="60">
        <f>SUM(J10:J67)</f>
        <v>0</v>
      </c>
      <c r="K68" s="60">
        <f t="shared" si="1"/>
        <v>0</v>
      </c>
      <c r="L68" s="60">
        <f t="shared" si="1"/>
        <v>0</v>
      </c>
      <c r="M68" s="60">
        <f>SUM(M10:M67)</f>
        <v>0</v>
      </c>
      <c r="O68" s="48"/>
    </row>
    <row r="69" spans="1:15" ht="12" customHeight="1" thickBot="1">
      <c r="A69" s="43"/>
      <c r="C69" s="10"/>
      <c r="D69" s="11"/>
      <c r="E69" s="11"/>
      <c r="F69" s="11"/>
      <c r="G69" s="11"/>
      <c r="H69" s="11"/>
      <c r="I69" s="16"/>
      <c r="J69" s="11"/>
      <c r="K69" s="11"/>
      <c r="L69" s="11"/>
      <c r="M69" s="11"/>
      <c r="N69" s="1" t="s">
        <v>9</v>
      </c>
      <c r="O69" s="48"/>
    </row>
    <row r="70" spans="1:15" ht="0.75" customHeight="1" thickBot="1">
      <c r="A70" s="43"/>
      <c r="C70" s="15"/>
      <c r="D70" s="16"/>
      <c r="E70" s="15"/>
      <c r="F70" s="16"/>
      <c r="G70" s="16"/>
      <c r="H70" s="16"/>
      <c r="I70" s="16"/>
      <c r="J70" s="16"/>
      <c r="K70" s="16"/>
      <c r="L70" s="16"/>
      <c r="M70" s="16"/>
      <c r="O70" s="48"/>
    </row>
    <row r="71" spans="1:15" ht="6" customHeight="1">
      <c r="A71" s="43"/>
      <c r="C71"/>
      <c r="D71" s="55"/>
      <c r="E71" s="55"/>
      <c r="F71" s="55"/>
      <c r="G71" s="55"/>
      <c r="H71" s="55"/>
      <c r="I71" s="55"/>
      <c r="J71" s="55"/>
      <c r="K71" s="55"/>
      <c r="L71" s="55"/>
      <c r="M71" s="55"/>
      <c r="N71"/>
      <c r="O71" s="48"/>
    </row>
    <row r="72" spans="1:15" ht="7.5" customHeight="1" thickBot="1">
      <c r="A72" s="51"/>
      <c r="B72" s="52"/>
      <c r="C72" s="52"/>
      <c r="D72" s="52"/>
      <c r="E72" s="52"/>
      <c r="F72" s="52"/>
      <c r="G72" s="52"/>
      <c r="H72" s="52"/>
      <c r="I72" s="52"/>
      <c r="J72" s="52"/>
      <c r="K72" s="52"/>
      <c r="L72" s="52"/>
      <c r="M72" s="52"/>
      <c r="N72" s="52"/>
      <c r="O72" s="54"/>
    </row>
    <row r="73" spans="1:15" ht="13.5" thickTop="1">
      <c r="A73"/>
      <c r="B73"/>
      <c r="D73" s="81"/>
      <c r="E73" s="82"/>
      <c r="F73" s="81"/>
      <c r="G73" s="81"/>
      <c r="H73" s="81"/>
      <c r="I73" s="81"/>
      <c r="J73" s="81"/>
      <c r="K73" s="81"/>
      <c r="L73" s="81"/>
      <c r="M73" s="81"/>
    </row>
    <row r="74" spans="1:15">
      <c r="A74"/>
      <c r="B74"/>
      <c r="D74" s="83"/>
      <c r="E74" s="83"/>
      <c r="F74" s="83"/>
      <c r="G74" s="83"/>
      <c r="H74" s="83"/>
      <c r="I74" s="83"/>
      <c r="J74" s="83"/>
      <c r="K74" s="83"/>
      <c r="L74" s="83"/>
      <c r="M74" s="83"/>
    </row>
    <row r="75" spans="1:15">
      <c r="A75"/>
      <c r="B75"/>
    </row>
    <row r="76" spans="1:15">
      <c r="A76"/>
      <c r="B76"/>
    </row>
    <row r="77" spans="1:15">
      <c r="A77"/>
      <c r="B77"/>
    </row>
    <row r="78" spans="1:15">
      <c r="A78"/>
      <c r="B78"/>
    </row>
    <row r="79" spans="1:15">
      <c r="A79"/>
      <c r="B79"/>
    </row>
    <row r="80" spans="1:15">
      <c r="A80"/>
      <c r="B80"/>
    </row>
    <row r="81" spans="1:2">
      <c r="A81"/>
      <c r="B81"/>
    </row>
    <row r="82" spans="1:2">
      <c r="A82"/>
      <c r="B82"/>
    </row>
    <row r="83" spans="1:2">
      <c r="A83"/>
      <c r="B83"/>
    </row>
    <row r="84" spans="1:2">
      <c r="A84"/>
      <c r="B84"/>
    </row>
  </sheetData>
  <mergeCells count="5">
    <mergeCell ref="C6:M6"/>
    <mergeCell ref="C2:M2"/>
    <mergeCell ref="C3:M3"/>
    <mergeCell ref="C4:M4"/>
    <mergeCell ref="C5:M5"/>
  </mergeCells>
  <phoneticPr fontId="0" type="noConversion"/>
  <printOptions horizontalCentered="1" verticalCentered="1"/>
  <pageMargins left="0.17" right="0" top="0" bottom="0.28999999999999998" header="0" footer="0"/>
  <pageSetup scale="60" orientation="landscape" r:id="rId1"/>
  <headerFooter alignWithMargins="0">
    <oddFooter>FEDERACION.xls&amp;RPágina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94"/>
  <sheetViews>
    <sheetView view="pageBreakPreview" zoomScaleNormal="75" workbookViewId="0">
      <selection sqref="A1:IV65536"/>
    </sheetView>
  </sheetViews>
  <sheetFormatPr baseColWidth="10" defaultRowHeight="12.75"/>
  <cols>
    <col min="1" max="1" width="1.140625" style="1" customWidth="1"/>
    <col min="2" max="2" width="3.85546875" style="1" customWidth="1"/>
    <col min="3" max="3" width="33" style="1" customWidth="1"/>
    <col min="4" max="4" width="15.28515625" style="12" customWidth="1"/>
    <col min="5" max="5" width="17" style="1" customWidth="1"/>
    <col min="6" max="7" width="15.7109375" style="12" customWidth="1"/>
    <col min="8" max="9" width="16.42578125" style="12" customWidth="1"/>
    <col min="10" max="10" width="17.42578125" style="12" customWidth="1"/>
    <col min="11" max="11" width="17.5703125" style="12" customWidth="1"/>
    <col min="12" max="12" width="13.7109375" style="12" bestFit="1" customWidth="1"/>
    <col min="13" max="13" width="19.140625" style="12" customWidth="1"/>
    <col min="14" max="14" width="4" style="1" customWidth="1"/>
    <col min="15" max="15" width="1.28515625" style="1" customWidth="1"/>
    <col min="16" max="16384" width="11.42578125" style="1"/>
  </cols>
  <sheetData>
    <row r="1" spans="1:15" ht="8.25" customHeight="1" thickTop="1">
      <c r="A1" s="42" t="s">
        <v>140</v>
      </c>
      <c r="B1" s="46"/>
      <c r="C1" s="46"/>
      <c r="D1" s="50"/>
      <c r="E1" s="46"/>
      <c r="F1" s="50"/>
      <c r="G1" s="50"/>
      <c r="H1" s="50"/>
      <c r="I1" s="50"/>
      <c r="J1" s="50"/>
      <c r="K1" s="50"/>
      <c r="L1" s="50"/>
      <c r="M1" s="50"/>
      <c r="N1" s="46"/>
      <c r="O1" s="47"/>
    </row>
    <row r="2" spans="1:15" ht="18" customHeight="1">
      <c r="A2" s="43"/>
      <c r="B2" s="53"/>
      <c r="C2" s="109" t="s">
        <v>0</v>
      </c>
      <c r="D2" s="109"/>
      <c r="E2" s="109"/>
      <c r="F2" s="109"/>
      <c r="G2" s="109"/>
      <c r="H2" s="109"/>
      <c r="I2" s="109"/>
      <c r="J2" s="109"/>
      <c r="K2" s="109"/>
      <c r="L2" s="109"/>
      <c r="M2" s="109"/>
      <c r="O2" s="48"/>
    </row>
    <row r="3" spans="1:15" ht="19.5" customHeight="1">
      <c r="A3" s="43"/>
      <c r="C3" s="109" t="s">
        <v>84</v>
      </c>
      <c r="D3" s="109"/>
      <c r="E3" s="109"/>
      <c r="F3" s="109"/>
      <c r="G3" s="109"/>
      <c r="H3" s="109"/>
      <c r="I3" s="109"/>
      <c r="J3" s="109"/>
      <c r="K3" s="109"/>
      <c r="L3" s="109"/>
      <c r="M3" s="109"/>
      <c r="O3" s="48"/>
    </row>
    <row r="4" spans="1:15" ht="15">
      <c r="A4" s="43"/>
      <c r="C4" s="108" t="s">
        <v>85</v>
      </c>
      <c r="D4" s="108"/>
      <c r="E4" s="108"/>
      <c r="F4" s="108"/>
      <c r="G4" s="108"/>
      <c r="H4" s="108"/>
      <c r="I4" s="108"/>
      <c r="J4" s="108"/>
      <c r="K4" s="108"/>
      <c r="L4" s="108"/>
      <c r="M4" s="108"/>
      <c r="O4" s="48"/>
    </row>
    <row r="5" spans="1:15" ht="15" customHeight="1">
      <c r="A5" s="43"/>
      <c r="C5" s="110" t="s">
        <v>1</v>
      </c>
      <c r="D5" s="110"/>
      <c r="E5" s="110"/>
      <c r="F5" s="110"/>
      <c r="G5" s="110"/>
      <c r="H5" s="110"/>
      <c r="I5" s="110"/>
      <c r="J5" s="110"/>
      <c r="K5" s="110"/>
      <c r="L5" s="110"/>
      <c r="M5" s="110"/>
      <c r="O5" s="48"/>
    </row>
    <row r="6" spans="1:15" ht="15.75" customHeight="1">
      <c r="A6" s="43"/>
      <c r="C6" s="107" t="s">
        <v>133</v>
      </c>
      <c r="D6" s="107"/>
      <c r="E6" s="107"/>
      <c r="F6" s="107"/>
      <c r="G6" s="107"/>
      <c r="H6" s="107"/>
      <c r="I6" s="107"/>
      <c r="J6" s="107"/>
      <c r="K6" s="107"/>
      <c r="L6" s="107"/>
      <c r="M6" s="107"/>
      <c r="O6" s="48"/>
    </row>
    <row r="7" spans="1:15" ht="5.25" customHeight="1" thickBot="1">
      <c r="A7" s="43"/>
      <c r="D7" s="1"/>
      <c r="F7" s="1"/>
      <c r="G7" s="1"/>
      <c r="H7" s="1"/>
      <c r="I7" s="1"/>
      <c r="J7" s="1"/>
      <c r="K7" s="1"/>
      <c r="L7" s="1"/>
      <c r="M7" s="1"/>
      <c r="O7" s="48"/>
    </row>
    <row r="8" spans="1:15">
      <c r="A8" s="43"/>
      <c r="C8" s="24"/>
      <c r="D8" s="20" t="s">
        <v>2</v>
      </c>
      <c r="E8" s="23" t="s">
        <v>87</v>
      </c>
      <c r="F8" s="20" t="s">
        <v>4</v>
      </c>
      <c r="G8" s="20" t="s">
        <v>101</v>
      </c>
      <c r="H8" s="62" t="s">
        <v>2</v>
      </c>
      <c r="I8" s="63" t="s">
        <v>91</v>
      </c>
      <c r="J8" s="63" t="s">
        <v>92</v>
      </c>
      <c r="K8" s="62" t="s">
        <v>93</v>
      </c>
      <c r="L8" s="62" t="s">
        <v>2</v>
      </c>
      <c r="M8" s="62" t="s">
        <v>10</v>
      </c>
      <c r="O8" s="48"/>
    </row>
    <row r="9" spans="1:15" ht="13.5" thickBot="1">
      <c r="A9" s="43"/>
      <c r="B9" s="1" t="s">
        <v>9</v>
      </c>
      <c r="C9" s="26" t="s">
        <v>6</v>
      </c>
      <c r="D9" s="14" t="s">
        <v>8</v>
      </c>
      <c r="E9" s="27" t="s">
        <v>7</v>
      </c>
      <c r="F9" s="14" t="s">
        <v>9</v>
      </c>
      <c r="G9" s="14" t="s">
        <v>9</v>
      </c>
      <c r="H9" s="64" t="s">
        <v>95</v>
      </c>
      <c r="I9" s="65" t="s">
        <v>96</v>
      </c>
      <c r="J9" s="65" t="s">
        <v>97</v>
      </c>
      <c r="K9" s="64" t="s">
        <v>98</v>
      </c>
      <c r="L9" s="64" t="s">
        <v>135</v>
      </c>
      <c r="M9" s="64" t="s">
        <v>82</v>
      </c>
      <c r="O9" s="48"/>
    </row>
    <row r="10" spans="1:15">
      <c r="A10" s="43"/>
      <c r="C10" s="5" t="s">
        <v>102</v>
      </c>
      <c r="D10" s="59">
        <f>+ABR!D10+MAY!D10+JUN!D10</f>
        <v>0</v>
      </c>
      <c r="E10" s="59">
        <f>+ABR!E10+MAY!E10+JUN!E10</f>
        <v>0</v>
      </c>
      <c r="F10" s="59">
        <f>+ABR!F10+MAY!F10+JUN!F10</f>
        <v>0</v>
      </c>
      <c r="G10" s="59">
        <f>+ABR!G10+MAY!G10+JUN!G10</f>
        <v>0</v>
      </c>
      <c r="H10" s="59">
        <f>+ABR!H10+MAY!H10+JUN!H10</f>
        <v>0</v>
      </c>
      <c r="I10" s="59">
        <f>+ABR!I10+MAY!I10+JUN!I10</f>
        <v>0</v>
      </c>
      <c r="J10" s="59">
        <f>+ABR!J10+MAY!J10+JUN!J10</f>
        <v>0</v>
      </c>
      <c r="K10" s="59">
        <f>+ABR!K10+MAY!K10+JUN!K10</f>
        <v>0</v>
      </c>
      <c r="L10" s="59">
        <f>+ABR!L10+MAY!L10+JUN!L10</f>
        <v>0</v>
      </c>
      <c r="M10" s="59">
        <f>+ABR!M10+MAY!M10+JUN!M10</f>
        <v>0</v>
      </c>
      <c r="O10" s="48"/>
    </row>
    <row r="11" spans="1:15">
      <c r="A11" s="43"/>
      <c r="C11" s="5" t="s">
        <v>12</v>
      </c>
      <c r="D11" s="59">
        <f>+ABR!D11+MAY!D11+JUN!D11</f>
        <v>0</v>
      </c>
      <c r="E11" s="59">
        <f>+ABR!E11+MAY!E11+JUN!E11</f>
        <v>0</v>
      </c>
      <c r="F11" s="59">
        <f>+ABR!F11+MAY!F11+JUN!F11</f>
        <v>0</v>
      </c>
      <c r="G11" s="59">
        <f>+ABR!G11+MAY!G11+JUN!G11</f>
        <v>0</v>
      </c>
      <c r="H11" s="59">
        <f>+ABR!H11+MAY!H11+JUN!H11</f>
        <v>0</v>
      </c>
      <c r="I11" s="59">
        <f>+ABR!I11+MAY!I11+JUN!I11</f>
        <v>0</v>
      </c>
      <c r="J11" s="59">
        <f>+ABR!J11+MAY!J11+JUN!J11</f>
        <v>0</v>
      </c>
      <c r="K11" s="59">
        <f>+ABR!K11+MAY!K11+JUN!K11</f>
        <v>0</v>
      </c>
      <c r="L11" s="59">
        <f>+ABR!L11+MAY!L11+JUN!L11</f>
        <v>0</v>
      </c>
      <c r="M11" s="59">
        <f>+ABR!M11+MAY!M11+JUN!M11</f>
        <v>0</v>
      </c>
      <c r="O11" s="48"/>
    </row>
    <row r="12" spans="1:15">
      <c r="A12" s="43"/>
      <c r="C12" s="5" t="s">
        <v>103</v>
      </c>
      <c r="D12" s="59">
        <f>+ABR!D12+MAY!D12+JUN!D12</f>
        <v>0</v>
      </c>
      <c r="E12" s="59">
        <f>+ABR!E12+MAY!E12+JUN!E12</f>
        <v>0</v>
      </c>
      <c r="F12" s="59">
        <f>+ABR!F12+MAY!F12+JUN!F12</f>
        <v>0</v>
      </c>
      <c r="G12" s="59">
        <f>+ABR!G12+MAY!G12+JUN!G12</f>
        <v>0</v>
      </c>
      <c r="H12" s="59">
        <f>+ABR!H12+MAY!H12+JUN!H12</f>
        <v>0</v>
      </c>
      <c r="I12" s="59">
        <f>+ABR!I12+MAY!I12+JUN!I12</f>
        <v>0</v>
      </c>
      <c r="J12" s="59">
        <f>+ABR!J12+MAY!J12+JUN!J12</f>
        <v>0</v>
      </c>
      <c r="K12" s="59">
        <f>+ABR!K12+MAY!K12+JUN!K12</f>
        <v>0</v>
      </c>
      <c r="L12" s="59">
        <f>+ABR!L12+MAY!L12+JUN!L12</f>
        <v>0</v>
      </c>
      <c r="M12" s="59">
        <f>+ABR!M12+MAY!M12+JUN!M12</f>
        <v>0</v>
      </c>
      <c r="O12" s="48"/>
    </row>
    <row r="13" spans="1:15">
      <c r="A13" s="43"/>
      <c r="C13" s="5" t="s">
        <v>104</v>
      </c>
      <c r="D13" s="59">
        <f>+ABR!D13+MAY!D13+JUN!D13</f>
        <v>0</v>
      </c>
      <c r="E13" s="59">
        <f>+ABR!E13+MAY!E13+JUN!E13</f>
        <v>0</v>
      </c>
      <c r="F13" s="59">
        <f>+ABR!F13+MAY!F13+JUN!F13</f>
        <v>0</v>
      </c>
      <c r="G13" s="59">
        <f>+ABR!G13+MAY!G13+JUN!G13</f>
        <v>0</v>
      </c>
      <c r="H13" s="59">
        <f>+ABR!H13+MAY!H13+JUN!H13</f>
        <v>0</v>
      </c>
      <c r="I13" s="59">
        <f>+ABR!I13+MAY!I13+JUN!I13</f>
        <v>0</v>
      </c>
      <c r="J13" s="59">
        <f>+ABR!J13+MAY!J13+JUN!J13</f>
        <v>0</v>
      </c>
      <c r="K13" s="59">
        <f>+ABR!K13+MAY!K13+JUN!K13</f>
        <v>0</v>
      </c>
      <c r="L13" s="59">
        <f>+ABR!L13+MAY!L13+JUN!L13</f>
        <v>0</v>
      </c>
      <c r="M13" s="59">
        <f>+ABR!M13+MAY!M13+JUN!M13</f>
        <v>0</v>
      </c>
      <c r="O13" s="48"/>
    </row>
    <row r="14" spans="1:15">
      <c r="A14" s="43"/>
      <c r="C14" s="5" t="s">
        <v>105</v>
      </c>
      <c r="D14" s="59">
        <f>+ABR!D14+MAY!D14+JUN!D14</f>
        <v>0</v>
      </c>
      <c r="E14" s="59">
        <f>+ABR!E14+MAY!E14+JUN!E14</f>
        <v>0</v>
      </c>
      <c r="F14" s="59">
        <f>+ABR!F14+MAY!F14+JUN!F14</f>
        <v>0</v>
      </c>
      <c r="G14" s="59">
        <f>+ABR!G14+MAY!G14+JUN!G14</f>
        <v>0</v>
      </c>
      <c r="H14" s="59">
        <f>+ABR!H14+MAY!H14+JUN!H14</f>
        <v>0</v>
      </c>
      <c r="I14" s="59">
        <f>+ABR!I14+MAY!I14+JUN!I14</f>
        <v>0</v>
      </c>
      <c r="J14" s="59">
        <f>+ABR!J14+MAY!J14+JUN!J14</f>
        <v>0</v>
      </c>
      <c r="K14" s="59">
        <f>+ABR!K14+MAY!K14+JUN!K14</f>
        <v>0</v>
      </c>
      <c r="L14" s="59">
        <f>+ABR!L14+MAY!L14+JUN!L14</f>
        <v>0</v>
      </c>
      <c r="M14" s="59">
        <f>+ABR!M14+MAY!M14+JUN!M14</f>
        <v>0</v>
      </c>
      <c r="O14" s="48"/>
    </row>
    <row r="15" spans="1:15">
      <c r="A15" s="43"/>
      <c r="C15" s="5" t="s">
        <v>106</v>
      </c>
      <c r="D15" s="59">
        <f>+ABR!D15+MAY!D15+JUN!D15</f>
        <v>0</v>
      </c>
      <c r="E15" s="59">
        <f>+ABR!E15+MAY!E15+JUN!E15</f>
        <v>0</v>
      </c>
      <c r="F15" s="59">
        <f>+ABR!F15+MAY!F15+JUN!F15</f>
        <v>0</v>
      </c>
      <c r="G15" s="59">
        <f>+ABR!G15+MAY!G15+JUN!G15</f>
        <v>0</v>
      </c>
      <c r="H15" s="59">
        <f>+ABR!H15+MAY!H15+JUN!H15</f>
        <v>0</v>
      </c>
      <c r="I15" s="59">
        <f>+ABR!I15+MAY!I15+JUN!I15</f>
        <v>0</v>
      </c>
      <c r="J15" s="59">
        <f>+ABR!J15+MAY!J15+JUN!J15</f>
        <v>0</v>
      </c>
      <c r="K15" s="59">
        <f>+ABR!K15+MAY!K15+JUN!K15</f>
        <v>0</v>
      </c>
      <c r="L15" s="59">
        <f>+ABR!L15+MAY!L15+JUN!L15</f>
        <v>0</v>
      </c>
      <c r="M15" s="59">
        <f>+ABR!M15+MAY!M15+JUN!M15</f>
        <v>0</v>
      </c>
      <c r="O15" s="48"/>
    </row>
    <row r="16" spans="1:15">
      <c r="A16" s="43"/>
      <c r="C16" s="5" t="s">
        <v>107</v>
      </c>
      <c r="D16" s="59">
        <f>+ABR!D16+MAY!D16+JUN!D16</f>
        <v>0</v>
      </c>
      <c r="E16" s="59">
        <f>+ABR!E16+MAY!E16+JUN!E16</f>
        <v>0</v>
      </c>
      <c r="F16" s="59">
        <f>+ABR!F16+MAY!F16+JUN!F16</f>
        <v>0</v>
      </c>
      <c r="G16" s="59">
        <f>+ABR!G16+MAY!G16+JUN!G16</f>
        <v>0</v>
      </c>
      <c r="H16" s="59">
        <f>+ABR!H16+MAY!H16+JUN!H16</f>
        <v>0</v>
      </c>
      <c r="I16" s="59">
        <f>+ABR!I16+MAY!I16+JUN!I16</f>
        <v>0</v>
      </c>
      <c r="J16" s="59">
        <f>+ABR!J16+MAY!J16+JUN!J16</f>
        <v>0</v>
      </c>
      <c r="K16" s="59">
        <f>+ABR!K16+MAY!K16+JUN!K16</f>
        <v>0</v>
      </c>
      <c r="L16" s="59">
        <f>+ABR!L16+MAY!L16+JUN!L16</f>
        <v>0</v>
      </c>
      <c r="M16" s="59">
        <f>+ABR!M16+MAY!M16+JUN!M16</f>
        <v>0</v>
      </c>
      <c r="O16" s="48"/>
    </row>
    <row r="17" spans="1:15">
      <c r="A17" s="43"/>
      <c r="C17" s="5" t="s">
        <v>18</v>
      </c>
      <c r="D17" s="59">
        <f>+ABR!D17+MAY!D17+JUN!D17</f>
        <v>0</v>
      </c>
      <c r="E17" s="59">
        <f>+ABR!E17+MAY!E17+JUN!E17</f>
        <v>0</v>
      </c>
      <c r="F17" s="59">
        <f>+ABR!F17+MAY!F17+JUN!F17</f>
        <v>0</v>
      </c>
      <c r="G17" s="59">
        <f>+ABR!G17+MAY!G17+JUN!G17</f>
        <v>0</v>
      </c>
      <c r="H17" s="59">
        <f>+ABR!H17+MAY!H17+JUN!H17</f>
        <v>0</v>
      </c>
      <c r="I17" s="59">
        <f>+ABR!I17+MAY!I17+JUN!I17</f>
        <v>0</v>
      </c>
      <c r="J17" s="59">
        <f>+ABR!J17+MAY!J17+JUN!J17</f>
        <v>0</v>
      </c>
      <c r="K17" s="59">
        <f>+ABR!K17+MAY!K17+JUN!K17</f>
        <v>0</v>
      </c>
      <c r="L17" s="59">
        <f>+ABR!L17+MAY!L17+JUN!L17</f>
        <v>0</v>
      </c>
      <c r="M17" s="59">
        <f>+ABR!M17+MAY!M17+JUN!M17</f>
        <v>0</v>
      </c>
      <c r="O17" s="48"/>
    </row>
    <row r="18" spans="1:15">
      <c r="A18" s="43"/>
      <c r="C18" s="5" t="s">
        <v>19</v>
      </c>
      <c r="D18" s="59">
        <f>+ABR!D18+MAY!D18+JUN!D18</f>
        <v>0</v>
      </c>
      <c r="E18" s="59">
        <f>+ABR!E18+MAY!E18+JUN!E18</f>
        <v>0</v>
      </c>
      <c r="F18" s="59">
        <f>+ABR!F18+MAY!F18+JUN!F18</f>
        <v>0</v>
      </c>
      <c r="G18" s="59">
        <f>+ABR!G18+MAY!G18+JUN!G18</f>
        <v>0</v>
      </c>
      <c r="H18" s="59">
        <f>+ABR!H18+MAY!H18+JUN!H18</f>
        <v>0</v>
      </c>
      <c r="I18" s="59">
        <f>+ABR!I18+MAY!I18+JUN!I18</f>
        <v>0</v>
      </c>
      <c r="J18" s="59">
        <f>+ABR!J18+MAY!J18+JUN!J18</f>
        <v>0</v>
      </c>
      <c r="K18" s="59">
        <f>+ABR!K18+MAY!K18+JUN!K18</f>
        <v>0</v>
      </c>
      <c r="L18" s="59">
        <f>+ABR!L18+MAY!L18+JUN!L18</f>
        <v>0</v>
      </c>
      <c r="M18" s="59">
        <f>+ABR!M18+MAY!M18+JUN!M18</f>
        <v>0</v>
      </c>
      <c r="O18" s="48"/>
    </row>
    <row r="19" spans="1:15">
      <c r="A19" s="43"/>
      <c r="C19" s="5" t="s">
        <v>108</v>
      </c>
      <c r="D19" s="59">
        <f>+ABR!D19+MAY!D19+JUN!D19</f>
        <v>0</v>
      </c>
      <c r="E19" s="59">
        <f>+ABR!E19+MAY!E19+JUN!E19</f>
        <v>0</v>
      </c>
      <c r="F19" s="59">
        <f>+ABR!F19+MAY!F19+JUN!F19</f>
        <v>0</v>
      </c>
      <c r="G19" s="59">
        <f>+ABR!G19+MAY!G19+JUN!G19</f>
        <v>0</v>
      </c>
      <c r="H19" s="59">
        <f>+ABR!H19+MAY!H19+JUN!H19</f>
        <v>0</v>
      </c>
      <c r="I19" s="59">
        <f>+ABR!I19+MAY!I19+JUN!I19</f>
        <v>0</v>
      </c>
      <c r="J19" s="59">
        <f>+ABR!J19+MAY!J19+JUN!J19</f>
        <v>0</v>
      </c>
      <c r="K19" s="59">
        <f>+ABR!K19+MAY!K19+JUN!K19</f>
        <v>0</v>
      </c>
      <c r="L19" s="59">
        <f>+ABR!L19+MAY!L19+JUN!L19</f>
        <v>0</v>
      </c>
      <c r="M19" s="59">
        <f>+ABR!M19+MAY!M19+JUN!M19</f>
        <v>0</v>
      </c>
      <c r="O19" s="48"/>
    </row>
    <row r="20" spans="1:15">
      <c r="A20" s="43"/>
      <c r="C20" s="5" t="s">
        <v>109</v>
      </c>
      <c r="D20" s="59">
        <f>+ABR!D20+MAY!D20+JUN!D20</f>
        <v>0</v>
      </c>
      <c r="E20" s="59">
        <f>+ABR!E20+MAY!E20+JUN!E20</f>
        <v>0</v>
      </c>
      <c r="F20" s="59">
        <f>+ABR!F20+MAY!F20+JUN!F20</f>
        <v>0</v>
      </c>
      <c r="G20" s="59">
        <f>+ABR!G20+MAY!G20+JUN!G20</f>
        <v>0</v>
      </c>
      <c r="H20" s="59">
        <f>+ABR!H20+MAY!H20+JUN!H20</f>
        <v>0</v>
      </c>
      <c r="I20" s="59">
        <f>+ABR!I20+MAY!I20+JUN!I20</f>
        <v>0</v>
      </c>
      <c r="J20" s="59">
        <f>+ABR!J20+MAY!J20+JUN!J20</f>
        <v>0</v>
      </c>
      <c r="K20" s="59">
        <f>+ABR!K20+MAY!K20+JUN!K20</f>
        <v>0</v>
      </c>
      <c r="L20" s="59">
        <f>+ABR!L20+MAY!L20+JUN!L20</f>
        <v>0</v>
      </c>
      <c r="M20" s="59">
        <f>+ABR!M20+MAY!M20+JUN!M20</f>
        <v>0</v>
      </c>
      <c r="O20" s="48"/>
    </row>
    <row r="21" spans="1:15">
      <c r="A21" s="43"/>
      <c r="C21" s="5" t="s">
        <v>20</v>
      </c>
      <c r="D21" s="59">
        <f>+ABR!D21+MAY!D21+JUN!D21</f>
        <v>0</v>
      </c>
      <c r="E21" s="59">
        <f>+ABR!E21+MAY!E21+JUN!E21</f>
        <v>0</v>
      </c>
      <c r="F21" s="59">
        <f>+ABR!F21+MAY!F21+JUN!F21</f>
        <v>0</v>
      </c>
      <c r="G21" s="59">
        <f>+ABR!G21+MAY!G21+JUN!G21</f>
        <v>0</v>
      </c>
      <c r="H21" s="59">
        <f>+ABR!H21+MAY!H21+JUN!H21</f>
        <v>0</v>
      </c>
      <c r="I21" s="59">
        <f>+ABR!I21+MAY!I21+JUN!I21</f>
        <v>0</v>
      </c>
      <c r="J21" s="59">
        <f>+ABR!J21+MAY!J21+JUN!J21</f>
        <v>0</v>
      </c>
      <c r="K21" s="59">
        <f>+ABR!K21+MAY!K21+JUN!K21</f>
        <v>0</v>
      </c>
      <c r="L21" s="59">
        <f>+ABR!L21+MAY!L21+JUN!L21</f>
        <v>0</v>
      </c>
      <c r="M21" s="59">
        <f>+ABR!M21+MAY!M21+JUN!M21</f>
        <v>0</v>
      </c>
      <c r="O21" s="48"/>
    </row>
    <row r="22" spans="1:15">
      <c r="A22" s="43"/>
      <c r="C22" s="5" t="s">
        <v>22</v>
      </c>
      <c r="D22" s="59">
        <f>+ABR!D22+MAY!D22+JUN!D22</f>
        <v>0</v>
      </c>
      <c r="E22" s="59">
        <f>+ABR!E22+MAY!E22+JUN!E22</f>
        <v>0</v>
      </c>
      <c r="F22" s="59">
        <f>+ABR!F22+MAY!F22+JUN!F22</f>
        <v>0</v>
      </c>
      <c r="G22" s="59">
        <f>+ABR!G22+MAY!G22+JUN!G22</f>
        <v>0</v>
      </c>
      <c r="H22" s="59">
        <f>+ABR!H22+MAY!H22+JUN!H22</f>
        <v>0</v>
      </c>
      <c r="I22" s="59">
        <f>+ABR!I22+MAY!I22+JUN!I22</f>
        <v>0</v>
      </c>
      <c r="J22" s="59">
        <f>+ABR!J22+MAY!J22+JUN!J22</f>
        <v>0</v>
      </c>
      <c r="K22" s="59">
        <f>+ABR!K22+MAY!K22+JUN!K22</f>
        <v>0</v>
      </c>
      <c r="L22" s="59">
        <f>+ABR!L22+MAY!L22+JUN!L22</f>
        <v>0</v>
      </c>
      <c r="M22" s="59">
        <f>+ABR!M22+MAY!M22+JUN!M22</f>
        <v>0</v>
      </c>
      <c r="O22" s="48"/>
    </row>
    <row r="23" spans="1:15">
      <c r="A23" s="43"/>
      <c r="C23" s="5" t="s">
        <v>110</v>
      </c>
      <c r="D23" s="59">
        <f>+ABR!D23+MAY!D23+JUN!D23</f>
        <v>0</v>
      </c>
      <c r="E23" s="59">
        <f>+ABR!E23+MAY!E23+JUN!E23</f>
        <v>0</v>
      </c>
      <c r="F23" s="59">
        <f>+ABR!F23+MAY!F23+JUN!F23</f>
        <v>0</v>
      </c>
      <c r="G23" s="59">
        <f>+ABR!G23+MAY!G23+JUN!G23</f>
        <v>0</v>
      </c>
      <c r="H23" s="59">
        <f>+ABR!H23+MAY!H23+JUN!H23</f>
        <v>0</v>
      </c>
      <c r="I23" s="59">
        <f>+ABR!I23+MAY!I23+JUN!I23</f>
        <v>0</v>
      </c>
      <c r="J23" s="59">
        <f>+ABR!J23+MAY!J23+JUN!J23</f>
        <v>0</v>
      </c>
      <c r="K23" s="59">
        <f>+ABR!K23+MAY!K23+JUN!K23</f>
        <v>0</v>
      </c>
      <c r="L23" s="59">
        <f>+ABR!L23+MAY!L23+JUN!L23</f>
        <v>0</v>
      </c>
      <c r="M23" s="59">
        <f>+ABR!M23+MAY!M23+JUN!M23</f>
        <v>0</v>
      </c>
      <c r="O23" s="48"/>
    </row>
    <row r="24" spans="1:15">
      <c r="A24" s="43"/>
      <c r="C24" s="5" t="s">
        <v>111</v>
      </c>
      <c r="D24" s="59">
        <f>+ABR!D24+MAY!D24+JUN!D24</f>
        <v>0</v>
      </c>
      <c r="E24" s="59">
        <f>+ABR!E24+MAY!E24+JUN!E24</f>
        <v>0</v>
      </c>
      <c r="F24" s="59">
        <f>+ABR!F24+MAY!F24+JUN!F24</f>
        <v>0</v>
      </c>
      <c r="G24" s="59">
        <f>+ABR!G24+MAY!G24+JUN!G24</f>
        <v>0</v>
      </c>
      <c r="H24" s="59">
        <f>+ABR!H24+MAY!H24+JUN!H24</f>
        <v>0</v>
      </c>
      <c r="I24" s="59">
        <f>+ABR!I24+MAY!I24+JUN!I24</f>
        <v>0</v>
      </c>
      <c r="J24" s="59">
        <f>+ABR!J24+MAY!J24+JUN!J24</f>
        <v>0</v>
      </c>
      <c r="K24" s="59">
        <f>+ABR!K24+MAY!K24+JUN!K24</f>
        <v>0</v>
      </c>
      <c r="L24" s="59">
        <f>+ABR!L24+MAY!L24+JUN!L24</f>
        <v>0</v>
      </c>
      <c r="M24" s="59">
        <f>+ABR!M24+MAY!M24+JUN!M24</f>
        <v>0</v>
      </c>
      <c r="O24" s="48"/>
    </row>
    <row r="25" spans="1:15">
      <c r="A25" s="43"/>
      <c r="C25" s="5" t="s">
        <v>112</v>
      </c>
      <c r="D25" s="59">
        <f>+ABR!D25+MAY!D25+JUN!D25</f>
        <v>0</v>
      </c>
      <c r="E25" s="59">
        <f>+ABR!E25+MAY!E25+JUN!E25</f>
        <v>0</v>
      </c>
      <c r="F25" s="59">
        <f>+ABR!F25+MAY!F25+JUN!F25</f>
        <v>0</v>
      </c>
      <c r="G25" s="59">
        <f>+ABR!G25+MAY!G25+JUN!G25</f>
        <v>0</v>
      </c>
      <c r="H25" s="59">
        <f>+ABR!H25+MAY!H25+JUN!H25</f>
        <v>0</v>
      </c>
      <c r="I25" s="59">
        <f>+ABR!I25+MAY!I25+JUN!I25</f>
        <v>0</v>
      </c>
      <c r="J25" s="59">
        <f>+ABR!J25+MAY!J25+JUN!J25</f>
        <v>0</v>
      </c>
      <c r="K25" s="59">
        <f>+ABR!K25+MAY!K25+JUN!K25</f>
        <v>0</v>
      </c>
      <c r="L25" s="59">
        <f>+ABR!L25+MAY!L25+JUN!L25</f>
        <v>0</v>
      </c>
      <c r="M25" s="59">
        <f>+ABR!M25+MAY!M25+JUN!M25</f>
        <v>0</v>
      </c>
      <c r="O25" s="48"/>
    </row>
    <row r="26" spans="1:15">
      <c r="A26" s="43"/>
      <c r="C26" s="5" t="s">
        <v>27</v>
      </c>
      <c r="D26" s="59">
        <f>+ABR!D26+MAY!D26+JUN!D26</f>
        <v>0</v>
      </c>
      <c r="E26" s="59">
        <f>+ABR!E26+MAY!E26+JUN!E26</f>
        <v>0</v>
      </c>
      <c r="F26" s="59">
        <f>+ABR!F26+MAY!F26+JUN!F26</f>
        <v>0</v>
      </c>
      <c r="G26" s="59">
        <f>+ABR!G26+MAY!G26+JUN!G26</f>
        <v>0</v>
      </c>
      <c r="H26" s="59">
        <f>+ABR!H26+MAY!H26+JUN!H26</f>
        <v>0</v>
      </c>
      <c r="I26" s="59">
        <f>+ABR!I26+MAY!I26+JUN!I26</f>
        <v>0</v>
      </c>
      <c r="J26" s="59">
        <f>+ABR!J26+MAY!J26+JUN!J26</f>
        <v>0</v>
      </c>
      <c r="K26" s="59">
        <f>+ABR!K26+MAY!K26+JUN!K26</f>
        <v>0</v>
      </c>
      <c r="L26" s="59">
        <f>+ABR!L26+MAY!L26+JUN!L26</f>
        <v>0</v>
      </c>
      <c r="M26" s="59">
        <f>+ABR!M26+MAY!M26+JUN!M26</f>
        <v>0</v>
      </c>
      <c r="O26" s="48"/>
    </row>
    <row r="27" spans="1:15">
      <c r="A27" s="43"/>
      <c r="C27" s="5" t="s">
        <v>28</v>
      </c>
      <c r="D27" s="59">
        <f>+ABR!D27+MAY!D27+JUN!D27</f>
        <v>0</v>
      </c>
      <c r="E27" s="59">
        <f>+ABR!E27+MAY!E27+JUN!E27</f>
        <v>0</v>
      </c>
      <c r="F27" s="59">
        <f>+ABR!F27+MAY!F27+JUN!F27</f>
        <v>0</v>
      </c>
      <c r="G27" s="59">
        <f>+ABR!G27+MAY!G27+JUN!G27</f>
        <v>0</v>
      </c>
      <c r="H27" s="59">
        <f>+ABR!H27+MAY!H27+JUN!H27</f>
        <v>0</v>
      </c>
      <c r="I27" s="59">
        <f>+ABR!I27+MAY!I27+JUN!I27</f>
        <v>0</v>
      </c>
      <c r="J27" s="59">
        <f>+ABR!J27+MAY!J27+JUN!J27</f>
        <v>0</v>
      </c>
      <c r="K27" s="59">
        <f>+ABR!K27+MAY!K27+JUN!K27</f>
        <v>0</v>
      </c>
      <c r="L27" s="59">
        <f>+ABR!L27+MAY!L27+JUN!L27</f>
        <v>0</v>
      </c>
      <c r="M27" s="59">
        <f>+ABR!M27+MAY!M27+JUN!M27</f>
        <v>0</v>
      </c>
      <c r="O27" s="48"/>
    </row>
    <row r="28" spans="1:15">
      <c r="A28" s="43"/>
      <c r="C28" s="5" t="s">
        <v>113</v>
      </c>
      <c r="D28" s="59">
        <f>+ABR!D28+MAY!D28+JUN!D28</f>
        <v>0</v>
      </c>
      <c r="E28" s="59">
        <f>+ABR!E28+MAY!E28+JUN!E28</f>
        <v>0</v>
      </c>
      <c r="F28" s="59">
        <f>+ABR!F28+MAY!F28+JUN!F28</f>
        <v>0</v>
      </c>
      <c r="G28" s="59">
        <f>+ABR!G28+MAY!G28+JUN!G28</f>
        <v>0</v>
      </c>
      <c r="H28" s="59">
        <f>+ABR!H28+MAY!H28+JUN!H28</f>
        <v>0</v>
      </c>
      <c r="I28" s="59">
        <f>+ABR!I28+MAY!I28+JUN!I28</f>
        <v>0</v>
      </c>
      <c r="J28" s="59">
        <f>+ABR!J28+MAY!J28+JUN!J28</f>
        <v>0</v>
      </c>
      <c r="K28" s="59">
        <f>+ABR!K28+MAY!K28+JUN!K28</f>
        <v>0</v>
      </c>
      <c r="L28" s="59">
        <f>+ABR!L28+MAY!L28+JUN!L28</f>
        <v>0</v>
      </c>
      <c r="M28" s="59">
        <f>+ABR!M28+MAY!M28+JUN!M28</f>
        <v>0</v>
      </c>
      <c r="O28" s="48"/>
    </row>
    <row r="29" spans="1:15">
      <c r="A29" s="43"/>
      <c r="C29" s="5" t="s">
        <v>114</v>
      </c>
      <c r="D29" s="59">
        <f>+ABR!D29+MAY!D29+JUN!D29</f>
        <v>0</v>
      </c>
      <c r="E29" s="59">
        <f>+ABR!E29+MAY!E29+JUN!E29</f>
        <v>0</v>
      </c>
      <c r="F29" s="59">
        <f>+ABR!F29+MAY!F29+JUN!F29</f>
        <v>0</v>
      </c>
      <c r="G29" s="59">
        <f>+ABR!G29+MAY!G29+JUN!G29</f>
        <v>0</v>
      </c>
      <c r="H29" s="59">
        <f>+ABR!H29+MAY!H29+JUN!H29</f>
        <v>0</v>
      </c>
      <c r="I29" s="59">
        <f>+ABR!I29+MAY!I29+JUN!I29</f>
        <v>0</v>
      </c>
      <c r="J29" s="59">
        <f>+ABR!J29+MAY!J29+JUN!J29</f>
        <v>0</v>
      </c>
      <c r="K29" s="59">
        <f>+ABR!K29+MAY!K29+JUN!K29</f>
        <v>0</v>
      </c>
      <c r="L29" s="59">
        <f>+ABR!L29+MAY!L29+JUN!L29</f>
        <v>0</v>
      </c>
      <c r="M29" s="59">
        <f>+ABR!M29+MAY!M29+JUN!M29</f>
        <v>0</v>
      </c>
      <c r="O29" s="48"/>
    </row>
    <row r="30" spans="1:15">
      <c r="A30" s="43"/>
      <c r="C30" s="5" t="s">
        <v>115</v>
      </c>
      <c r="D30" s="59">
        <f>+ABR!D30+MAY!D30+JUN!D30</f>
        <v>0</v>
      </c>
      <c r="E30" s="59">
        <f>+ABR!E30+MAY!E30+JUN!E30</f>
        <v>0</v>
      </c>
      <c r="F30" s="59">
        <f>+ABR!F30+MAY!F30+JUN!F30</f>
        <v>0</v>
      </c>
      <c r="G30" s="59">
        <f>+ABR!G30+MAY!G30+JUN!G30</f>
        <v>0</v>
      </c>
      <c r="H30" s="59">
        <f>+ABR!H30+MAY!H30+JUN!H30</f>
        <v>0</v>
      </c>
      <c r="I30" s="59">
        <f>+ABR!I30+MAY!I30+JUN!I30</f>
        <v>0</v>
      </c>
      <c r="J30" s="59">
        <f>+ABR!J30+MAY!J30+JUN!J30</f>
        <v>0</v>
      </c>
      <c r="K30" s="59">
        <f>+ABR!K30+MAY!K30+JUN!K30</f>
        <v>0</v>
      </c>
      <c r="L30" s="59">
        <f>+ABR!L30+MAY!L30+JUN!L30</f>
        <v>0</v>
      </c>
      <c r="M30" s="59">
        <f>+ABR!M30+MAY!M30+JUN!M30</f>
        <v>0</v>
      </c>
      <c r="O30" s="48"/>
    </row>
    <row r="31" spans="1:15">
      <c r="A31" s="43"/>
      <c r="C31" s="5" t="s">
        <v>32</v>
      </c>
      <c r="D31" s="59">
        <f>+ABR!D31+MAY!D31+JUN!D31</f>
        <v>0</v>
      </c>
      <c r="E31" s="59">
        <f>+ABR!E31+MAY!E31+JUN!E31</f>
        <v>0</v>
      </c>
      <c r="F31" s="59">
        <f>+ABR!F31+MAY!F31+JUN!F31</f>
        <v>0</v>
      </c>
      <c r="G31" s="59">
        <f>+ABR!G31+MAY!G31+JUN!G31</f>
        <v>0</v>
      </c>
      <c r="H31" s="59">
        <f>+ABR!H31+MAY!H31+JUN!H31</f>
        <v>0</v>
      </c>
      <c r="I31" s="59">
        <f>+ABR!I31+MAY!I31+JUN!I31</f>
        <v>0</v>
      </c>
      <c r="J31" s="59">
        <f>+ABR!J31+MAY!J31+JUN!J31</f>
        <v>0</v>
      </c>
      <c r="K31" s="59">
        <f>+ABR!K31+MAY!K31+JUN!K31</f>
        <v>0</v>
      </c>
      <c r="L31" s="59">
        <f>+ABR!L31+MAY!L31+JUN!L31</f>
        <v>0</v>
      </c>
      <c r="M31" s="59">
        <f>+ABR!M31+MAY!M31+JUN!M31</f>
        <v>0</v>
      </c>
      <c r="O31" s="48"/>
    </row>
    <row r="32" spans="1:15">
      <c r="A32" s="43"/>
      <c r="C32" s="5" t="s">
        <v>33</v>
      </c>
      <c r="D32" s="59">
        <f>+ABR!D32+MAY!D32+JUN!D32</f>
        <v>0</v>
      </c>
      <c r="E32" s="59">
        <f>+ABR!E32+MAY!E32+JUN!E32</f>
        <v>0</v>
      </c>
      <c r="F32" s="59">
        <f>+ABR!F32+MAY!F32+JUN!F32</f>
        <v>0</v>
      </c>
      <c r="G32" s="59">
        <f>+ABR!G32+MAY!G32+JUN!G32</f>
        <v>0</v>
      </c>
      <c r="H32" s="59">
        <f>+ABR!H32+MAY!H32+JUN!H32</f>
        <v>0</v>
      </c>
      <c r="I32" s="59">
        <f>+ABR!I32+MAY!I32+JUN!I32</f>
        <v>0</v>
      </c>
      <c r="J32" s="59">
        <f>+ABR!J32+MAY!J32+JUN!J32</f>
        <v>0</v>
      </c>
      <c r="K32" s="59">
        <f>+ABR!K32+MAY!K32+JUN!K32</f>
        <v>0</v>
      </c>
      <c r="L32" s="59">
        <f>+ABR!L32+MAY!L32+JUN!L32</f>
        <v>0</v>
      </c>
      <c r="M32" s="59">
        <f>+ABR!M32+MAY!M32+JUN!M32</f>
        <v>0</v>
      </c>
      <c r="O32" s="48"/>
    </row>
    <row r="33" spans="1:15">
      <c r="A33" s="43"/>
      <c r="C33" s="5" t="s">
        <v>34</v>
      </c>
      <c r="D33" s="59">
        <f>+ABR!D33+MAY!D33+JUN!D33</f>
        <v>0</v>
      </c>
      <c r="E33" s="59">
        <f>+ABR!E33+MAY!E33+JUN!E33</f>
        <v>0</v>
      </c>
      <c r="F33" s="59">
        <f>+ABR!F33+MAY!F33+JUN!F33</f>
        <v>0</v>
      </c>
      <c r="G33" s="59">
        <f>+ABR!G33+MAY!G33+JUN!G33</f>
        <v>0</v>
      </c>
      <c r="H33" s="59">
        <f>+ABR!H33+MAY!H33+JUN!H33</f>
        <v>0</v>
      </c>
      <c r="I33" s="59">
        <f>+ABR!I33+MAY!I33+JUN!I33</f>
        <v>0</v>
      </c>
      <c r="J33" s="59">
        <f>+ABR!J33+MAY!J33+JUN!J33</f>
        <v>0</v>
      </c>
      <c r="K33" s="59">
        <f>+ABR!K33+MAY!K33+JUN!K33</f>
        <v>0</v>
      </c>
      <c r="L33" s="59">
        <f>+ABR!L33+MAY!L33+JUN!L33</f>
        <v>0</v>
      </c>
      <c r="M33" s="59">
        <f>+ABR!M33+MAY!M33+JUN!M33</f>
        <v>0</v>
      </c>
      <c r="O33" s="48"/>
    </row>
    <row r="34" spans="1:15">
      <c r="A34" s="43"/>
      <c r="C34" s="5" t="s">
        <v>116</v>
      </c>
      <c r="D34" s="59">
        <f>+ABR!D34+MAY!D34+JUN!D34</f>
        <v>0</v>
      </c>
      <c r="E34" s="59">
        <f>+ABR!E34+MAY!E34+JUN!E34</f>
        <v>0</v>
      </c>
      <c r="F34" s="59">
        <f>+ABR!F34+MAY!F34+JUN!F34</f>
        <v>0</v>
      </c>
      <c r="G34" s="59">
        <f>+ABR!G34+MAY!G34+JUN!G34</f>
        <v>0</v>
      </c>
      <c r="H34" s="59">
        <f>+ABR!H34+MAY!H34+JUN!H34</f>
        <v>0</v>
      </c>
      <c r="I34" s="59">
        <f>+ABR!I34+MAY!I34+JUN!I34</f>
        <v>0</v>
      </c>
      <c r="J34" s="59">
        <f>+ABR!J34+MAY!J34+JUN!J34</f>
        <v>0</v>
      </c>
      <c r="K34" s="59">
        <f>+ABR!K34+MAY!K34+JUN!K34</f>
        <v>0</v>
      </c>
      <c r="L34" s="59">
        <f>+ABR!L34+MAY!L34+JUN!L34</f>
        <v>0</v>
      </c>
      <c r="M34" s="59">
        <f>+ABR!M34+MAY!M34+JUN!M34</f>
        <v>0</v>
      </c>
      <c r="O34" s="48"/>
    </row>
    <row r="35" spans="1:15">
      <c r="A35" s="43"/>
      <c r="C35" s="5" t="s">
        <v>36</v>
      </c>
      <c r="D35" s="59">
        <f>+ABR!D35+MAY!D35+JUN!D35</f>
        <v>0</v>
      </c>
      <c r="E35" s="59">
        <f>+ABR!E35+MAY!E35+JUN!E35</f>
        <v>0</v>
      </c>
      <c r="F35" s="59">
        <f>+ABR!F35+MAY!F35+JUN!F35</f>
        <v>0</v>
      </c>
      <c r="G35" s="59">
        <f>+ABR!G35+MAY!G35+JUN!G35</f>
        <v>0</v>
      </c>
      <c r="H35" s="59">
        <f>+ABR!H35+MAY!H35+JUN!H35</f>
        <v>0</v>
      </c>
      <c r="I35" s="59">
        <f>+ABR!I35+MAY!I35+JUN!I35</f>
        <v>0</v>
      </c>
      <c r="J35" s="59">
        <f>+ABR!J35+MAY!J35+JUN!J35</f>
        <v>0</v>
      </c>
      <c r="K35" s="59">
        <f>+ABR!K35+MAY!K35+JUN!K35</f>
        <v>0</v>
      </c>
      <c r="L35" s="59">
        <f>+ABR!L35+MAY!L35+JUN!L35</f>
        <v>0</v>
      </c>
      <c r="M35" s="59">
        <f>+ABR!M35+MAY!M35+JUN!M35</f>
        <v>0</v>
      </c>
      <c r="O35" s="48"/>
    </row>
    <row r="36" spans="1:15">
      <c r="A36" s="43"/>
      <c r="C36" s="5" t="s">
        <v>37</v>
      </c>
      <c r="D36" s="59">
        <f>+ABR!D36+MAY!D36+JUN!D36</f>
        <v>0</v>
      </c>
      <c r="E36" s="59">
        <f>+ABR!E36+MAY!E36+JUN!E36</f>
        <v>0</v>
      </c>
      <c r="F36" s="59">
        <f>+ABR!F36+MAY!F36+JUN!F36</f>
        <v>0</v>
      </c>
      <c r="G36" s="59">
        <f>+ABR!G36+MAY!G36+JUN!G36</f>
        <v>0</v>
      </c>
      <c r="H36" s="59">
        <f>+ABR!H36+MAY!H36+JUN!H36</f>
        <v>0</v>
      </c>
      <c r="I36" s="59">
        <f>+ABR!I36+MAY!I36+JUN!I36</f>
        <v>0</v>
      </c>
      <c r="J36" s="59">
        <f>+ABR!J36+MAY!J36+JUN!J36</f>
        <v>0</v>
      </c>
      <c r="K36" s="59">
        <f>+ABR!K36+MAY!K36+JUN!K36</f>
        <v>0</v>
      </c>
      <c r="L36" s="59">
        <f>+ABR!L36+MAY!L36+JUN!L36</f>
        <v>0</v>
      </c>
      <c r="M36" s="59">
        <f>+ABR!M36+MAY!M36+JUN!M36</f>
        <v>0</v>
      </c>
      <c r="O36" s="48"/>
    </row>
    <row r="37" spans="1:15">
      <c r="A37" s="43"/>
      <c r="C37" s="5" t="s">
        <v>38</v>
      </c>
      <c r="D37" s="59">
        <f>+ABR!D37+MAY!D37+JUN!D37</f>
        <v>0</v>
      </c>
      <c r="E37" s="59">
        <f>+ABR!E37+MAY!E37+JUN!E37</f>
        <v>0</v>
      </c>
      <c r="F37" s="59">
        <f>+ABR!F37+MAY!F37+JUN!F37</f>
        <v>0</v>
      </c>
      <c r="G37" s="59">
        <f>+ABR!G37+MAY!G37+JUN!G37</f>
        <v>0</v>
      </c>
      <c r="H37" s="59">
        <f>+ABR!H37+MAY!H37+JUN!H37</f>
        <v>0</v>
      </c>
      <c r="I37" s="59">
        <f>+ABR!I37+MAY!I37+JUN!I37</f>
        <v>0</v>
      </c>
      <c r="J37" s="59">
        <f>+ABR!J37+MAY!J37+JUN!J37</f>
        <v>0</v>
      </c>
      <c r="K37" s="59">
        <f>+ABR!K37+MAY!K37+JUN!K37</f>
        <v>0</v>
      </c>
      <c r="L37" s="59">
        <f>+ABR!L37+MAY!L37+JUN!L37</f>
        <v>0</v>
      </c>
      <c r="M37" s="59">
        <f>+ABR!M37+MAY!M37+JUN!M37</f>
        <v>0</v>
      </c>
      <c r="O37" s="48"/>
    </row>
    <row r="38" spans="1:15">
      <c r="A38" s="43"/>
      <c r="C38" s="5" t="s">
        <v>39</v>
      </c>
      <c r="D38" s="59">
        <f>+ABR!D38+MAY!D38+JUN!D38</f>
        <v>0</v>
      </c>
      <c r="E38" s="59">
        <f>+ABR!E38+MAY!E38+JUN!E38</f>
        <v>0</v>
      </c>
      <c r="F38" s="59">
        <f>+ABR!F38+MAY!F38+JUN!F38</f>
        <v>0</v>
      </c>
      <c r="G38" s="59">
        <f>+ABR!G38+MAY!G38+JUN!G38</f>
        <v>0</v>
      </c>
      <c r="H38" s="59">
        <f>+ABR!H38+MAY!H38+JUN!H38</f>
        <v>0</v>
      </c>
      <c r="I38" s="59">
        <f>+ABR!I38+MAY!I38+JUN!I38</f>
        <v>0</v>
      </c>
      <c r="J38" s="59">
        <f>+ABR!J38+MAY!J38+JUN!J38</f>
        <v>0</v>
      </c>
      <c r="K38" s="59">
        <f>+ABR!K38+MAY!K38+JUN!K38</f>
        <v>0</v>
      </c>
      <c r="L38" s="59">
        <f>+ABR!L38+MAY!L38+JUN!L38</f>
        <v>0</v>
      </c>
      <c r="M38" s="59">
        <f>+ABR!M38+MAY!M38+JUN!M38</f>
        <v>0</v>
      </c>
      <c r="O38" s="48"/>
    </row>
    <row r="39" spans="1:15">
      <c r="A39" s="43"/>
      <c r="C39" s="5" t="s">
        <v>40</v>
      </c>
      <c r="D39" s="59">
        <f>+ABR!D39+MAY!D39+JUN!D39</f>
        <v>0</v>
      </c>
      <c r="E39" s="59">
        <f>+ABR!E39+MAY!E39+JUN!E39</f>
        <v>0</v>
      </c>
      <c r="F39" s="59">
        <f>+ABR!F39+MAY!F39+JUN!F39</f>
        <v>0</v>
      </c>
      <c r="G39" s="59">
        <f>+ABR!G39+MAY!G39+JUN!G39</f>
        <v>0</v>
      </c>
      <c r="H39" s="59">
        <f>+ABR!H39+MAY!H39+JUN!H39</f>
        <v>0</v>
      </c>
      <c r="I39" s="59">
        <f>+ABR!I39+MAY!I39+JUN!I39</f>
        <v>0</v>
      </c>
      <c r="J39" s="59">
        <f>+ABR!J39+MAY!J39+JUN!J39</f>
        <v>0</v>
      </c>
      <c r="K39" s="59">
        <f>+ABR!K39+MAY!K39+JUN!K39</f>
        <v>0</v>
      </c>
      <c r="L39" s="59">
        <f>+ABR!L39+MAY!L39+JUN!L39</f>
        <v>0</v>
      </c>
      <c r="M39" s="59">
        <f>+ABR!M39+MAY!M39+JUN!M39</f>
        <v>0</v>
      </c>
      <c r="O39" s="48"/>
    </row>
    <row r="40" spans="1:15">
      <c r="A40" s="43"/>
      <c r="C40" s="5" t="s">
        <v>41</v>
      </c>
      <c r="D40" s="59">
        <f>+ABR!D40+MAY!D40+JUN!D40</f>
        <v>0</v>
      </c>
      <c r="E40" s="59">
        <f>+ABR!E40+MAY!E40+JUN!E40</f>
        <v>0</v>
      </c>
      <c r="F40" s="59">
        <f>+ABR!F40+MAY!F40+JUN!F40</f>
        <v>0</v>
      </c>
      <c r="G40" s="59">
        <f>+ABR!G40+MAY!G40+JUN!G40</f>
        <v>0</v>
      </c>
      <c r="H40" s="59">
        <f>+ABR!H40+MAY!H40+JUN!H40</f>
        <v>0</v>
      </c>
      <c r="I40" s="59">
        <f>+ABR!I40+MAY!I40+JUN!I40</f>
        <v>0</v>
      </c>
      <c r="J40" s="59">
        <f>+ABR!J40+MAY!J40+JUN!J40</f>
        <v>0</v>
      </c>
      <c r="K40" s="59">
        <f>+ABR!K40+MAY!K40+JUN!K40</f>
        <v>0</v>
      </c>
      <c r="L40" s="59">
        <f>+ABR!L40+MAY!L40+JUN!L40</f>
        <v>0</v>
      </c>
      <c r="M40" s="59">
        <f>+ABR!M40+MAY!M40+JUN!M40</f>
        <v>0</v>
      </c>
      <c r="O40" s="48"/>
    </row>
    <row r="41" spans="1:15">
      <c r="A41" s="43"/>
      <c r="C41" s="5" t="s">
        <v>42</v>
      </c>
      <c r="D41" s="59">
        <f>+ABR!D41+MAY!D41+JUN!D41</f>
        <v>0</v>
      </c>
      <c r="E41" s="59">
        <f>+ABR!E41+MAY!E41+JUN!E41</f>
        <v>0</v>
      </c>
      <c r="F41" s="59">
        <f>+ABR!F41+MAY!F41+JUN!F41</f>
        <v>0</v>
      </c>
      <c r="G41" s="59">
        <f>+ABR!G41+MAY!G41+JUN!G41</f>
        <v>0</v>
      </c>
      <c r="H41" s="59">
        <f>+ABR!H41+MAY!H41+JUN!H41</f>
        <v>0</v>
      </c>
      <c r="I41" s="59">
        <f>+ABR!I41+MAY!I41+JUN!I41</f>
        <v>0</v>
      </c>
      <c r="J41" s="59">
        <f>+ABR!J41+MAY!J41+JUN!J41</f>
        <v>0</v>
      </c>
      <c r="K41" s="59">
        <f>+ABR!K41+MAY!K41+JUN!K41</f>
        <v>0</v>
      </c>
      <c r="L41" s="59">
        <f>+ABR!L41+MAY!L41+JUN!L41</f>
        <v>0</v>
      </c>
      <c r="M41" s="59">
        <f>+ABR!M41+MAY!M41+JUN!M41</f>
        <v>0</v>
      </c>
      <c r="O41" s="48"/>
    </row>
    <row r="42" spans="1:15">
      <c r="A42" s="43"/>
      <c r="C42" s="5" t="s">
        <v>117</v>
      </c>
      <c r="D42" s="59">
        <f>+ABR!D42+MAY!D42+JUN!D42</f>
        <v>0</v>
      </c>
      <c r="E42" s="59">
        <f>+ABR!E42+MAY!E42+JUN!E42</f>
        <v>0</v>
      </c>
      <c r="F42" s="59">
        <f>+ABR!F42+MAY!F42+JUN!F42</f>
        <v>0</v>
      </c>
      <c r="G42" s="59">
        <f>+ABR!G42+MAY!G42+JUN!G42</f>
        <v>0</v>
      </c>
      <c r="H42" s="59">
        <f>+ABR!H42+MAY!H42+JUN!H42</f>
        <v>0</v>
      </c>
      <c r="I42" s="59">
        <f>+ABR!I42+MAY!I42+JUN!I42</f>
        <v>0</v>
      </c>
      <c r="J42" s="59">
        <f>+ABR!J42+MAY!J42+JUN!J42</f>
        <v>0</v>
      </c>
      <c r="K42" s="59">
        <f>+ABR!K42+MAY!K42+JUN!K42</f>
        <v>0</v>
      </c>
      <c r="L42" s="59">
        <f>+ABR!L42+MAY!L42+JUN!L42</f>
        <v>0</v>
      </c>
      <c r="M42" s="59">
        <f>+ABR!M42+MAY!M42+JUN!M42</f>
        <v>0</v>
      </c>
      <c r="O42" s="48"/>
    </row>
    <row r="43" spans="1:15">
      <c r="A43" s="43"/>
      <c r="C43" s="5" t="s">
        <v>118</v>
      </c>
      <c r="D43" s="59">
        <f>+ABR!D43+MAY!D43+JUN!D43</f>
        <v>0</v>
      </c>
      <c r="E43" s="59">
        <f>+ABR!E43+MAY!E43+JUN!E43</f>
        <v>0</v>
      </c>
      <c r="F43" s="59">
        <f>+ABR!F43+MAY!F43+JUN!F43</f>
        <v>0</v>
      </c>
      <c r="G43" s="59">
        <f>+ABR!G43+MAY!G43+JUN!G43</f>
        <v>0</v>
      </c>
      <c r="H43" s="59">
        <f>+ABR!H43+MAY!H43+JUN!H43</f>
        <v>0</v>
      </c>
      <c r="I43" s="59">
        <f>+ABR!I43+MAY!I43+JUN!I43</f>
        <v>0</v>
      </c>
      <c r="J43" s="59">
        <f>+ABR!J43+MAY!J43+JUN!J43</f>
        <v>0</v>
      </c>
      <c r="K43" s="59">
        <f>+ABR!K43+MAY!K43+JUN!K43</f>
        <v>0</v>
      </c>
      <c r="L43" s="59">
        <f>+ABR!L43+MAY!L43+JUN!L43</f>
        <v>0</v>
      </c>
      <c r="M43" s="59">
        <f>+ABR!M43+MAY!M43+JUN!M43</f>
        <v>0</v>
      </c>
      <c r="O43" s="48"/>
    </row>
    <row r="44" spans="1:15">
      <c r="A44" s="43"/>
      <c r="C44" s="5" t="s">
        <v>119</v>
      </c>
      <c r="D44" s="59">
        <f>+ABR!D44+MAY!D44+JUN!D44</f>
        <v>0</v>
      </c>
      <c r="E44" s="59">
        <f>+ABR!E44+MAY!E44+JUN!E44</f>
        <v>0</v>
      </c>
      <c r="F44" s="59">
        <f>+ABR!F44+MAY!F44+JUN!F44</f>
        <v>0</v>
      </c>
      <c r="G44" s="59">
        <f>+ABR!G44+MAY!G44+JUN!G44</f>
        <v>0</v>
      </c>
      <c r="H44" s="59">
        <f>+ABR!H44+MAY!H44+JUN!H44</f>
        <v>0</v>
      </c>
      <c r="I44" s="59">
        <f>+ABR!I44+MAY!I44+JUN!I44</f>
        <v>0</v>
      </c>
      <c r="J44" s="59">
        <f>+ABR!J44+MAY!J44+JUN!J44</f>
        <v>0</v>
      </c>
      <c r="K44" s="59">
        <f>+ABR!K44+MAY!K44+JUN!K44</f>
        <v>0</v>
      </c>
      <c r="L44" s="59">
        <f>+ABR!L44+MAY!L44+JUN!L44</f>
        <v>0</v>
      </c>
      <c r="M44" s="59">
        <f>+ABR!M44+MAY!M44+JUN!M44</f>
        <v>0</v>
      </c>
      <c r="O44" s="48"/>
    </row>
    <row r="45" spans="1:15">
      <c r="A45" s="43"/>
      <c r="C45" s="5" t="s">
        <v>46</v>
      </c>
      <c r="D45" s="59">
        <f>+ABR!D45+MAY!D45+JUN!D45</f>
        <v>0</v>
      </c>
      <c r="E45" s="59">
        <f>+ABR!E45+MAY!E45+JUN!E45</f>
        <v>0</v>
      </c>
      <c r="F45" s="59">
        <f>+ABR!F45+MAY!F45+JUN!F45</f>
        <v>0</v>
      </c>
      <c r="G45" s="59">
        <f>+ABR!G45+MAY!G45+JUN!G45</f>
        <v>0</v>
      </c>
      <c r="H45" s="59">
        <f>+ABR!H45+MAY!H45+JUN!H45</f>
        <v>0</v>
      </c>
      <c r="I45" s="59">
        <f>+ABR!I45+MAY!I45+JUN!I45</f>
        <v>0</v>
      </c>
      <c r="J45" s="59">
        <f>+ABR!J45+MAY!J45+JUN!J45</f>
        <v>0</v>
      </c>
      <c r="K45" s="59">
        <f>+ABR!K45+MAY!K45+JUN!K45</f>
        <v>0</v>
      </c>
      <c r="L45" s="59">
        <f>+ABR!L45+MAY!L45+JUN!L45</f>
        <v>0</v>
      </c>
      <c r="M45" s="59">
        <f>+ABR!M45+MAY!M45+JUN!M45</f>
        <v>0</v>
      </c>
      <c r="O45" s="48"/>
    </row>
    <row r="46" spans="1:15">
      <c r="A46" s="43"/>
      <c r="C46" s="5" t="s">
        <v>47</v>
      </c>
      <c r="D46" s="59">
        <f>+ABR!D46+MAY!D46+JUN!D46</f>
        <v>0</v>
      </c>
      <c r="E46" s="59">
        <f>+ABR!E46+MAY!E46+JUN!E46</f>
        <v>0</v>
      </c>
      <c r="F46" s="59">
        <f>+ABR!F46+MAY!F46+JUN!F46</f>
        <v>0</v>
      </c>
      <c r="G46" s="59">
        <f>+ABR!G46+MAY!G46+JUN!G46</f>
        <v>0</v>
      </c>
      <c r="H46" s="59">
        <f>+ABR!H46+MAY!H46+JUN!H46</f>
        <v>0</v>
      </c>
      <c r="I46" s="59">
        <f>+ABR!I46+MAY!I46+JUN!I46</f>
        <v>0</v>
      </c>
      <c r="J46" s="59">
        <f>+ABR!J46+MAY!J46+JUN!J46</f>
        <v>0</v>
      </c>
      <c r="K46" s="59">
        <f>+ABR!K46+MAY!K46+JUN!K46</f>
        <v>0</v>
      </c>
      <c r="L46" s="59">
        <f>+ABR!L46+MAY!L46+JUN!L46</f>
        <v>0</v>
      </c>
      <c r="M46" s="59">
        <f>+ABR!M46+MAY!M46+JUN!M46</f>
        <v>0</v>
      </c>
      <c r="O46" s="48"/>
    </row>
    <row r="47" spans="1:15">
      <c r="A47" s="43"/>
      <c r="C47" s="5" t="s">
        <v>48</v>
      </c>
      <c r="D47" s="59">
        <f>+ABR!D47+MAY!D47+JUN!D47</f>
        <v>0</v>
      </c>
      <c r="E47" s="59">
        <f>+ABR!E47+MAY!E47+JUN!E47</f>
        <v>0</v>
      </c>
      <c r="F47" s="59">
        <f>+ABR!F47+MAY!F47+JUN!F47</f>
        <v>0</v>
      </c>
      <c r="G47" s="59">
        <f>+ABR!G47+MAY!G47+JUN!G47</f>
        <v>0</v>
      </c>
      <c r="H47" s="59">
        <f>+ABR!H47+MAY!H47+JUN!H47</f>
        <v>0</v>
      </c>
      <c r="I47" s="59">
        <f>+ABR!I47+MAY!I47+JUN!I47</f>
        <v>0</v>
      </c>
      <c r="J47" s="59">
        <f>+ABR!J47+MAY!J47+JUN!J47</f>
        <v>0</v>
      </c>
      <c r="K47" s="59">
        <f>+ABR!K47+MAY!K47+JUN!K47</f>
        <v>0</v>
      </c>
      <c r="L47" s="59">
        <f>+ABR!L47+MAY!L47+JUN!L47</f>
        <v>0</v>
      </c>
      <c r="M47" s="59">
        <f>+ABR!M47+MAY!M47+JUN!M47</f>
        <v>0</v>
      </c>
      <c r="O47" s="48"/>
    </row>
    <row r="48" spans="1:15">
      <c r="A48" s="43"/>
      <c r="C48" s="5" t="s">
        <v>120</v>
      </c>
      <c r="D48" s="59">
        <f>+ABR!D48+MAY!D48+JUN!D48</f>
        <v>0</v>
      </c>
      <c r="E48" s="59">
        <f>+ABR!E48+MAY!E48+JUN!E48</f>
        <v>0</v>
      </c>
      <c r="F48" s="59">
        <f>+ABR!F48+MAY!F48+JUN!F48</f>
        <v>0</v>
      </c>
      <c r="G48" s="59">
        <f>+ABR!G48+MAY!G48+JUN!G48</f>
        <v>0</v>
      </c>
      <c r="H48" s="59">
        <f>+ABR!H48+MAY!H48+JUN!H48</f>
        <v>0</v>
      </c>
      <c r="I48" s="59">
        <f>+ABR!I48+MAY!I48+JUN!I48</f>
        <v>0</v>
      </c>
      <c r="J48" s="59">
        <f>+ABR!J48+MAY!J48+JUN!J48</f>
        <v>0</v>
      </c>
      <c r="K48" s="59">
        <f>+ABR!K48+MAY!K48+JUN!K48</f>
        <v>0</v>
      </c>
      <c r="L48" s="59">
        <f>+ABR!L48+MAY!L48+JUN!L48</f>
        <v>0</v>
      </c>
      <c r="M48" s="59">
        <f>+ABR!M48+MAY!M48+JUN!M48</f>
        <v>0</v>
      </c>
      <c r="O48" s="48"/>
    </row>
    <row r="49" spans="1:15">
      <c r="A49" s="43"/>
      <c r="C49" s="5" t="s">
        <v>121</v>
      </c>
      <c r="D49" s="59">
        <f>+ABR!D49+MAY!D49+JUN!D49</f>
        <v>0</v>
      </c>
      <c r="E49" s="59">
        <f>+ABR!E49+MAY!E49+JUN!E49</f>
        <v>0</v>
      </c>
      <c r="F49" s="59">
        <f>+ABR!F49+MAY!F49+JUN!F49</f>
        <v>0</v>
      </c>
      <c r="G49" s="59">
        <f>+ABR!G49+MAY!G49+JUN!G49</f>
        <v>0</v>
      </c>
      <c r="H49" s="59">
        <f>+ABR!H49+MAY!H49+JUN!H49</f>
        <v>0</v>
      </c>
      <c r="I49" s="59">
        <f>+ABR!I49+MAY!I49+JUN!I49</f>
        <v>0</v>
      </c>
      <c r="J49" s="59">
        <f>+ABR!J49+MAY!J49+JUN!J49</f>
        <v>0</v>
      </c>
      <c r="K49" s="59">
        <f>+ABR!K49+MAY!K49+JUN!K49</f>
        <v>0</v>
      </c>
      <c r="L49" s="59">
        <f>+ABR!L49+MAY!L49+JUN!L49</f>
        <v>0</v>
      </c>
      <c r="M49" s="59">
        <f>+ABR!M49+MAY!M49+JUN!M49</f>
        <v>0</v>
      </c>
      <c r="O49" s="48"/>
    </row>
    <row r="50" spans="1:15">
      <c r="A50" s="43"/>
      <c r="C50" s="5" t="s">
        <v>122</v>
      </c>
      <c r="D50" s="59">
        <f>+ABR!D50+MAY!D50+JUN!D50</f>
        <v>0</v>
      </c>
      <c r="E50" s="59">
        <f>+ABR!E50+MAY!E50+JUN!E50</f>
        <v>0</v>
      </c>
      <c r="F50" s="59">
        <f>+ABR!F50+MAY!F50+JUN!F50</f>
        <v>0</v>
      </c>
      <c r="G50" s="59">
        <f>+ABR!G50+MAY!G50+JUN!G50</f>
        <v>0</v>
      </c>
      <c r="H50" s="59">
        <f>+ABR!H50+MAY!H50+JUN!H50</f>
        <v>0</v>
      </c>
      <c r="I50" s="59">
        <f>+ABR!I50+MAY!I50+JUN!I50</f>
        <v>0</v>
      </c>
      <c r="J50" s="59">
        <f>+ABR!J50+MAY!J50+JUN!J50</f>
        <v>0</v>
      </c>
      <c r="K50" s="59">
        <f>+ABR!K50+MAY!K50+JUN!K50</f>
        <v>0</v>
      </c>
      <c r="L50" s="59">
        <f>+ABR!L50+MAY!L50+JUN!L50</f>
        <v>0</v>
      </c>
      <c r="M50" s="59">
        <f>+ABR!M50+MAY!M50+JUN!M50</f>
        <v>0</v>
      </c>
      <c r="O50" s="48"/>
    </row>
    <row r="51" spans="1:15">
      <c r="A51" s="43"/>
      <c r="C51" s="5" t="s">
        <v>52</v>
      </c>
      <c r="D51" s="59">
        <f>+ABR!D51+MAY!D51+JUN!D51</f>
        <v>0</v>
      </c>
      <c r="E51" s="59">
        <f>+ABR!E51+MAY!E51+JUN!E51</f>
        <v>0</v>
      </c>
      <c r="F51" s="59">
        <f>+ABR!F51+MAY!F51+JUN!F51</f>
        <v>0</v>
      </c>
      <c r="G51" s="59">
        <f>+ABR!G51+MAY!G51+JUN!G51</f>
        <v>0</v>
      </c>
      <c r="H51" s="59">
        <f>+ABR!H51+MAY!H51+JUN!H51</f>
        <v>0</v>
      </c>
      <c r="I51" s="59">
        <f>+ABR!I51+MAY!I51+JUN!I51</f>
        <v>0</v>
      </c>
      <c r="J51" s="59">
        <f>+ABR!J51+MAY!J51+JUN!J51</f>
        <v>0</v>
      </c>
      <c r="K51" s="59">
        <f>+ABR!K51+MAY!K51+JUN!K51</f>
        <v>0</v>
      </c>
      <c r="L51" s="59">
        <f>+ABR!L51+MAY!L51+JUN!L51</f>
        <v>0</v>
      </c>
      <c r="M51" s="59">
        <f>+ABR!M51+MAY!M51+JUN!M51</f>
        <v>0</v>
      </c>
      <c r="O51" s="48"/>
    </row>
    <row r="52" spans="1:15">
      <c r="A52" s="43"/>
      <c r="C52" s="5" t="s">
        <v>123</v>
      </c>
      <c r="D52" s="59">
        <f>+ABR!D52+MAY!D52+JUN!D52</f>
        <v>0</v>
      </c>
      <c r="E52" s="59">
        <f>+ABR!E52+MAY!E52+JUN!E52</f>
        <v>0</v>
      </c>
      <c r="F52" s="59">
        <f>+ABR!F52+MAY!F52+JUN!F52</f>
        <v>0</v>
      </c>
      <c r="G52" s="59">
        <f>+ABR!G52+MAY!G52+JUN!G52</f>
        <v>0</v>
      </c>
      <c r="H52" s="59">
        <f>+ABR!H52+MAY!H52+JUN!H52</f>
        <v>0</v>
      </c>
      <c r="I52" s="59">
        <f>+ABR!I52+MAY!I52+JUN!I52</f>
        <v>0</v>
      </c>
      <c r="J52" s="59">
        <f>+ABR!J52+MAY!J52+JUN!J52</f>
        <v>0</v>
      </c>
      <c r="K52" s="59">
        <f>+ABR!K52+MAY!K52+JUN!K52</f>
        <v>0</v>
      </c>
      <c r="L52" s="59">
        <f>+ABR!L52+MAY!L52+JUN!L52</f>
        <v>0</v>
      </c>
      <c r="M52" s="59">
        <f>+ABR!M52+MAY!M52+JUN!M52</f>
        <v>0</v>
      </c>
      <c r="O52" s="48"/>
    </row>
    <row r="53" spans="1:15">
      <c r="A53" s="43"/>
      <c r="C53" s="5" t="s">
        <v>54</v>
      </c>
      <c r="D53" s="59">
        <f>+ABR!D53+MAY!D53+JUN!D53</f>
        <v>0</v>
      </c>
      <c r="E53" s="59">
        <f>+ABR!E53+MAY!E53+JUN!E53</f>
        <v>0</v>
      </c>
      <c r="F53" s="59">
        <f>+ABR!F53+MAY!F53+JUN!F53</f>
        <v>0</v>
      </c>
      <c r="G53" s="59">
        <f>+ABR!G53+MAY!G53+JUN!G53</f>
        <v>0</v>
      </c>
      <c r="H53" s="59">
        <f>+ABR!H53+MAY!H53+JUN!H53</f>
        <v>0</v>
      </c>
      <c r="I53" s="59">
        <f>+ABR!I53+MAY!I53+JUN!I53</f>
        <v>0</v>
      </c>
      <c r="J53" s="59">
        <f>+ABR!J53+MAY!J53+JUN!J53</f>
        <v>0</v>
      </c>
      <c r="K53" s="59">
        <f>+ABR!K53+MAY!K53+JUN!K53</f>
        <v>0</v>
      </c>
      <c r="L53" s="59">
        <f>+ABR!L53+MAY!L53+JUN!L53</f>
        <v>0</v>
      </c>
      <c r="M53" s="59">
        <f>+ABR!M53+MAY!M53+JUN!M53</f>
        <v>0</v>
      </c>
      <c r="O53" s="48"/>
    </row>
    <row r="54" spans="1:15">
      <c r="A54" s="43"/>
      <c r="C54" s="5" t="s">
        <v>124</v>
      </c>
      <c r="D54" s="59">
        <f>+ABR!D54+MAY!D54+JUN!D54</f>
        <v>0</v>
      </c>
      <c r="E54" s="59">
        <f>+ABR!E54+MAY!E54+JUN!E54</f>
        <v>0</v>
      </c>
      <c r="F54" s="59">
        <f>+ABR!F54+MAY!F54+JUN!F54</f>
        <v>0</v>
      </c>
      <c r="G54" s="59">
        <f>+ABR!G54+MAY!G54+JUN!G54</f>
        <v>0</v>
      </c>
      <c r="H54" s="59">
        <f>+ABR!H54+MAY!H54+JUN!H54</f>
        <v>0</v>
      </c>
      <c r="I54" s="59">
        <f>+ABR!I54+MAY!I54+JUN!I54</f>
        <v>0</v>
      </c>
      <c r="J54" s="59">
        <f>+ABR!J54+MAY!J54+JUN!J54</f>
        <v>0</v>
      </c>
      <c r="K54" s="59">
        <f>+ABR!K54+MAY!K54+JUN!K54</f>
        <v>0</v>
      </c>
      <c r="L54" s="59">
        <f>+ABR!L54+MAY!L54+JUN!L54</f>
        <v>0</v>
      </c>
      <c r="M54" s="59">
        <f>+ABR!M54+MAY!M54+JUN!M54</f>
        <v>0</v>
      </c>
      <c r="O54" s="48"/>
    </row>
    <row r="55" spans="1:15">
      <c r="A55" s="43"/>
      <c r="C55" s="5" t="s">
        <v>56</v>
      </c>
      <c r="D55" s="59">
        <f>+ABR!D55+MAY!D55+JUN!D55</f>
        <v>0</v>
      </c>
      <c r="E55" s="59">
        <f>+ABR!E55+MAY!E55+JUN!E55</f>
        <v>0</v>
      </c>
      <c r="F55" s="59">
        <f>+ABR!F55+MAY!F55+JUN!F55</f>
        <v>0</v>
      </c>
      <c r="G55" s="59">
        <f>+ABR!G55+MAY!G55+JUN!G55</f>
        <v>0</v>
      </c>
      <c r="H55" s="59">
        <f>+ABR!H55+MAY!H55+JUN!H55</f>
        <v>0</v>
      </c>
      <c r="I55" s="59">
        <f>+ABR!I55+MAY!I55+JUN!I55</f>
        <v>0</v>
      </c>
      <c r="J55" s="59">
        <f>+ABR!J55+MAY!J55+JUN!J55</f>
        <v>0</v>
      </c>
      <c r="K55" s="59">
        <f>+ABR!K55+MAY!K55+JUN!K55</f>
        <v>0</v>
      </c>
      <c r="L55" s="59">
        <f>+ABR!L55+MAY!L55+JUN!L55</f>
        <v>0</v>
      </c>
      <c r="M55" s="59">
        <f>+ABR!M55+MAY!M55+JUN!M55</f>
        <v>0</v>
      </c>
      <c r="O55" s="48"/>
    </row>
    <row r="56" spans="1:15">
      <c r="A56" s="43"/>
      <c r="C56" s="5" t="s">
        <v>125</v>
      </c>
      <c r="D56" s="59">
        <f>+ABR!D56+MAY!D56+JUN!D56</f>
        <v>0</v>
      </c>
      <c r="E56" s="59">
        <f>+ABR!E56+MAY!E56+JUN!E56</f>
        <v>0</v>
      </c>
      <c r="F56" s="59">
        <f>+ABR!F56+MAY!F56+JUN!F56</f>
        <v>0</v>
      </c>
      <c r="G56" s="59">
        <f>+ABR!G56+MAY!G56+JUN!G56</f>
        <v>0</v>
      </c>
      <c r="H56" s="59">
        <f>+ABR!H56+MAY!H56+JUN!H56</f>
        <v>0</v>
      </c>
      <c r="I56" s="59">
        <f>+ABR!I56+MAY!I56+JUN!I56</f>
        <v>0</v>
      </c>
      <c r="J56" s="59">
        <f>+ABR!J56+MAY!J56+JUN!J56</f>
        <v>0</v>
      </c>
      <c r="K56" s="59">
        <f>+ABR!K56+MAY!K56+JUN!K56</f>
        <v>0</v>
      </c>
      <c r="L56" s="59">
        <f>+ABR!L56+MAY!L56+JUN!L56</f>
        <v>0</v>
      </c>
      <c r="M56" s="59">
        <f>+ABR!M56+MAY!M56+JUN!M56</f>
        <v>0</v>
      </c>
      <c r="O56" s="48"/>
    </row>
    <row r="57" spans="1:15">
      <c r="A57" s="43"/>
      <c r="C57" s="5" t="s">
        <v>126</v>
      </c>
      <c r="D57" s="59">
        <f>+ABR!D57+MAY!D57+JUN!D57</f>
        <v>0</v>
      </c>
      <c r="E57" s="59">
        <f>+ABR!E57+MAY!E57+JUN!E57</f>
        <v>0</v>
      </c>
      <c r="F57" s="59">
        <f>+ABR!F57+MAY!F57+JUN!F57</f>
        <v>0</v>
      </c>
      <c r="G57" s="59">
        <f>+ABR!G57+MAY!G57+JUN!G57</f>
        <v>0</v>
      </c>
      <c r="H57" s="59">
        <f>+ABR!H57+MAY!H57+JUN!H57</f>
        <v>0</v>
      </c>
      <c r="I57" s="59">
        <f>+ABR!I57+MAY!I57+JUN!I57</f>
        <v>0</v>
      </c>
      <c r="J57" s="59">
        <f>+ABR!J57+MAY!J57+JUN!J57</f>
        <v>0</v>
      </c>
      <c r="K57" s="59">
        <f>+ABR!K57+MAY!K57+JUN!K57</f>
        <v>0</v>
      </c>
      <c r="L57" s="59">
        <f>+ABR!L57+MAY!L57+JUN!L57</f>
        <v>0</v>
      </c>
      <c r="M57" s="59">
        <f>+ABR!M57+MAY!M57+JUN!M57</f>
        <v>0</v>
      </c>
      <c r="O57" s="48"/>
    </row>
    <row r="58" spans="1:15">
      <c r="A58" s="43"/>
      <c r="C58" s="5" t="s">
        <v>83</v>
      </c>
      <c r="D58" s="59">
        <f>+ABR!D58+MAY!D58+JUN!D58</f>
        <v>0</v>
      </c>
      <c r="E58" s="59">
        <f>+ABR!E58+MAY!E58+JUN!E58</f>
        <v>0</v>
      </c>
      <c r="F58" s="59">
        <f>+ABR!F58+MAY!F58+JUN!F58</f>
        <v>0</v>
      </c>
      <c r="G58" s="59">
        <f>+ABR!G58+MAY!G58+JUN!G58</f>
        <v>0</v>
      </c>
      <c r="H58" s="59">
        <f>+ABR!H58+MAY!H58+JUN!H58</f>
        <v>0</v>
      </c>
      <c r="I58" s="59">
        <f>+ABR!I58+MAY!I58+JUN!I58</f>
        <v>0</v>
      </c>
      <c r="J58" s="59">
        <f>+ABR!J58+MAY!J58+JUN!J58</f>
        <v>0</v>
      </c>
      <c r="K58" s="59">
        <f>+ABR!K58+MAY!K58+JUN!K58</f>
        <v>0</v>
      </c>
      <c r="L58" s="59">
        <f>+ABR!L58+MAY!L58+JUN!L58</f>
        <v>0</v>
      </c>
      <c r="M58" s="59">
        <f>+ABR!M58+MAY!M58+JUN!M58</f>
        <v>0</v>
      </c>
      <c r="O58" s="48"/>
    </row>
    <row r="59" spans="1:15">
      <c r="A59" s="43"/>
      <c r="C59" s="5" t="s">
        <v>127</v>
      </c>
      <c r="D59" s="59">
        <f>+ABR!D59+MAY!D59+JUN!D59</f>
        <v>0</v>
      </c>
      <c r="E59" s="59">
        <f>+ABR!E59+MAY!E59+JUN!E59</f>
        <v>0</v>
      </c>
      <c r="F59" s="59">
        <f>+ABR!F59+MAY!F59+JUN!F59</f>
        <v>0</v>
      </c>
      <c r="G59" s="59">
        <f>+ABR!G59+MAY!G59+JUN!G59</f>
        <v>0</v>
      </c>
      <c r="H59" s="59">
        <f>+ABR!H59+MAY!H59+JUN!H59</f>
        <v>0</v>
      </c>
      <c r="I59" s="59">
        <f>+ABR!I59+MAY!I59+JUN!I59</f>
        <v>0</v>
      </c>
      <c r="J59" s="59">
        <f>+ABR!J59+MAY!J59+JUN!J59</f>
        <v>0</v>
      </c>
      <c r="K59" s="59">
        <f>+ABR!K59+MAY!K59+JUN!K59</f>
        <v>0</v>
      </c>
      <c r="L59" s="59">
        <f>+ABR!L59+MAY!L59+JUN!L59</f>
        <v>0</v>
      </c>
      <c r="M59" s="59">
        <f>+ABR!M59+MAY!M59+JUN!M59</f>
        <v>0</v>
      </c>
      <c r="O59" s="48"/>
    </row>
    <row r="60" spans="1:15">
      <c r="A60" s="43"/>
      <c r="C60" s="5" t="s">
        <v>128</v>
      </c>
      <c r="D60" s="59">
        <f>+ABR!D60+MAY!D60+JUN!D60</f>
        <v>0</v>
      </c>
      <c r="E60" s="59">
        <f>+ABR!E60+MAY!E60+JUN!E60</f>
        <v>0</v>
      </c>
      <c r="F60" s="59">
        <f>+ABR!F60+MAY!F60+JUN!F60</f>
        <v>0</v>
      </c>
      <c r="G60" s="59">
        <f>+ABR!G60+MAY!G60+JUN!G60</f>
        <v>0</v>
      </c>
      <c r="H60" s="59">
        <f>+ABR!H60+MAY!H60+JUN!H60</f>
        <v>0</v>
      </c>
      <c r="I60" s="59">
        <f>+ABR!I60+MAY!I60+JUN!I60</f>
        <v>0</v>
      </c>
      <c r="J60" s="59">
        <f>+ABR!J60+MAY!J60+JUN!J60</f>
        <v>0</v>
      </c>
      <c r="K60" s="59">
        <f>+ABR!K60+MAY!K60+JUN!K60</f>
        <v>0</v>
      </c>
      <c r="L60" s="59">
        <f>+ABR!L60+MAY!L60+JUN!L60</f>
        <v>0</v>
      </c>
      <c r="M60" s="59">
        <f>+ABR!M60+MAY!M60+JUN!M60</f>
        <v>0</v>
      </c>
      <c r="O60" s="48"/>
    </row>
    <row r="61" spans="1:15">
      <c r="A61" s="43"/>
      <c r="C61" s="5" t="s">
        <v>60</v>
      </c>
      <c r="D61" s="59">
        <f>+ABR!D61+MAY!D61+JUN!D61</f>
        <v>0</v>
      </c>
      <c r="E61" s="59">
        <f>+ABR!E61+MAY!E61+JUN!E61</f>
        <v>0</v>
      </c>
      <c r="F61" s="59">
        <f>+ABR!F61+MAY!F61+JUN!F61</f>
        <v>0</v>
      </c>
      <c r="G61" s="59">
        <f>+ABR!G61+MAY!G61+JUN!G61</f>
        <v>0</v>
      </c>
      <c r="H61" s="59">
        <f>+ABR!H61+MAY!H61+JUN!H61</f>
        <v>0</v>
      </c>
      <c r="I61" s="59">
        <f>+ABR!I61+MAY!I61+JUN!I61</f>
        <v>0</v>
      </c>
      <c r="J61" s="59">
        <f>+ABR!J61+MAY!J61+JUN!J61</f>
        <v>0</v>
      </c>
      <c r="K61" s="59">
        <f>+ABR!K61+MAY!K61+JUN!K61</f>
        <v>0</v>
      </c>
      <c r="L61" s="59">
        <f>+ABR!L61+MAY!L61+JUN!L61</f>
        <v>0</v>
      </c>
      <c r="M61" s="59">
        <f>+ABR!M61+MAY!M61+JUN!M61</f>
        <v>0</v>
      </c>
      <c r="O61" s="48"/>
    </row>
    <row r="62" spans="1:15">
      <c r="A62" s="43"/>
      <c r="C62" s="5" t="s">
        <v>61</v>
      </c>
      <c r="D62" s="59">
        <f>+ABR!D62+MAY!D62+JUN!D62</f>
        <v>0</v>
      </c>
      <c r="E62" s="59">
        <f>+ABR!E62+MAY!E62+JUN!E62</f>
        <v>0</v>
      </c>
      <c r="F62" s="59">
        <f>+ABR!F62+MAY!F62+JUN!F62</f>
        <v>0</v>
      </c>
      <c r="G62" s="59">
        <f>+ABR!G62+MAY!G62+JUN!G62</f>
        <v>0</v>
      </c>
      <c r="H62" s="59">
        <f>+ABR!H62+MAY!H62+JUN!H62</f>
        <v>0</v>
      </c>
      <c r="I62" s="59">
        <f>+ABR!I62+MAY!I62+JUN!I62</f>
        <v>0</v>
      </c>
      <c r="J62" s="59">
        <f>+ABR!J62+MAY!J62+JUN!J62</f>
        <v>0</v>
      </c>
      <c r="K62" s="59">
        <f>+ABR!K62+MAY!K62+JUN!K62</f>
        <v>0</v>
      </c>
      <c r="L62" s="59">
        <f>+ABR!L62+MAY!L62+JUN!L62</f>
        <v>0</v>
      </c>
      <c r="M62" s="59">
        <f>+ABR!M62+MAY!M62+JUN!M62</f>
        <v>0</v>
      </c>
      <c r="O62" s="48"/>
    </row>
    <row r="63" spans="1:15">
      <c r="A63" s="43"/>
      <c r="C63" s="5" t="s">
        <v>129</v>
      </c>
      <c r="D63" s="59">
        <f>+ABR!D63+MAY!D63+JUN!D63</f>
        <v>0</v>
      </c>
      <c r="E63" s="59">
        <f>+ABR!E63+MAY!E63+JUN!E63</f>
        <v>0</v>
      </c>
      <c r="F63" s="59">
        <f>+ABR!F63+MAY!F63+JUN!F63</f>
        <v>0</v>
      </c>
      <c r="G63" s="59">
        <f>+ABR!G63+MAY!G63+JUN!G63</f>
        <v>0</v>
      </c>
      <c r="H63" s="59">
        <f>+ABR!H63+MAY!H63+JUN!H63</f>
        <v>0</v>
      </c>
      <c r="I63" s="59">
        <f>+ABR!I63+MAY!I63+JUN!I63</f>
        <v>0</v>
      </c>
      <c r="J63" s="59">
        <f>+ABR!J63+MAY!J63+JUN!J63</f>
        <v>0</v>
      </c>
      <c r="K63" s="59">
        <f>+ABR!K63+MAY!K63+JUN!K63</f>
        <v>0</v>
      </c>
      <c r="L63" s="59">
        <f>+ABR!L63+MAY!L63+JUN!L63</f>
        <v>0</v>
      </c>
      <c r="M63" s="59">
        <f>+ABR!M63+MAY!M63+JUN!M63</f>
        <v>0</v>
      </c>
      <c r="O63" s="48"/>
    </row>
    <row r="64" spans="1:15">
      <c r="A64" s="43"/>
      <c r="C64" s="5" t="s">
        <v>130</v>
      </c>
      <c r="D64" s="59">
        <f>+ABR!D64+MAY!D64+JUN!D64</f>
        <v>0</v>
      </c>
      <c r="E64" s="59">
        <f>+ABR!E64+MAY!E64+JUN!E64</f>
        <v>0</v>
      </c>
      <c r="F64" s="59">
        <f>+ABR!F64+MAY!F64+JUN!F64</f>
        <v>0</v>
      </c>
      <c r="G64" s="59">
        <f>+ABR!G64+MAY!G64+JUN!G64</f>
        <v>0</v>
      </c>
      <c r="H64" s="59">
        <f>+ABR!H64+MAY!H64+JUN!H64</f>
        <v>0</v>
      </c>
      <c r="I64" s="59">
        <f>+ABR!I64+MAY!I64+JUN!I64</f>
        <v>0</v>
      </c>
      <c r="J64" s="59">
        <f>+ABR!J64+MAY!J64+JUN!J64</f>
        <v>0</v>
      </c>
      <c r="K64" s="59">
        <f>+ABR!K64+MAY!K64+JUN!K64</f>
        <v>0</v>
      </c>
      <c r="L64" s="59">
        <f>+ABR!L64+MAY!L64+JUN!L64</f>
        <v>0</v>
      </c>
      <c r="M64" s="59">
        <f>+ABR!M64+MAY!M64+JUN!M64</f>
        <v>0</v>
      </c>
      <c r="O64" s="48"/>
    </row>
    <row r="65" spans="1:15">
      <c r="A65" s="43"/>
      <c r="C65" s="5" t="s">
        <v>64</v>
      </c>
      <c r="D65" s="59">
        <f>+ABR!D65+MAY!D65+JUN!D65</f>
        <v>0</v>
      </c>
      <c r="E65" s="59">
        <f>+ABR!E65+MAY!E65+JUN!E65</f>
        <v>0</v>
      </c>
      <c r="F65" s="59">
        <f>+ABR!F65+MAY!F65+JUN!F65</f>
        <v>0</v>
      </c>
      <c r="G65" s="59">
        <f>+ABR!G65+MAY!G65+JUN!G65</f>
        <v>0</v>
      </c>
      <c r="H65" s="59">
        <f>+ABR!H65+MAY!H65+JUN!H65</f>
        <v>0</v>
      </c>
      <c r="I65" s="59">
        <f>+ABR!I65+MAY!I65+JUN!I65</f>
        <v>0</v>
      </c>
      <c r="J65" s="59">
        <f>+ABR!J65+MAY!J65+JUN!J65</f>
        <v>0</v>
      </c>
      <c r="K65" s="59">
        <f>+ABR!K65+MAY!K65+JUN!K65</f>
        <v>0</v>
      </c>
      <c r="L65" s="59">
        <f>+ABR!L65+MAY!L65+JUN!L65</f>
        <v>0</v>
      </c>
      <c r="M65" s="59">
        <f>+ABR!M65+MAY!M65+JUN!M65</f>
        <v>0</v>
      </c>
      <c r="O65" s="48"/>
    </row>
    <row r="66" spans="1:15">
      <c r="A66" s="43"/>
      <c r="C66" s="5" t="s">
        <v>65</v>
      </c>
      <c r="D66" s="59">
        <f>+ABR!D66+MAY!D66+JUN!D66</f>
        <v>0</v>
      </c>
      <c r="E66" s="59">
        <f>+ABR!E66+MAY!E66+JUN!E66</f>
        <v>0</v>
      </c>
      <c r="F66" s="59">
        <f>+ABR!F66+MAY!F66+JUN!F66</f>
        <v>0</v>
      </c>
      <c r="G66" s="59">
        <f>+ABR!G66+MAY!G66+JUN!G66</f>
        <v>0</v>
      </c>
      <c r="H66" s="59">
        <f>+ABR!H66+MAY!H66+JUN!H66</f>
        <v>0</v>
      </c>
      <c r="I66" s="59">
        <f>+ABR!I66+MAY!I66+JUN!I66</f>
        <v>0</v>
      </c>
      <c r="J66" s="59">
        <f>+ABR!J66+MAY!J66+JUN!J66</f>
        <v>0</v>
      </c>
      <c r="K66" s="59">
        <f>+ABR!K66+MAY!K66+JUN!K66</f>
        <v>0</v>
      </c>
      <c r="L66" s="59">
        <f>+ABR!L66+MAY!L66+JUN!L66</f>
        <v>0</v>
      </c>
      <c r="M66" s="59">
        <f>+ABR!M66+MAY!M66+JUN!M66</f>
        <v>0</v>
      </c>
      <c r="O66" s="48"/>
    </row>
    <row r="67" spans="1:15" ht="13.5" thickBot="1">
      <c r="A67" s="43"/>
      <c r="C67" s="5" t="s">
        <v>66</v>
      </c>
      <c r="D67" s="59">
        <f>+ABR!D67+MAY!D67+JUN!D67</f>
        <v>0</v>
      </c>
      <c r="E67" s="59">
        <f>+ABR!E67+MAY!E67+JUN!E67</f>
        <v>0</v>
      </c>
      <c r="F67" s="59">
        <f>+ABR!F67+MAY!F67+JUN!F67</f>
        <v>0</v>
      </c>
      <c r="G67" s="59">
        <f>+ABR!G67+MAY!G67+JUN!G67</f>
        <v>0</v>
      </c>
      <c r="H67" s="59">
        <f>+ABR!H67+MAY!H67+JUN!H67</f>
        <v>0</v>
      </c>
      <c r="I67" s="59">
        <f>+ABR!I67+MAY!I67+JUN!I67</f>
        <v>0</v>
      </c>
      <c r="J67" s="59">
        <f>+ABR!J67+MAY!J67+JUN!J67</f>
        <v>0</v>
      </c>
      <c r="K67" s="59">
        <f>+ABR!K67+MAY!K67+JUN!K67</f>
        <v>0</v>
      </c>
      <c r="L67" s="59">
        <f>+ABR!L67+MAY!L67+JUN!L67</f>
        <v>0</v>
      </c>
      <c r="M67" s="59">
        <f>+ABR!M67+MAY!M67+JUN!M67</f>
        <v>0</v>
      </c>
      <c r="O67" s="48"/>
    </row>
    <row r="68" spans="1:15" ht="15.75" customHeight="1">
      <c r="A68" s="43"/>
      <c r="C68" s="8" t="s">
        <v>67</v>
      </c>
      <c r="D68" s="60">
        <f>SUM(D10:D67)</f>
        <v>0</v>
      </c>
      <c r="E68" s="60">
        <f t="shared" ref="E68:K68" si="0">SUM(E10:E67)</f>
        <v>0</v>
      </c>
      <c r="F68" s="60">
        <f t="shared" si="0"/>
        <v>0</v>
      </c>
      <c r="G68" s="60">
        <f>SUM(G10:G67)</f>
        <v>0</v>
      </c>
      <c r="H68" s="60">
        <f>SUM(H10:H67)</f>
        <v>0</v>
      </c>
      <c r="I68" s="60">
        <f t="shared" si="0"/>
        <v>0</v>
      </c>
      <c r="J68" s="60">
        <f t="shared" si="0"/>
        <v>0</v>
      </c>
      <c r="K68" s="60">
        <f t="shared" si="0"/>
        <v>0</v>
      </c>
      <c r="L68" s="60">
        <f>SUM(L10:L67)</f>
        <v>0</v>
      </c>
      <c r="M68" s="60">
        <f>SUM(M10:M67)</f>
        <v>0</v>
      </c>
      <c r="O68" s="48"/>
    </row>
    <row r="69" spans="1:15" ht="12" customHeight="1" thickBot="1">
      <c r="A69" s="43"/>
      <c r="C69" s="10"/>
      <c r="D69" s="11"/>
      <c r="E69" s="11"/>
      <c r="F69" s="11"/>
      <c r="G69" s="11"/>
      <c r="H69" s="11"/>
      <c r="I69" s="11"/>
      <c r="J69" s="16"/>
      <c r="K69" s="11"/>
      <c r="L69" s="11"/>
      <c r="M69" s="11"/>
      <c r="N69" s="1" t="s">
        <v>9</v>
      </c>
      <c r="O69" s="48"/>
    </row>
    <row r="70" spans="1:15" ht="0.75" customHeight="1" thickBot="1">
      <c r="A70" s="43"/>
      <c r="C70" s="15"/>
      <c r="D70" s="16"/>
      <c r="E70" s="15"/>
      <c r="F70" s="16"/>
      <c r="G70" s="16"/>
      <c r="H70" s="16"/>
      <c r="I70" s="16"/>
      <c r="J70" s="16"/>
      <c r="K70" s="16"/>
      <c r="L70" s="16"/>
      <c r="M70" s="16"/>
      <c r="O70" s="48"/>
    </row>
    <row r="71" spans="1:15" ht="6" customHeight="1">
      <c r="A71" s="43"/>
      <c r="C71"/>
      <c r="D71" s="55"/>
      <c r="E71" s="55"/>
      <c r="F71" s="55"/>
      <c r="G71" s="55"/>
      <c r="H71" s="55"/>
      <c r="I71" s="55"/>
      <c r="J71" s="55"/>
      <c r="K71" s="55"/>
      <c r="L71" s="55"/>
      <c r="M71" s="55"/>
      <c r="N71"/>
      <c r="O71" s="48"/>
    </row>
    <row r="72" spans="1:15" ht="7.5" customHeight="1" thickBot="1">
      <c r="A72" s="51"/>
      <c r="B72" s="52"/>
      <c r="C72" s="52"/>
      <c r="D72" s="52"/>
      <c r="E72" s="52"/>
      <c r="F72" s="52"/>
      <c r="G72" s="52"/>
      <c r="H72" s="52"/>
      <c r="I72" s="52"/>
      <c r="J72" s="52"/>
      <c r="K72" s="52"/>
      <c r="L72" s="52"/>
      <c r="M72" s="52"/>
      <c r="N72" s="52"/>
      <c r="O72" s="54"/>
    </row>
    <row r="73" spans="1:15" ht="13.5" thickTop="1">
      <c r="A73"/>
      <c r="B73"/>
    </row>
    <row r="74" spans="1:15">
      <c r="A74"/>
      <c r="B74"/>
      <c r="D74" s="66"/>
      <c r="E74" s="66"/>
      <c r="F74" s="66"/>
      <c r="G74" s="66"/>
      <c r="H74" s="66"/>
      <c r="I74" s="66"/>
      <c r="J74" s="66"/>
      <c r="K74" s="66"/>
      <c r="L74" s="66"/>
      <c r="M74" s="66"/>
      <c r="N74" s="66"/>
    </row>
    <row r="75" spans="1:15">
      <c r="A75"/>
      <c r="B75"/>
    </row>
    <row r="76" spans="1:15">
      <c r="A76"/>
      <c r="B76"/>
    </row>
    <row r="77" spans="1:15">
      <c r="A77"/>
      <c r="B77"/>
    </row>
    <row r="78" spans="1:15">
      <c r="A78"/>
      <c r="B78"/>
    </row>
    <row r="79" spans="1:15">
      <c r="A79"/>
      <c r="B79"/>
    </row>
    <row r="80" spans="1:15">
      <c r="A80"/>
      <c r="B80"/>
    </row>
    <row r="81" spans="1:2">
      <c r="A81"/>
      <c r="B81"/>
    </row>
    <row r="82" spans="1:2">
      <c r="A82"/>
      <c r="B82"/>
    </row>
    <row r="83" spans="1:2">
      <c r="A83"/>
      <c r="B83"/>
    </row>
    <row r="84" spans="1:2">
      <c r="A84"/>
      <c r="B84"/>
    </row>
    <row r="85" spans="1:2">
      <c r="A85"/>
      <c r="B85"/>
    </row>
    <row r="86" spans="1:2">
      <c r="A86"/>
      <c r="B86"/>
    </row>
    <row r="87" spans="1:2">
      <c r="A87"/>
      <c r="B87"/>
    </row>
    <row r="88" spans="1:2">
      <c r="A88"/>
      <c r="B88"/>
    </row>
    <row r="89" spans="1:2">
      <c r="A89"/>
      <c r="B89"/>
    </row>
    <row r="90" spans="1:2">
      <c r="A90"/>
      <c r="B90"/>
    </row>
    <row r="91" spans="1:2">
      <c r="A91"/>
      <c r="B91"/>
    </row>
    <row r="92" spans="1:2">
      <c r="A92"/>
      <c r="B92"/>
    </row>
    <row r="93" spans="1:2">
      <c r="A93"/>
      <c r="B93"/>
    </row>
    <row r="94" spans="1:2">
      <c r="A94"/>
      <c r="B94"/>
    </row>
  </sheetData>
  <mergeCells count="5">
    <mergeCell ref="C2:M2"/>
    <mergeCell ref="C3:M3"/>
    <mergeCell ref="C4:M4"/>
    <mergeCell ref="C5:M5"/>
    <mergeCell ref="C6:M6"/>
  </mergeCells>
  <printOptions horizontalCentered="1" verticalCentered="1"/>
  <pageMargins left="0" right="0" top="0" bottom="0.27559055118110237" header="0" footer="0"/>
  <pageSetup scale="65" orientation="landscape" r:id="rId1"/>
  <headerFooter alignWithMargins="0">
    <oddFooter>FEDERACION.xls&amp;RPágina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pageSetUpPr fitToPage="1"/>
  </sheetPr>
  <dimension ref="A1:O90"/>
  <sheetViews>
    <sheetView view="pageBreakPreview" zoomScale="75" zoomScaleNormal="100" workbookViewId="0">
      <selection sqref="A1:IV65536"/>
    </sheetView>
  </sheetViews>
  <sheetFormatPr baseColWidth="10" defaultRowHeight="12.75"/>
  <cols>
    <col min="1" max="1" width="1.140625" style="1" customWidth="1"/>
    <col min="2" max="2" width="2.7109375" style="1" customWidth="1"/>
    <col min="3" max="3" width="33" style="1" customWidth="1"/>
    <col min="4" max="4" width="19.140625" style="12" customWidth="1"/>
    <col min="5" max="5" width="19.28515625" style="1" customWidth="1"/>
    <col min="6" max="7" width="19.140625" style="12" customWidth="1"/>
    <col min="8" max="8" width="19" style="12" customWidth="1"/>
    <col min="9" max="9" width="18.7109375" style="12" customWidth="1"/>
    <col min="10" max="10" width="19" style="12" customWidth="1"/>
    <col min="11" max="12" width="18.85546875" style="12" customWidth="1"/>
    <col min="13" max="13" width="19.85546875" style="12" customWidth="1"/>
    <col min="14" max="14" width="3.28515625" style="1" customWidth="1"/>
    <col min="15" max="15" width="1.28515625" style="1" customWidth="1"/>
    <col min="16" max="16384" width="11.42578125" style="1"/>
  </cols>
  <sheetData>
    <row r="1" spans="1:15" ht="8.25" customHeight="1" thickTop="1">
      <c r="A1" s="42"/>
      <c r="B1" s="46"/>
      <c r="C1" s="46"/>
      <c r="D1" s="50"/>
      <c r="E1" s="46"/>
      <c r="F1" s="50"/>
      <c r="G1" s="50"/>
      <c r="H1" s="50"/>
      <c r="I1" s="50"/>
      <c r="J1" s="50"/>
      <c r="K1" s="50"/>
      <c r="L1" s="50"/>
      <c r="M1" s="50"/>
      <c r="N1" s="46"/>
      <c r="O1" s="47"/>
    </row>
    <row r="2" spans="1:15" ht="18" customHeight="1">
      <c r="A2" s="43"/>
      <c r="B2" s="53"/>
      <c r="C2" s="109" t="s">
        <v>0</v>
      </c>
      <c r="D2" s="109"/>
      <c r="E2" s="109"/>
      <c r="F2" s="109"/>
      <c r="G2" s="109"/>
      <c r="H2" s="109"/>
      <c r="I2" s="109"/>
      <c r="J2" s="109"/>
      <c r="K2" s="109"/>
      <c r="L2" s="109"/>
      <c r="M2" s="109"/>
      <c r="O2" s="48"/>
    </row>
    <row r="3" spans="1:15" ht="19.5" customHeight="1">
      <c r="A3" s="43"/>
      <c r="C3" s="109" t="s">
        <v>84</v>
      </c>
      <c r="D3" s="109"/>
      <c r="E3" s="109"/>
      <c r="F3" s="109"/>
      <c r="G3" s="109"/>
      <c r="H3" s="109"/>
      <c r="I3" s="109"/>
      <c r="J3" s="109"/>
      <c r="K3" s="109"/>
      <c r="L3" s="109"/>
      <c r="M3" s="109"/>
      <c r="O3" s="48"/>
    </row>
    <row r="4" spans="1:15" ht="15">
      <c r="A4" s="43"/>
      <c r="C4" s="108" t="s">
        <v>85</v>
      </c>
      <c r="D4" s="108"/>
      <c r="E4" s="108"/>
      <c r="F4" s="108"/>
      <c r="G4" s="108"/>
      <c r="H4" s="108"/>
      <c r="I4" s="108"/>
      <c r="J4" s="108"/>
      <c r="K4" s="108"/>
      <c r="L4" s="108"/>
      <c r="M4" s="108"/>
      <c r="O4" s="48"/>
    </row>
    <row r="5" spans="1:15" ht="15" customHeight="1">
      <c r="A5" s="43"/>
      <c r="C5" s="110" t="s">
        <v>1</v>
      </c>
      <c r="D5" s="110"/>
      <c r="E5" s="110"/>
      <c r="F5" s="110"/>
      <c r="G5" s="110"/>
      <c r="H5" s="110"/>
      <c r="I5" s="110"/>
      <c r="J5" s="110"/>
      <c r="K5" s="110"/>
      <c r="L5" s="110"/>
      <c r="M5" s="110"/>
      <c r="O5" s="48"/>
    </row>
    <row r="6" spans="1:15" ht="15.75" customHeight="1">
      <c r="A6" s="43"/>
      <c r="C6" s="107" t="s">
        <v>146</v>
      </c>
      <c r="D6" s="107"/>
      <c r="E6" s="107"/>
      <c r="F6" s="107"/>
      <c r="G6" s="107"/>
      <c r="H6" s="107"/>
      <c r="I6" s="107"/>
      <c r="J6" s="107"/>
      <c r="K6" s="107"/>
      <c r="L6" s="107"/>
      <c r="M6" s="107"/>
      <c r="O6" s="48"/>
    </row>
    <row r="7" spans="1:15" ht="5.25" customHeight="1" thickBot="1">
      <c r="A7" s="43"/>
      <c r="D7" s="1"/>
      <c r="F7" s="1"/>
      <c r="G7" s="1"/>
      <c r="H7" s="1"/>
      <c r="I7" s="1"/>
      <c r="J7" s="1"/>
      <c r="K7" s="1"/>
      <c r="L7" s="1"/>
      <c r="M7" s="1"/>
      <c r="O7" s="48"/>
    </row>
    <row r="8" spans="1:15">
      <c r="A8" s="43"/>
      <c r="C8" s="24"/>
      <c r="D8" s="20" t="s">
        <v>2</v>
      </c>
      <c r="E8" s="23" t="s">
        <v>87</v>
      </c>
      <c r="F8" s="20" t="s">
        <v>4</v>
      </c>
      <c r="G8" s="20" t="s">
        <v>101</v>
      </c>
      <c r="H8" s="62" t="s">
        <v>2</v>
      </c>
      <c r="I8" s="63" t="s">
        <v>91</v>
      </c>
      <c r="J8" s="63" t="s">
        <v>92</v>
      </c>
      <c r="K8" s="62" t="s">
        <v>93</v>
      </c>
      <c r="L8" s="62" t="s">
        <v>2</v>
      </c>
      <c r="M8" s="62" t="s">
        <v>10</v>
      </c>
      <c r="O8" s="48"/>
    </row>
    <row r="9" spans="1:15" ht="13.5" thickBot="1">
      <c r="A9" s="43"/>
      <c r="B9" s="1" t="s">
        <v>9</v>
      </c>
      <c r="C9" s="26" t="s">
        <v>6</v>
      </c>
      <c r="D9" s="14" t="s">
        <v>8</v>
      </c>
      <c r="E9" s="27" t="s">
        <v>7</v>
      </c>
      <c r="F9" s="14" t="s">
        <v>9</v>
      </c>
      <c r="G9" s="14" t="s">
        <v>9</v>
      </c>
      <c r="H9" s="64" t="s">
        <v>95</v>
      </c>
      <c r="I9" s="65" t="s">
        <v>96</v>
      </c>
      <c r="J9" s="65" t="s">
        <v>97</v>
      </c>
      <c r="K9" s="64" t="s">
        <v>98</v>
      </c>
      <c r="L9" s="64" t="s">
        <v>135</v>
      </c>
      <c r="M9" s="64" t="s">
        <v>82</v>
      </c>
      <c r="O9" s="48"/>
    </row>
    <row r="10" spans="1:15">
      <c r="A10" s="43"/>
      <c r="C10" s="68" t="s">
        <v>102</v>
      </c>
      <c r="D10" s="69">
        <f>+'ACUMJUN (1)'!D10+ACUMMAR!D10</f>
        <v>1479955</v>
      </c>
      <c r="E10" s="69">
        <f>+'ACUMJUN (1)'!E10+ACUMMAR!E10</f>
        <v>787193</v>
      </c>
      <c r="F10" s="69">
        <f>+'ACUMJUN (1)'!F10+ACUMMAR!F10</f>
        <v>14675</v>
      </c>
      <c r="G10" s="69">
        <f>+'ACUMJUN (1)'!G10+ACUMMAR!G10</f>
        <v>10887</v>
      </c>
      <c r="H10" s="69">
        <f>+'ACUMJUN (1)'!H10+ACUMMAR!H10</f>
        <v>58547</v>
      </c>
      <c r="I10" s="69">
        <f>+'ACUMJUN (1)'!I10+ACUMMAR!I10</f>
        <v>63075</v>
      </c>
      <c r="J10" s="69">
        <f>+'ACUMJUN (1)'!J10+ACUMMAR!J10</f>
        <v>51401</v>
      </c>
      <c r="K10" s="69">
        <f>+'ACUMJUN (1)'!K10+ACUMMAR!K10</f>
        <v>2152</v>
      </c>
      <c r="L10" s="69">
        <f>+'ACUMJUN (1)'!L10+ACUMMAR!L10</f>
        <v>354897</v>
      </c>
      <c r="M10" s="69">
        <f>+'ACUMJUN (1)'!M10+ACUMMAR!M10</f>
        <v>2822782</v>
      </c>
      <c r="O10" s="48"/>
    </row>
    <row r="11" spans="1:15">
      <c r="A11" s="43"/>
      <c r="C11" s="68" t="s">
        <v>12</v>
      </c>
      <c r="D11" s="69">
        <f>+'ACUMJUN (1)'!D11+ACUMMAR!D11</f>
        <v>1261716</v>
      </c>
      <c r="E11" s="69">
        <f>+'ACUMJUN (1)'!E11+ACUMMAR!E11</f>
        <v>671110</v>
      </c>
      <c r="F11" s="69">
        <f>+'ACUMJUN (1)'!F11+ACUMMAR!F11</f>
        <v>12511</v>
      </c>
      <c r="G11" s="69">
        <f>+'ACUMJUN (1)'!G11+ACUMMAR!G11</f>
        <v>9282</v>
      </c>
      <c r="H11" s="69">
        <f>+'ACUMJUN (1)'!H11+ACUMMAR!H11</f>
        <v>49913</v>
      </c>
      <c r="I11" s="69">
        <f>+'ACUMJUN (1)'!I11+ACUMMAR!I11</f>
        <v>50850</v>
      </c>
      <c r="J11" s="69">
        <f>+'ACUMJUN (1)'!J11+ACUMMAR!J11</f>
        <v>41437</v>
      </c>
      <c r="K11" s="69">
        <f>+'ACUMJUN (1)'!K11+ACUMMAR!K11</f>
        <v>1834</v>
      </c>
      <c r="L11" s="69">
        <f>+'ACUMJUN (1)'!L11+ACUMMAR!L11</f>
        <v>0</v>
      </c>
      <c r="M11" s="69">
        <f>+'ACUMJUN (1)'!M11+ACUMMAR!M11</f>
        <v>2098653</v>
      </c>
      <c r="O11" s="48"/>
    </row>
    <row r="12" spans="1:15">
      <c r="A12" s="43"/>
      <c r="C12" s="68" t="s">
        <v>103</v>
      </c>
      <c r="D12" s="69">
        <f>+'ACUMJUN (1)'!D12+ACUMMAR!D12</f>
        <v>971393</v>
      </c>
      <c r="E12" s="69">
        <f>+'ACUMJUN (1)'!E12+ACUMMAR!E12</f>
        <v>516685</v>
      </c>
      <c r="F12" s="69">
        <f>+'ACUMJUN (1)'!F12+ACUMMAR!F12</f>
        <v>9632</v>
      </c>
      <c r="G12" s="69">
        <f>+'ACUMJUN (1)'!G12+ACUMMAR!G12</f>
        <v>7147</v>
      </c>
      <c r="H12" s="69">
        <f>+'ACUMJUN (1)'!H12+ACUMMAR!H12</f>
        <v>38428</v>
      </c>
      <c r="I12" s="69">
        <f>+'ACUMJUN (1)'!I12+ACUMMAR!I12</f>
        <v>31223</v>
      </c>
      <c r="J12" s="69">
        <f>+'ACUMJUN (1)'!J12+ACUMMAR!J12</f>
        <v>25445</v>
      </c>
      <c r="K12" s="69">
        <f>+'ACUMJUN (1)'!K12+ACUMMAR!K12</f>
        <v>1412</v>
      </c>
      <c r="L12" s="69">
        <f>+'ACUMJUN (1)'!L12+ACUMMAR!L12</f>
        <v>0</v>
      </c>
      <c r="M12" s="69">
        <f>+'ACUMJUN (1)'!M12+ACUMMAR!M12</f>
        <v>1601365</v>
      </c>
      <c r="O12" s="48"/>
    </row>
    <row r="13" spans="1:15">
      <c r="A13" s="43"/>
      <c r="C13" s="68" t="s">
        <v>104</v>
      </c>
      <c r="D13" s="69">
        <f>+'ACUMJUN (1)'!D13+ACUMMAR!D13</f>
        <v>1145484</v>
      </c>
      <c r="E13" s="69">
        <f>+'ACUMJUN (1)'!E13+ACUMMAR!E13</f>
        <v>609286</v>
      </c>
      <c r="F13" s="69">
        <f>+'ACUMJUN (1)'!F13+ACUMMAR!F13</f>
        <v>11358</v>
      </c>
      <c r="G13" s="69">
        <f>+'ACUMJUN (1)'!G13+ACUMMAR!G13</f>
        <v>8427</v>
      </c>
      <c r="H13" s="69">
        <f>+'ACUMJUN (1)'!H13+ACUMMAR!H13</f>
        <v>45315</v>
      </c>
      <c r="I13" s="69">
        <f>+'ACUMJUN (1)'!I13+ACUMMAR!I13</f>
        <v>44142</v>
      </c>
      <c r="J13" s="69">
        <f>+'ACUMJUN (1)'!J13+ACUMMAR!J13</f>
        <v>35974</v>
      </c>
      <c r="K13" s="69">
        <f>+'ACUMJUN (1)'!K13+ACUMMAR!K13</f>
        <v>1666</v>
      </c>
      <c r="L13" s="69">
        <f>+'ACUMJUN (1)'!L13+ACUMMAR!L13</f>
        <v>0</v>
      </c>
      <c r="M13" s="69">
        <f>+'ACUMJUN (1)'!M13+ACUMMAR!M13</f>
        <v>1901652</v>
      </c>
      <c r="O13" s="48"/>
    </row>
    <row r="14" spans="1:15">
      <c r="A14" s="43"/>
      <c r="C14" s="68" t="s">
        <v>105</v>
      </c>
      <c r="D14" s="69">
        <f>+'ACUMJUN (1)'!D14+ACUMMAR!D14</f>
        <v>6656089</v>
      </c>
      <c r="E14" s="69">
        <f>+'ACUMJUN (1)'!E14+ACUMMAR!E14</f>
        <v>3540389</v>
      </c>
      <c r="F14" s="69">
        <f>+'ACUMJUN (1)'!F14+ACUMMAR!F14</f>
        <v>66001</v>
      </c>
      <c r="G14" s="69">
        <f>+'ACUMJUN (1)'!G14+ACUMMAR!G14</f>
        <v>48966</v>
      </c>
      <c r="H14" s="69">
        <f>+'ACUMJUN (1)'!H14+ACUMMAR!H14</f>
        <v>263313</v>
      </c>
      <c r="I14" s="69">
        <f>+'ACUMJUN (1)'!I14+ACUMMAR!I14</f>
        <v>399450</v>
      </c>
      <c r="J14" s="69">
        <f>+'ACUMJUN (1)'!J14+ACUMMAR!J14</f>
        <v>325520</v>
      </c>
      <c r="K14" s="69">
        <f>+'ACUMJUN (1)'!K14+ACUMMAR!K14</f>
        <v>9676</v>
      </c>
      <c r="L14" s="69">
        <f>+'ACUMJUN (1)'!L14+ACUMMAR!L14</f>
        <v>1631955</v>
      </c>
      <c r="M14" s="69">
        <f>+'ACUMJUN (1)'!M14+ACUMMAR!M14</f>
        <v>12941359</v>
      </c>
      <c r="O14" s="48"/>
    </row>
    <row r="15" spans="1:15">
      <c r="A15" s="43"/>
      <c r="C15" s="68" t="s">
        <v>106</v>
      </c>
      <c r="D15" s="69">
        <f>+'ACUMJUN (1)'!D15+ACUMMAR!D15</f>
        <v>1631654</v>
      </c>
      <c r="E15" s="69">
        <f>+'ACUMJUN (1)'!E15+ACUMMAR!E15</f>
        <v>867880</v>
      </c>
      <c r="F15" s="69">
        <f>+'ACUMJUN (1)'!F15+ACUMMAR!F15</f>
        <v>16179</v>
      </c>
      <c r="G15" s="69">
        <f>+'ACUMJUN (1)'!G15+ACUMMAR!G15</f>
        <v>12004</v>
      </c>
      <c r="H15" s="69">
        <f>+'ACUMJUN (1)'!H15+ACUMMAR!H15</f>
        <v>64548</v>
      </c>
      <c r="I15" s="69">
        <f>+'ACUMJUN (1)'!I15+ACUMMAR!I15</f>
        <v>80468</v>
      </c>
      <c r="J15" s="69">
        <f>+'ACUMJUN (1)'!J15+ACUMMAR!J15</f>
        <v>65575</v>
      </c>
      <c r="K15" s="69">
        <f>+'ACUMJUN (1)'!K15+ACUMMAR!K15</f>
        <v>2372</v>
      </c>
      <c r="L15" s="69">
        <f>+'ACUMJUN (1)'!L15+ACUMMAR!L15</f>
        <v>0</v>
      </c>
      <c r="M15" s="69">
        <f>+'ACUMJUN (1)'!M15+ACUMMAR!M15</f>
        <v>2740680</v>
      </c>
      <c r="O15" s="48"/>
    </row>
    <row r="16" spans="1:15">
      <c r="A16" s="43"/>
      <c r="C16" s="68" t="s">
        <v>107</v>
      </c>
      <c r="D16" s="69">
        <f>+'ACUMJUN (1)'!D16+ACUMMAR!D16</f>
        <v>3195972</v>
      </c>
      <c r="E16" s="69">
        <f>+'ACUMJUN (1)'!E16+ACUMMAR!E16</f>
        <v>1699945</v>
      </c>
      <c r="F16" s="69">
        <f>+'ACUMJUN (1)'!F16+ACUMMAR!F16</f>
        <v>31691</v>
      </c>
      <c r="G16" s="69">
        <f>+'ACUMJUN (1)'!G16+ACUMMAR!G16</f>
        <v>23512</v>
      </c>
      <c r="H16" s="69">
        <f>+'ACUMJUN (1)'!H16+ACUMMAR!H16</f>
        <v>126432</v>
      </c>
      <c r="I16" s="69">
        <f>+'ACUMJUN (1)'!I16+ACUMMAR!I16</f>
        <v>134921</v>
      </c>
      <c r="J16" s="69">
        <f>+'ACUMJUN (1)'!J16+ACUMMAR!J16</f>
        <v>109950</v>
      </c>
      <c r="K16" s="69">
        <f>+'ACUMJUN (1)'!K16+ACUMMAR!K16</f>
        <v>4646</v>
      </c>
      <c r="L16" s="69">
        <f>+'ACUMJUN (1)'!L16+ACUMMAR!L16</f>
        <v>138634</v>
      </c>
      <c r="M16" s="69">
        <f>+'ACUMJUN (1)'!M16+ACUMMAR!M16</f>
        <v>5465703</v>
      </c>
      <c r="O16" s="48"/>
    </row>
    <row r="17" spans="1:15">
      <c r="A17" s="43"/>
      <c r="C17" s="68" t="s">
        <v>18</v>
      </c>
      <c r="D17" s="69">
        <f>+'ACUMJUN (1)'!D17+ACUMMAR!D17</f>
        <v>2078852</v>
      </c>
      <c r="E17" s="69">
        <f>+'ACUMJUN (1)'!E17+ACUMMAR!E17</f>
        <v>1105747</v>
      </c>
      <c r="F17" s="69">
        <f>+'ACUMJUN (1)'!F17+ACUMMAR!F17</f>
        <v>20614</v>
      </c>
      <c r="G17" s="69">
        <f>+'ACUMJUN (1)'!G17+ACUMMAR!G17</f>
        <v>15293</v>
      </c>
      <c r="H17" s="69">
        <f>+'ACUMJUN (1)'!H17+ACUMMAR!H17</f>
        <v>82238</v>
      </c>
      <c r="I17" s="69">
        <f>+'ACUMJUN (1)'!I17+ACUMMAR!I17</f>
        <v>114836</v>
      </c>
      <c r="J17" s="69">
        <f>+'ACUMJUN (1)'!J17+ACUMMAR!J17</f>
        <v>93582</v>
      </c>
      <c r="K17" s="69">
        <f>+'ACUMJUN (1)'!K17+ACUMMAR!K17</f>
        <v>3022</v>
      </c>
      <c r="L17" s="69">
        <f>+'ACUMJUN (1)'!L17+ACUMMAR!L17</f>
        <v>0</v>
      </c>
      <c r="M17" s="69">
        <f>+'ACUMJUN (1)'!M17+ACUMMAR!M17</f>
        <v>3514184</v>
      </c>
      <c r="O17" s="48"/>
    </row>
    <row r="18" spans="1:15">
      <c r="A18" s="43"/>
      <c r="C18" s="68" t="s">
        <v>19</v>
      </c>
      <c r="D18" s="69">
        <f>+'ACUMJUN (1)'!D18+ACUMMAR!D18</f>
        <v>2962289</v>
      </c>
      <c r="E18" s="69">
        <f>+'ACUMJUN (1)'!E18+ACUMMAR!E18</f>
        <v>1575649</v>
      </c>
      <c r="F18" s="69">
        <f>+'ACUMJUN (1)'!F18+ACUMMAR!F18</f>
        <v>29374</v>
      </c>
      <c r="G18" s="69">
        <f>+'ACUMJUN (1)'!G18+ACUMMAR!G18</f>
        <v>21792</v>
      </c>
      <c r="H18" s="69">
        <f>+'ACUMJUN (1)'!H18+ACUMMAR!H18</f>
        <v>117188</v>
      </c>
      <c r="I18" s="69">
        <f>+'ACUMJUN (1)'!I18+ACUMMAR!I18</f>
        <v>121280</v>
      </c>
      <c r="J18" s="69">
        <f>+'ACUMJUN (1)'!J18+ACUMMAR!J18</f>
        <v>98835</v>
      </c>
      <c r="K18" s="69">
        <f>+'ACUMJUN (1)'!K18+ACUMMAR!K18</f>
        <v>4306</v>
      </c>
      <c r="L18" s="69">
        <f>+'ACUMJUN (1)'!L18+ACUMMAR!L18</f>
        <v>246996</v>
      </c>
      <c r="M18" s="69">
        <f>+'ACUMJUN (1)'!M18+ACUMMAR!M18</f>
        <v>5177709</v>
      </c>
      <c r="O18" s="48"/>
    </row>
    <row r="19" spans="1:15">
      <c r="A19" s="43"/>
      <c r="C19" s="68" t="s">
        <v>108</v>
      </c>
      <c r="D19" s="69">
        <f>+'ACUMJUN (1)'!D19+ACUMMAR!D19</f>
        <v>770608</v>
      </c>
      <c r="E19" s="69">
        <f>+'ACUMJUN (1)'!E19+ACUMMAR!E19</f>
        <v>409888</v>
      </c>
      <c r="F19" s="69">
        <f>+'ACUMJUN (1)'!F19+ACUMMAR!F19</f>
        <v>7641</v>
      </c>
      <c r="G19" s="69">
        <f>+'ACUMJUN (1)'!G19+ACUMMAR!G19</f>
        <v>5669</v>
      </c>
      <c r="H19" s="69">
        <f>+'ACUMJUN (1)'!H19+ACUMMAR!H19</f>
        <v>30485</v>
      </c>
      <c r="I19" s="69">
        <f>+'ACUMJUN (1)'!I19+ACUMMAR!I19</f>
        <v>19800</v>
      </c>
      <c r="J19" s="69">
        <f>+'ACUMJUN (1)'!J19+ACUMMAR!J19</f>
        <v>16136</v>
      </c>
      <c r="K19" s="69">
        <f>+'ACUMJUN (1)'!K19+ACUMMAR!K19</f>
        <v>1120</v>
      </c>
      <c r="L19" s="69">
        <f>+'ACUMJUN (1)'!L19+ACUMMAR!L19</f>
        <v>138364</v>
      </c>
      <c r="M19" s="69">
        <f>+'ACUMJUN (1)'!M19+ACUMMAR!M19</f>
        <v>1399711</v>
      </c>
      <c r="O19" s="48"/>
    </row>
    <row r="20" spans="1:15">
      <c r="A20" s="43"/>
      <c r="C20" s="68" t="s">
        <v>109</v>
      </c>
      <c r="D20" s="69">
        <f>+'ACUMJUN (1)'!D20+ACUMMAR!D20</f>
        <v>935480</v>
      </c>
      <c r="E20" s="69">
        <f>+'ACUMJUN (1)'!E20+ACUMMAR!E20</f>
        <v>497584</v>
      </c>
      <c r="F20" s="69">
        <f>+'ACUMJUN (1)'!F20+ACUMMAR!F20</f>
        <v>9276</v>
      </c>
      <c r="G20" s="69">
        <f>+'ACUMJUN (1)'!G20+ACUMMAR!G20</f>
        <v>6882</v>
      </c>
      <c r="H20" s="69">
        <f>+'ACUMJUN (1)'!H20+ACUMMAR!H20</f>
        <v>37008</v>
      </c>
      <c r="I20" s="69">
        <f>+'ACUMJUN (1)'!I20+ACUMMAR!I20</f>
        <v>30833</v>
      </c>
      <c r="J20" s="69">
        <f>+'ACUMJUN (1)'!J20+ACUMMAR!J20</f>
        <v>25127</v>
      </c>
      <c r="K20" s="69">
        <f>+'ACUMJUN (1)'!K20+ACUMMAR!K20</f>
        <v>1360</v>
      </c>
      <c r="L20" s="69">
        <f>+'ACUMJUN (1)'!L20+ACUMMAR!L20</f>
        <v>0</v>
      </c>
      <c r="M20" s="69">
        <f>+'ACUMJUN (1)'!M20+ACUMMAR!M20</f>
        <v>1543550</v>
      </c>
      <c r="O20" s="48"/>
    </row>
    <row r="21" spans="1:15">
      <c r="A21" s="43"/>
      <c r="C21" s="68" t="s">
        <v>20</v>
      </c>
      <c r="D21" s="69">
        <f>+'ACUMJUN (1)'!D21+ACUMMAR!D21</f>
        <v>31908349</v>
      </c>
      <c r="E21" s="69">
        <f>+'ACUMJUN (1)'!E21+ACUMMAR!E21</f>
        <v>16972130</v>
      </c>
      <c r="F21" s="69">
        <f>+'ACUMJUN (1)'!F21+ACUMMAR!F21</f>
        <v>316401</v>
      </c>
      <c r="G21" s="69">
        <f>+'ACUMJUN (1)'!G21+ACUMMAR!G21</f>
        <v>234738</v>
      </c>
      <c r="H21" s="69">
        <f>+'ACUMJUN (1)'!H21+ACUMMAR!H21</f>
        <v>1262285</v>
      </c>
      <c r="I21" s="69">
        <f>+'ACUMJUN (1)'!I21+ACUMMAR!I21</f>
        <v>2006852</v>
      </c>
      <c r="J21" s="69">
        <f>+'ACUMJUN (1)'!J21+ACUMMAR!J21</f>
        <v>1635430</v>
      </c>
      <c r="K21" s="69">
        <f>+'ACUMJUN (1)'!K21+ACUMMAR!K21</f>
        <v>46382</v>
      </c>
      <c r="L21" s="69">
        <f>+'ACUMJUN (1)'!L21+ACUMMAR!L21</f>
        <v>861842</v>
      </c>
      <c r="M21" s="69">
        <f>+'ACUMJUN (1)'!M21+ACUMMAR!M21</f>
        <v>55244409</v>
      </c>
      <c r="O21" s="48"/>
    </row>
    <row r="22" spans="1:15">
      <c r="A22" s="43"/>
      <c r="C22" s="68" t="s">
        <v>22</v>
      </c>
      <c r="D22" s="69">
        <f>+'ACUMJUN (1)'!D22+ACUMMAR!D22</f>
        <v>1978069</v>
      </c>
      <c r="E22" s="69">
        <f>+'ACUMJUN (1)'!E22+ACUMMAR!E22</f>
        <v>1052140</v>
      </c>
      <c r="F22" s="69">
        <f>+'ACUMJUN (1)'!F22+ACUMMAR!F22</f>
        <v>19615</v>
      </c>
      <c r="G22" s="69">
        <f>+'ACUMJUN (1)'!G22+ACUMMAR!G22</f>
        <v>14552</v>
      </c>
      <c r="H22" s="69">
        <f>+'ACUMJUN (1)'!H22+ACUMMAR!H22</f>
        <v>78252</v>
      </c>
      <c r="I22" s="69">
        <f>+'ACUMJUN (1)'!I22+ACUMMAR!I22</f>
        <v>84633</v>
      </c>
      <c r="J22" s="69">
        <f>+'ACUMJUN (1)'!J22+ACUMMAR!J22</f>
        <v>68969</v>
      </c>
      <c r="K22" s="69">
        <f>+'ACUMJUN (1)'!K22+ACUMMAR!K22</f>
        <v>2876</v>
      </c>
      <c r="L22" s="69">
        <f>+'ACUMJUN (1)'!L22+ACUMMAR!L22</f>
        <v>0</v>
      </c>
      <c r="M22" s="69">
        <f>+'ACUMJUN (1)'!M22+ACUMMAR!M22</f>
        <v>3299106</v>
      </c>
      <c r="O22" s="48"/>
    </row>
    <row r="23" spans="1:15">
      <c r="A23" s="43"/>
      <c r="C23" s="68" t="s">
        <v>110</v>
      </c>
      <c r="D23" s="69">
        <f>+'ACUMJUN (1)'!D23+ACUMMAR!D23</f>
        <v>1281028</v>
      </c>
      <c r="E23" s="69">
        <f>+'ACUMJUN (1)'!E23+ACUMMAR!E23</f>
        <v>681382</v>
      </c>
      <c r="F23" s="69">
        <f>+'ACUMJUN (1)'!F23+ACUMMAR!F23</f>
        <v>12702</v>
      </c>
      <c r="G23" s="69">
        <f>+'ACUMJUN (1)'!G23+ACUMMAR!G23</f>
        <v>9424</v>
      </c>
      <c r="H23" s="69">
        <f>+'ACUMJUN (1)'!H23+ACUMMAR!H23</f>
        <v>50677</v>
      </c>
      <c r="I23" s="69">
        <f>+'ACUMJUN (1)'!I23+ACUMMAR!I23</f>
        <v>61460</v>
      </c>
      <c r="J23" s="69">
        <f>+'ACUMJUN (1)'!J23+ACUMMAR!J23</f>
        <v>50085</v>
      </c>
      <c r="K23" s="69">
        <f>+'ACUMJUN (1)'!K23+ACUMMAR!K23</f>
        <v>1862</v>
      </c>
      <c r="L23" s="69">
        <f>+'ACUMJUN (1)'!L23+ACUMMAR!L23</f>
        <v>7168</v>
      </c>
      <c r="M23" s="69">
        <f>+'ACUMJUN (1)'!M23+ACUMMAR!M23</f>
        <v>2155788</v>
      </c>
      <c r="O23" s="48"/>
    </row>
    <row r="24" spans="1:15">
      <c r="A24" s="43"/>
      <c r="C24" s="68" t="s">
        <v>111</v>
      </c>
      <c r="D24" s="69">
        <f>+'ACUMJUN (1)'!D24+ACUMMAR!D24</f>
        <v>5435973</v>
      </c>
      <c r="E24" s="69">
        <f>+'ACUMJUN (1)'!E24+ACUMMAR!E24</f>
        <v>2891408</v>
      </c>
      <c r="F24" s="69">
        <f>+'ACUMJUN (1)'!F24+ACUMMAR!F24</f>
        <v>53903</v>
      </c>
      <c r="G24" s="69">
        <f>+'ACUMJUN (1)'!G24+ACUMMAR!G24</f>
        <v>39990</v>
      </c>
      <c r="H24" s="69">
        <f>+'ACUMJUN (1)'!H24+ACUMMAR!H24</f>
        <v>215046</v>
      </c>
      <c r="I24" s="69">
        <f>+'ACUMJUN (1)'!I24+ACUMMAR!I24</f>
        <v>228140</v>
      </c>
      <c r="J24" s="69">
        <f>+'ACUMJUN (1)'!J24+ACUMMAR!J24</f>
        <v>185916</v>
      </c>
      <c r="K24" s="69">
        <f>+'ACUMJUN (1)'!K24+ACUMMAR!K24</f>
        <v>7902</v>
      </c>
      <c r="L24" s="69">
        <f>+'ACUMJUN (1)'!L24+ACUMMAR!L24</f>
        <v>0</v>
      </c>
      <c r="M24" s="69">
        <f>+'ACUMJUN (1)'!M24+ACUMMAR!M24</f>
        <v>9058278</v>
      </c>
      <c r="O24" s="48"/>
    </row>
    <row r="25" spans="1:15">
      <c r="A25" s="43"/>
      <c r="C25" s="68" t="s">
        <v>112</v>
      </c>
      <c r="D25" s="69">
        <f>+'ACUMJUN (1)'!D25+ACUMMAR!D25</f>
        <v>3505472</v>
      </c>
      <c r="E25" s="69">
        <f>+'ACUMJUN (1)'!E25+ACUMMAR!E25</f>
        <v>1864568</v>
      </c>
      <c r="F25" s="69">
        <f>+'ACUMJUN (1)'!F25+ACUMMAR!F25</f>
        <v>34760</v>
      </c>
      <c r="G25" s="69">
        <f>+'ACUMJUN (1)'!G25+ACUMMAR!G25</f>
        <v>25789</v>
      </c>
      <c r="H25" s="69">
        <f>+'ACUMJUN (1)'!H25+ACUMMAR!H25</f>
        <v>138675</v>
      </c>
      <c r="I25" s="69">
        <f>+'ACUMJUN (1)'!I25+ACUMMAR!I25</f>
        <v>206380</v>
      </c>
      <c r="J25" s="69">
        <f>+'ACUMJUN (1)'!J25+ACUMMAR!J25</f>
        <v>168183</v>
      </c>
      <c r="K25" s="69">
        <f>+'ACUMJUN (1)'!K25+ACUMMAR!K25</f>
        <v>5096</v>
      </c>
      <c r="L25" s="69">
        <f>+'ACUMJUN (1)'!L25+ACUMMAR!L25</f>
        <v>0</v>
      </c>
      <c r="M25" s="69">
        <f>+'ACUMJUN (1)'!M25+ACUMMAR!M25</f>
        <v>5948923</v>
      </c>
      <c r="O25" s="48"/>
    </row>
    <row r="26" spans="1:15">
      <c r="A26" s="43"/>
      <c r="C26" s="68" t="s">
        <v>27</v>
      </c>
      <c r="D26" s="69">
        <f>+'ACUMJUN (1)'!D26+ACUMMAR!D26</f>
        <v>26276478</v>
      </c>
      <c r="E26" s="69">
        <f>+'ACUMJUN (1)'!E26+ACUMMAR!E26</f>
        <v>13976524</v>
      </c>
      <c r="F26" s="69">
        <f>+'ACUMJUN (1)'!F26+ACUMMAR!F26</f>
        <v>260555</v>
      </c>
      <c r="G26" s="69">
        <f>+'ACUMJUN (1)'!G26+ACUMMAR!G26</f>
        <v>193306</v>
      </c>
      <c r="H26" s="69">
        <f>+'ACUMJUN (1)'!H26+ACUMMAR!H26</f>
        <v>1039490</v>
      </c>
      <c r="I26" s="69">
        <f>+'ACUMJUN (1)'!I26+ACUMMAR!I26</f>
        <v>1638364</v>
      </c>
      <c r="J26" s="69">
        <f>+'ACUMJUN (1)'!J26+ACUMMAR!J26</f>
        <v>1335140</v>
      </c>
      <c r="K26" s="69">
        <f>+'ACUMJUN (1)'!K26+ACUMMAR!K26</f>
        <v>38196</v>
      </c>
      <c r="L26" s="69">
        <f>+'ACUMJUN (1)'!L26+ACUMMAR!L26</f>
        <v>0</v>
      </c>
      <c r="M26" s="69">
        <f>+'ACUMJUN (1)'!M26+ACUMMAR!M26</f>
        <v>44758053</v>
      </c>
      <c r="O26" s="48"/>
    </row>
    <row r="27" spans="1:15">
      <c r="A27" s="43"/>
      <c r="C27" s="68" t="s">
        <v>28</v>
      </c>
      <c r="D27" s="69">
        <f>+'ACUMJUN (1)'!D27+ACUMMAR!D27</f>
        <v>1333545</v>
      </c>
      <c r="E27" s="69">
        <f>+'ACUMJUN (1)'!E27+ACUMMAR!E27</f>
        <v>709315</v>
      </c>
      <c r="F27" s="69">
        <f>+'ACUMJUN (1)'!F27+ACUMMAR!F27</f>
        <v>13224</v>
      </c>
      <c r="G27" s="69">
        <f>+'ACUMJUN (1)'!G27+ACUMMAR!G27</f>
        <v>9811</v>
      </c>
      <c r="H27" s="69">
        <f>+'ACUMJUN (1)'!H27+ACUMMAR!H27</f>
        <v>52755</v>
      </c>
      <c r="I27" s="69">
        <f>+'ACUMJUN (1)'!I27+ACUMMAR!I27</f>
        <v>47748</v>
      </c>
      <c r="J27" s="69">
        <f>+'ACUMJUN (1)'!J27+ACUMMAR!J27</f>
        <v>38909</v>
      </c>
      <c r="K27" s="69">
        <f>+'ACUMJUN (1)'!K27+ACUMMAR!K27</f>
        <v>1938</v>
      </c>
      <c r="L27" s="69">
        <f>+'ACUMJUN (1)'!L27+ACUMMAR!L27</f>
        <v>0</v>
      </c>
      <c r="M27" s="69">
        <f>+'ACUMJUN (1)'!M27+ACUMMAR!M27</f>
        <v>2207245</v>
      </c>
      <c r="O27" s="48"/>
    </row>
    <row r="28" spans="1:15">
      <c r="A28" s="43"/>
      <c r="C28" s="68" t="s">
        <v>113</v>
      </c>
      <c r="D28" s="69">
        <f>+'ACUMJUN (1)'!D28+ACUMMAR!D28</f>
        <v>4979501</v>
      </c>
      <c r="E28" s="69">
        <f>+'ACUMJUN (1)'!E28+ACUMMAR!E28</f>
        <v>2648609</v>
      </c>
      <c r="F28" s="69">
        <f>+'ACUMJUN (1)'!F28+ACUMMAR!F28</f>
        <v>49376</v>
      </c>
      <c r="G28" s="69">
        <f>+'ACUMJUN (1)'!G28+ACUMMAR!G28</f>
        <v>36632</v>
      </c>
      <c r="H28" s="69">
        <f>+'ACUMJUN (1)'!H28+ACUMMAR!H28</f>
        <v>196987</v>
      </c>
      <c r="I28" s="69">
        <f>+'ACUMJUN (1)'!I28+ACUMMAR!I28</f>
        <v>235700</v>
      </c>
      <c r="J28" s="69">
        <f>+'ACUMJUN (1)'!J28+ACUMMAR!J28</f>
        <v>192077</v>
      </c>
      <c r="K28" s="69">
        <f>+'ACUMJUN (1)'!K28+ACUMMAR!K28</f>
        <v>7238</v>
      </c>
      <c r="L28" s="69">
        <f>+'ACUMJUN (1)'!L28+ACUMMAR!L28</f>
        <v>376020</v>
      </c>
      <c r="M28" s="69">
        <f>+'ACUMJUN (1)'!M28+ACUMMAR!M28</f>
        <v>8722140</v>
      </c>
      <c r="O28" s="48"/>
    </row>
    <row r="29" spans="1:15">
      <c r="A29" s="43"/>
      <c r="C29" s="68" t="s">
        <v>114</v>
      </c>
      <c r="D29" s="69">
        <f>+'ACUMJUN (1)'!D29+ACUMMAR!D29</f>
        <v>10874669</v>
      </c>
      <c r="E29" s="69">
        <f>+'ACUMJUN (1)'!E29+ACUMMAR!E29</f>
        <v>5784263</v>
      </c>
      <c r="F29" s="69">
        <f>+'ACUMJUN (1)'!F29+ACUMMAR!F29</f>
        <v>107832</v>
      </c>
      <c r="G29" s="69">
        <f>+'ACUMJUN (1)'!G29+ACUMMAR!G29</f>
        <v>80000</v>
      </c>
      <c r="H29" s="69">
        <f>+'ACUMJUN (1)'!H29+ACUMMAR!H29</f>
        <v>430198</v>
      </c>
      <c r="I29" s="69">
        <f>+'ACUMJUN (1)'!I29+ACUMMAR!I29</f>
        <v>556995</v>
      </c>
      <c r="J29" s="69">
        <f>+'ACUMJUN (1)'!J29+ACUMMAR!J29</f>
        <v>453908</v>
      </c>
      <c r="K29" s="69">
        <f>+'ACUMJUN (1)'!K29+ACUMMAR!K29</f>
        <v>15808</v>
      </c>
      <c r="L29" s="69">
        <f>+'ACUMJUN (1)'!L29+ACUMMAR!L29</f>
        <v>3429561</v>
      </c>
      <c r="M29" s="69">
        <f>+'ACUMJUN (1)'!M29+ACUMMAR!M29</f>
        <v>21733234</v>
      </c>
      <c r="O29" s="48"/>
    </row>
    <row r="30" spans="1:15">
      <c r="A30" s="43"/>
      <c r="C30" s="68" t="s">
        <v>115</v>
      </c>
      <c r="D30" s="69">
        <f>+'ACUMJUN (1)'!D30+ACUMMAR!D30</f>
        <v>1554757</v>
      </c>
      <c r="E30" s="69">
        <f>+'ACUMJUN (1)'!E30+ACUMMAR!E30</f>
        <v>826979</v>
      </c>
      <c r="F30" s="69">
        <f>+'ACUMJUN (1)'!F30+ACUMMAR!F30</f>
        <v>15416</v>
      </c>
      <c r="G30" s="69">
        <f>+'ACUMJUN (1)'!G30+ACUMMAR!G30</f>
        <v>11438</v>
      </c>
      <c r="H30" s="69">
        <f>+'ACUMJUN (1)'!H30+ACUMMAR!H30</f>
        <v>61506</v>
      </c>
      <c r="I30" s="69">
        <f>+'ACUMJUN (1)'!I30+ACUMMAR!I30</f>
        <v>52509</v>
      </c>
      <c r="J30" s="69">
        <f>+'ACUMJUN (1)'!J30+ACUMMAR!J30</f>
        <v>42791</v>
      </c>
      <c r="K30" s="69">
        <f>+'ACUMJUN (1)'!K30+ACUMMAR!K30</f>
        <v>2260</v>
      </c>
      <c r="L30" s="69">
        <f>+'ACUMJUN (1)'!L30+ACUMMAR!L30</f>
        <v>0</v>
      </c>
      <c r="M30" s="69">
        <f>+'ACUMJUN (1)'!M30+ACUMMAR!M30</f>
        <v>2567656</v>
      </c>
      <c r="O30" s="48"/>
    </row>
    <row r="31" spans="1:15">
      <c r="A31" s="43"/>
      <c r="C31" s="68" t="s">
        <v>32</v>
      </c>
      <c r="D31" s="69">
        <f>+'ACUMJUN (1)'!D31+ACUMMAR!D31</f>
        <v>3457601</v>
      </c>
      <c r="E31" s="69">
        <f>+'ACUMJUN (1)'!E31+ACUMMAR!E31</f>
        <v>1839107</v>
      </c>
      <c r="F31" s="69">
        <f>+'ACUMJUN (1)'!F31+ACUMMAR!F31</f>
        <v>34285</v>
      </c>
      <c r="G31" s="69">
        <f>+'ACUMJUN (1)'!G31+ACUMMAR!G31</f>
        <v>25436</v>
      </c>
      <c r="H31" s="69">
        <f>+'ACUMJUN (1)'!H31+ACUMMAR!H31</f>
        <v>136782</v>
      </c>
      <c r="I31" s="69">
        <f>+'ACUMJUN (1)'!I31+ACUMMAR!I31</f>
        <v>196619</v>
      </c>
      <c r="J31" s="69">
        <f>+'ACUMJUN (1)'!J31+ACUMMAR!J31</f>
        <v>160229</v>
      </c>
      <c r="K31" s="69">
        <f>+'ACUMJUN (1)'!K31+ACUMMAR!K31</f>
        <v>5026</v>
      </c>
      <c r="L31" s="69">
        <f>+'ACUMJUN (1)'!L31+ACUMMAR!L31</f>
        <v>0</v>
      </c>
      <c r="M31" s="69">
        <f>+'ACUMJUN (1)'!M31+ACUMMAR!M31</f>
        <v>5855085</v>
      </c>
      <c r="O31" s="48"/>
    </row>
    <row r="32" spans="1:15">
      <c r="A32" s="43"/>
      <c r="C32" s="68" t="s">
        <v>33</v>
      </c>
      <c r="D32" s="69">
        <f>+'ACUMJUN (1)'!D32+ACUMMAR!D32</f>
        <v>2963623</v>
      </c>
      <c r="E32" s="69">
        <f>+'ACUMJUN (1)'!E32+ACUMMAR!E32</f>
        <v>1576358</v>
      </c>
      <c r="F32" s="69">
        <f>+'ACUMJUN (1)'!F32+ACUMMAR!F32</f>
        <v>29387</v>
      </c>
      <c r="G32" s="69">
        <f>+'ACUMJUN (1)'!G32+ACUMMAR!G32</f>
        <v>21802</v>
      </c>
      <c r="H32" s="69">
        <f>+'ACUMJUN (1)'!H32+ACUMMAR!H32</f>
        <v>117240</v>
      </c>
      <c r="I32" s="69">
        <f>+'ACUMJUN (1)'!I32+ACUMMAR!I32</f>
        <v>129164</v>
      </c>
      <c r="J32" s="69">
        <f>+'ACUMJUN (1)'!J32+ACUMMAR!J32</f>
        <v>105259</v>
      </c>
      <c r="K32" s="69">
        <f>+'ACUMJUN (1)'!K32+ACUMMAR!K32</f>
        <v>4308</v>
      </c>
      <c r="L32" s="69">
        <f>+'ACUMJUN (1)'!L32+ACUMMAR!L32</f>
        <v>1590</v>
      </c>
      <c r="M32" s="69">
        <f>+'ACUMJUN (1)'!M32+ACUMMAR!M32</f>
        <v>4948731</v>
      </c>
      <c r="O32" s="48"/>
    </row>
    <row r="33" spans="1:15">
      <c r="A33" s="43"/>
      <c r="C33" s="68" t="s">
        <v>34</v>
      </c>
      <c r="D33" s="69">
        <f>+'ACUMJUN (1)'!D33+ACUMMAR!D33</f>
        <v>6607153</v>
      </c>
      <c r="E33" s="69">
        <f>+'ACUMJUN (1)'!E33+ACUMMAR!E33</f>
        <v>3514361</v>
      </c>
      <c r="F33" s="69">
        <f>+'ACUMJUN (1)'!F33+ACUMMAR!F33</f>
        <v>65516</v>
      </c>
      <c r="G33" s="69">
        <f>+'ACUMJUN (1)'!G33+ACUMMAR!G33</f>
        <v>48606</v>
      </c>
      <c r="H33" s="69">
        <f>+'ACUMJUN (1)'!H33+ACUMMAR!H33</f>
        <v>261377</v>
      </c>
      <c r="I33" s="69">
        <f>+'ACUMJUN (1)'!I33+ACUMMAR!I33</f>
        <v>452146</v>
      </c>
      <c r="J33" s="69">
        <f>+'ACUMJUN (1)'!J33+ACUMMAR!J33</f>
        <v>368463</v>
      </c>
      <c r="K33" s="69">
        <f>+'ACUMJUN (1)'!K33+ACUMMAR!K33</f>
        <v>9604</v>
      </c>
      <c r="L33" s="69">
        <f>+'ACUMJUN (1)'!L33+ACUMMAR!L33</f>
        <v>0</v>
      </c>
      <c r="M33" s="69">
        <f>+'ACUMJUN (1)'!M33+ACUMMAR!M33</f>
        <v>11327226</v>
      </c>
      <c r="O33" s="48"/>
    </row>
    <row r="34" spans="1:15">
      <c r="A34" s="43"/>
      <c r="C34" s="68" t="s">
        <v>116</v>
      </c>
      <c r="D34" s="69">
        <f>+'ACUMJUN (1)'!D34+ACUMMAR!D34</f>
        <v>2137206</v>
      </c>
      <c r="E34" s="69">
        <f>+'ACUMJUN (1)'!E34+ACUMMAR!E34</f>
        <v>1136786</v>
      </c>
      <c r="F34" s="69">
        <f>+'ACUMJUN (1)'!F34+ACUMMAR!F34</f>
        <v>21193</v>
      </c>
      <c r="G34" s="69">
        <f>+'ACUMJUN (1)'!G34+ACUMMAR!G34</f>
        <v>15723</v>
      </c>
      <c r="H34" s="69">
        <f>+'ACUMJUN (1)'!H34+ACUMMAR!H34</f>
        <v>84548</v>
      </c>
      <c r="I34" s="69">
        <f>+'ACUMJUN (1)'!I34+ACUMMAR!I34</f>
        <v>120323</v>
      </c>
      <c r="J34" s="69">
        <f>+'ACUMJUN (1)'!J34+ACUMMAR!J34</f>
        <v>98053</v>
      </c>
      <c r="K34" s="69">
        <f>+'ACUMJUN (1)'!K34+ACUMMAR!K34</f>
        <v>3106</v>
      </c>
      <c r="L34" s="69">
        <f>+'ACUMJUN (1)'!L34+ACUMMAR!L34</f>
        <v>0</v>
      </c>
      <c r="M34" s="69">
        <f>+'ACUMJUN (1)'!M34+ACUMMAR!M34</f>
        <v>3616938</v>
      </c>
      <c r="O34" s="48"/>
    </row>
    <row r="35" spans="1:15">
      <c r="A35" s="43"/>
      <c r="C35" s="68" t="s">
        <v>36</v>
      </c>
      <c r="D35" s="69">
        <f>+'ACUMJUN (1)'!D35+ACUMMAR!D35</f>
        <v>9158092</v>
      </c>
      <c r="E35" s="69">
        <f>+'ACUMJUN (1)'!E35+ACUMMAR!E35</f>
        <v>4871212</v>
      </c>
      <c r="F35" s="69">
        <f>+'ACUMJUN (1)'!F35+ACUMMAR!F35</f>
        <v>90810</v>
      </c>
      <c r="G35" s="69">
        <f>+'ACUMJUN (1)'!G35+ACUMMAR!G35</f>
        <v>67373</v>
      </c>
      <c r="H35" s="69">
        <f>+'ACUMJUN (1)'!H35+ACUMMAR!H35</f>
        <v>362291</v>
      </c>
      <c r="I35" s="69">
        <f>+'ACUMJUN (1)'!I35+ACUMMAR!I35</f>
        <v>259151</v>
      </c>
      <c r="J35" s="69">
        <f>+'ACUMJUN (1)'!J35+ACUMMAR!J35</f>
        <v>211188</v>
      </c>
      <c r="K35" s="69">
        <f>+'ACUMJUN (1)'!K35+ACUMMAR!K35</f>
        <v>13312</v>
      </c>
      <c r="L35" s="69">
        <f>+'ACUMJUN (1)'!L35+ACUMMAR!L35</f>
        <v>0</v>
      </c>
      <c r="M35" s="69">
        <f>+'ACUMJUN (1)'!M35+ACUMMAR!M35</f>
        <v>15033429</v>
      </c>
      <c r="O35" s="48"/>
    </row>
    <row r="36" spans="1:15">
      <c r="A36" s="43"/>
      <c r="C36" s="68" t="s">
        <v>37</v>
      </c>
      <c r="D36" s="69">
        <f>+'ACUMJUN (1)'!D36+ACUMMAR!D36</f>
        <v>1485257</v>
      </c>
      <c r="E36" s="69">
        <f>+'ACUMJUN (1)'!E36+ACUMMAR!E36</f>
        <v>790012</v>
      </c>
      <c r="F36" s="69">
        <f>+'ACUMJUN (1)'!F36+ACUMMAR!F36</f>
        <v>14728</v>
      </c>
      <c r="G36" s="69">
        <f>+'ACUMJUN (1)'!G36+ACUMMAR!G36</f>
        <v>10927</v>
      </c>
      <c r="H36" s="69">
        <f>+'ACUMJUN (1)'!H36+ACUMMAR!H36</f>
        <v>58756</v>
      </c>
      <c r="I36" s="69">
        <f>+'ACUMJUN (1)'!I36+ACUMMAR!I36</f>
        <v>42723</v>
      </c>
      <c r="J36" s="69">
        <f>+'ACUMJUN (1)'!J36+ACUMMAR!J36</f>
        <v>34815</v>
      </c>
      <c r="K36" s="69">
        <f>+'ACUMJUN (1)'!K36+ACUMMAR!K36</f>
        <v>2160</v>
      </c>
      <c r="L36" s="69">
        <f>+'ACUMJUN (1)'!L36+ACUMMAR!L36</f>
        <v>0</v>
      </c>
      <c r="M36" s="69">
        <f>+'ACUMJUN (1)'!M36+ACUMMAR!M36</f>
        <v>2439378</v>
      </c>
      <c r="O36" s="48"/>
    </row>
    <row r="37" spans="1:15">
      <c r="A37" s="43"/>
      <c r="C37" s="68" t="s">
        <v>38</v>
      </c>
      <c r="D37" s="69">
        <f>+'ACUMJUN (1)'!D37+ACUMMAR!D37</f>
        <v>1027159</v>
      </c>
      <c r="E37" s="69">
        <f>+'ACUMJUN (1)'!E37+ACUMMAR!E37</f>
        <v>546349</v>
      </c>
      <c r="F37" s="69">
        <f>+'ACUMJUN (1)'!F37+ACUMMAR!F37</f>
        <v>10185</v>
      </c>
      <c r="G37" s="69">
        <f>+'ACUMJUN (1)'!G37+ACUMMAR!G37</f>
        <v>7556</v>
      </c>
      <c r="H37" s="69">
        <f>+'ACUMJUN (1)'!H37+ACUMMAR!H37</f>
        <v>40634</v>
      </c>
      <c r="I37" s="69">
        <f>+'ACUMJUN (1)'!I37+ACUMMAR!I37</f>
        <v>32482</v>
      </c>
      <c r="J37" s="69">
        <f>+'ACUMJUN (1)'!J37+ACUMMAR!J37</f>
        <v>26470</v>
      </c>
      <c r="K37" s="69">
        <f>+'ACUMJUN (1)'!K37+ACUMMAR!K37</f>
        <v>1494</v>
      </c>
      <c r="L37" s="69">
        <f>+'ACUMJUN (1)'!L37+ACUMMAR!L37</f>
        <v>0</v>
      </c>
      <c r="M37" s="69">
        <f>+'ACUMJUN (1)'!M37+ACUMMAR!M37</f>
        <v>1692329</v>
      </c>
      <c r="O37" s="48"/>
    </row>
    <row r="38" spans="1:15">
      <c r="A38" s="43"/>
      <c r="C38" s="68" t="s">
        <v>39</v>
      </c>
      <c r="D38" s="69">
        <f>+'ACUMJUN (1)'!D38+ACUMMAR!D38</f>
        <v>3847431</v>
      </c>
      <c r="E38" s="69">
        <f>+'ACUMJUN (1)'!E38+ACUMMAR!E38</f>
        <v>2046458</v>
      </c>
      <c r="F38" s="69">
        <f>+'ACUMJUN (1)'!F38+ACUMMAR!F38</f>
        <v>38151</v>
      </c>
      <c r="G38" s="69">
        <f>+'ACUMJUN (1)'!G38+ACUMMAR!G38</f>
        <v>28304</v>
      </c>
      <c r="H38" s="69">
        <f>+'ACUMJUN (1)'!H38+ACUMMAR!H38</f>
        <v>152203</v>
      </c>
      <c r="I38" s="69">
        <f>+'ACUMJUN (1)'!I38+ACUMMAR!I38</f>
        <v>215948</v>
      </c>
      <c r="J38" s="69">
        <f>+'ACUMJUN (1)'!J38+ACUMMAR!J38</f>
        <v>175981</v>
      </c>
      <c r="K38" s="69">
        <f>+'ACUMJUN (1)'!K38+ACUMMAR!K38</f>
        <v>5592</v>
      </c>
      <c r="L38" s="69">
        <f>+'ACUMJUN (1)'!L38+ACUMMAR!L38</f>
        <v>0</v>
      </c>
      <c r="M38" s="69">
        <f>+'ACUMJUN (1)'!M38+ACUMMAR!M38</f>
        <v>6510068</v>
      </c>
      <c r="O38" s="48"/>
    </row>
    <row r="39" spans="1:15">
      <c r="A39" s="43"/>
      <c r="C39" s="68" t="s">
        <v>40</v>
      </c>
      <c r="D39" s="69">
        <f>+'ACUMJUN (1)'!D39+ACUMMAR!D39</f>
        <v>894004</v>
      </c>
      <c r="E39" s="69">
        <f>+'ACUMJUN (1)'!E39+ACUMMAR!E39</f>
        <v>475523</v>
      </c>
      <c r="F39" s="69">
        <f>+'ACUMJUN (1)'!F39+ACUMMAR!F39</f>
        <v>8865</v>
      </c>
      <c r="G39" s="69">
        <f>+'ACUMJUN (1)'!G39+ACUMMAR!G39</f>
        <v>6577</v>
      </c>
      <c r="H39" s="69">
        <f>+'ACUMJUN (1)'!H39+ACUMMAR!H39</f>
        <v>35367</v>
      </c>
      <c r="I39" s="69">
        <f>+'ACUMJUN (1)'!I39+ACUMMAR!I39</f>
        <v>29841</v>
      </c>
      <c r="J39" s="69">
        <f>+'ACUMJUN (1)'!J39+ACUMMAR!J39</f>
        <v>24318</v>
      </c>
      <c r="K39" s="69">
        <f>+'ACUMJUN (1)'!K39+ACUMMAR!K39</f>
        <v>1300</v>
      </c>
      <c r="L39" s="69">
        <f>+'ACUMJUN (1)'!L39+ACUMMAR!L39</f>
        <v>0</v>
      </c>
      <c r="M39" s="69">
        <f>+'ACUMJUN (1)'!M39+ACUMMAR!M39</f>
        <v>1475795</v>
      </c>
      <c r="O39" s="48"/>
    </row>
    <row r="40" spans="1:15">
      <c r="A40" s="43"/>
      <c r="C40" s="68" t="s">
        <v>41</v>
      </c>
      <c r="D40" s="69">
        <f>+'ACUMJUN (1)'!D40+ACUMMAR!D40</f>
        <v>2663498</v>
      </c>
      <c r="E40" s="69">
        <f>+'ACUMJUN (1)'!E40+ACUMMAR!E40</f>
        <v>1416721</v>
      </c>
      <c r="F40" s="69">
        <f>+'ACUMJUN (1)'!F40+ACUMMAR!F40</f>
        <v>26410</v>
      </c>
      <c r="G40" s="69">
        <f>+'ACUMJUN (1)'!G40+ACUMMAR!G40</f>
        <v>19594</v>
      </c>
      <c r="H40" s="69">
        <f>+'ACUMJUN (1)'!H40+ACUMMAR!H40</f>
        <v>105367</v>
      </c>
      <c r="I40" s="69">
        <f>+'ACUMJUN (1)'!I40+ACUMMAR!I40</f>
        <v>101675</v>
      </c>
      <c r="J40" s="69">
        <f>+'ACUMJUN (1)'!J40+ACUMMAR!J40</f>
        <v>82857</v>
      </c>
      <c r="K40" s="69">
        <f>+'ACUMJUN (1)'!K40+ACUMMAR!K40</f>
        <v>3872</v>
      </c>
      <c r="L40" s="69">
        <f>+'ACUMJUN (1)'!L40+ACUMMAR!L40</f>
        <v>466716</v>
      </c>
      <c r="M40" s="69">
        <f>+'ACUMJUN (1)'!M40+ACUMMAR!M40</f>
        <v>4886710</v>
      </c>
      <c r="O40" s="48"/>
    </row>
    <row r="41" spans="1:15">
      <c r="A41" s="43"/>
      <c r="C41" s="68" t="s">
        <v>42</v>
      </c>
      <c r="D41" s="69">
        <f>+'ACUMJUN (1)'!D41+ACUMMAR!D41</f>
        <v>2375844</v>
      </c>
      <c r="E41" s="69">
        <f>+'ACUMJUN (1)'!E41+ACUMMAR!E41</f>
        <v>1263718</v>
      </c>
      <c r="F41" s="69">
        <f>+'ACUMJUN (1)'!F41+ACUMMAR!F41</f>
        <v>23559</v>
      </c>
      <c r="G41" s="69">
        <f>+'ACUMJUN (1)'!G41+ACUMMAR!G41</f>
        <v>17478</v>
      </c>
      <c r="H41" s="69">
        <f>+'ACUMJUN (1)'!H41+ACUMMAR!H41</f>
        <v>93988</v>
      </c>
      <c r="I41" s="69">
        <f>+'ACUMJUN (1)'!I41+ACUMMAR!I41</f>
        <v>118032</v>
      </c>
      <c r="J41" s="69">
        <f>+'ACUMJUN (1)'!J41+ACUMMAR!J41</f>
        <v>96188</v>
      </c>
      <c r="K41" s="69">
        <f>+'ACUMJUN (1)'!K41+ACUMMAR!K41</f>
        <v>3454</v>
      </c>
      <c r="L41" s="69">
        <f>+'ACUMJUN (1)'!L41+ACUMMAR!L41</f>
        <v>2954</v>
      </c>
      <c r="M41" s="69">
        <f>+'ACUMJUN (1)'!M41+ACUMMAR!M41</f>
        <v>3995215</v>
      </c>
      <c r="O41" s="48"/>
    </row>
    <row r="42" spans="1:15">
      <c r="A42" s="43"/>
      <c r="C42" s="68" t="s">
        <v>117</v>
      </c>
      <c r="D42" s="69">
        <f>+'ACUMJUN (1)'!D42+ACUMMAR!D42</f>
        <v>1464408</v>
      </c>
      <c r="E42" s="69">
        <f>+'ACUMJUN (1)'!E42+ACUMMAR!E42</f>
        <v>778922</v>
      </c>
      <c r="F42" s="69">
        <f>+'ACUMJUN (1)'!F42+ACUMMAR!F42</f>
        <v>14521</v>
      </c>
      <c r="G42" s="69">
        <f>+'ACUMJUN (1)'!G42+ACUMMAR!G42</f>
        <v>10773</v>
      </c>
      <c r="H42" s="69">
        <f>+'ACUMJUN (1)'!H42+ACUMMAR!H42</f>
        <v>57931</v>
      </c>
      <c r="I42" s="69">
        <f>+'ACUMJUN (1)'!I42+ACUMMAR!I42</f>
        <v>48941</v>
      </c>
      <c r="J42" s="69">
        <f>+'ACUMJUN (1)'!J42+ACUMMAR!J42</f>
        <v>39884</v>
      </c>
      <c r="K42" s="69">
        <f>+'ACUMJUN (1)'!K42+ACUMMAR!K42</f>
        <v>2128</v>
      </c>
      <c r="L42" s="69">
        <f>+'ACUMJUN (1)'!L42+ACUMMAR!L42</f>
        <v>46961</v>
      </c>
      <c r="M42" s="69">
        <f>+'ACUMJUN (1)'!M42+ACUMMAR!M42</f>
        <v>2464469</v>
      </c>
      <c r="O42" s="48"/>
    </row>
    <row r="43" spans="1:15">
      <c r="A43" s="43"/>
      <c r="C43" s="68" t="s">
        <v>118</v>
      </c>
      <c r="D43" s="69">
        <f>+'ACUMJUN (1)'!D43+ACUMMAR!D43</f>
        <v>5852917</v>
      </c>
      <c r="E43" s="69">
        <f>+'ACUMJUN (1)'!E43+ACUMMAR!E43</f>
        <v>3113181</v>
      </c>
      <c r="F43" s="69">
        <f>+'ACUMJUN (1)'!F43+ACUMMAR!F43</f>
        <v>58037</v>
      </c>
      <c r="G43" s="69">
        <f>+'ACUMJUN (1)'!G43+ACUMMAR!G43</f>
        <v>43058</v>
      </c>
      <c r="H43" s="69">
        <f>+'ACUMJUN (1)'!H43+ACUMMAR!H43</f>
        <v>231539</v>
      </c>
      <c r="I43" s="69">
        <f>+'ACUMJUN (1)'!I43+ACUMMAR!I43</f>
        <v>273347</v>
      </c>
      <c r="J43" s="69">
        <f>+'ACUMJUN (1)'!J43+ACUMMAR!J43</f>
        <v>222758</v>
      </c>
      <c r="K43" s="69">
        <f>+'ACUMJUN (1)'!K43+ACUMMAR!K43</f>
        <v>8508</v>
      </c>
      <c r="L43" s="69">
        <f>+'ACUMJUN (1)'!L43+ACUMMAR!L43</f>
        <v>0</v>
      </c>
      <c r="M43" s="69">
        <f>+'ACUMJUN (1)'!M43+ACUMMAR!M43</f>
        <v>9803345</v>
      </c>
      <c r="O43" s="48"/>
    </row>
    <row r="44" spans="1:15">
      <c r="A44" s="43"/>
      <c r="C44" s="68" t="s">
        <v>119</v>
      </c>
      <c r="D44" s="69">
        <f>+'ACUMJUN (1)'!D44+ACUMMAR!D44</f>
        <v>2650267</v>
      </c>
      <c r="E44" s="69">
        <f>+'ACUMJUN (1)'!E44+ACUMMAR!E44</f>
        <v>1409683</v>
      </c>
      <c r="F44" s="69">
        <f>+'ACUMJUN (1)'!F44+ACUMMAR!F44</f>
        <v>26280</v>
      </c>
      <c r="G44" s="69">
        <f>+'ACUMJUN (1)'!G44+ACUMMAR!G44</f>
        <v>19497</v>
      </c>
      <c r="H44" s="69">
        <f>+'ACUMJUN (1)'!H44+ACUMMAR!H44</f>
        <v>104844</v>
      </c>
      <c r="I44" s="69">
        <f>+'ACUMJUN (1)'!I44+ACUMMAR!I44</f>
        <v>151680</v>
      </c>
      <c r="J44" s="69">
        <f>+'ACUMJUN (1)'!J44+ACUMMAR!J44</f>
        <v>123608</v>
      </c>
      <c r="K44" s="69">
        <f>+'ACUMJUN (1)'!K44+ACUMMAR!K44</f>
        <v>3852</v>
      </c>
      <c r="L44" s="69">
        <f>+'ACUMJUN (1)'!L44+ACUMMAR!L44</f>
        <v>0</v>
      </c>
      <c r="M44" s="69">
        <f>+'ACUMJUN (1)'!M44+ACUMMAR!M44</f>
        <v>4489711</v>
      </c>
      <c r="O44" s="48"/>
    </row>
    <row r="45" spans="1:15">
      <c r="A45" s="43"/>
      <c r="C45" s="68" t="s">
        <v>46</v>
      </c>
      <c r="D45" s="69">
        <f>+'ACUMJUN (1)'!D45+ACUMMAR!D45</f>
        <v>6130336</v>
      </c>
      <c r="E45" s="69">
        <f>+'ACUMJUN (1)'!E45+ACUMMAR!E45</f>
        <v>3260741</v>
      </c>
      <c r="F45" s="69">
        <f>+'ACUMJUN (1)'!F45+ACUMMAR!F45</f>
        <v>60788</v>
      </c>
      <c r="G45" s="69">
        <f>+'ACUMJUN (1)'!G45+ACUMMAR!G45</f>
        <v>45099</v>
      </c>
      <c r="H45" s="69">
        <f>+'ACUMJUN (1)'!H45+ACUMMAR!H45</f>
        <v>242515</v>
      </c>
      <c r="I45" s="69">
        <f>+'ACUMJUN (1)'!I45+ACUMMAR!I45</f>
        <v>379827</v>
      </c>
      <c r="J45" s="69">
        <f>+'ACUMJUN (1)'!J45+ACUMMAR!J45</f>
        <v>309531</v>
      </c>
      <c r="K45" s="69">
        <f>+'ACUMJUN (1)'!K45+ACUMMAR!K45</f>
        <v>8912</v>
      </c>
      <c r="L45" s="69">
        <f>+'ACUMJUN (1)'!L45+ACUMMAR!L45</f>
        <v>0</v>
      </c>
      <c r="M45" s="69">
        <f>+'ACUMJUN (1)'!M45+ACUMMAR!M45</f>
        <v>10437749</v>
      </c>
      <c r="O45" s="48"/>
    </row>
    <row r="46" spans="1:15">
      <c r="A46" s="43"/>
      <c r="C46" s="68" t="s">
        <v>47</v>
      </c>
      <c r="D46" s="69">
        <f>+'ACUMJUN (1)'!D46+ACUMMAR!D46</f>
        <v>2817404</v>
      </c>
      <c r="E46" s="69">
        <f>+'ACUMJUN (1)'!E46+ACUMMAR!E46</f>
        <v>1498583</v>
      </c>
      <c r="F46" s="69">
        <f>+'ACUMJUN (1)'!F46+ACUMMAR!F46</f>
        <v>27937</v>
      </c>
      <c r="G46" s="69">
        <f>+'ACUMJUN (1)'!G46+ACUMMAR!G46</f>
        <v>20726</v>
      </c>
      <c r="H46" s="69">
        <f>+'ACUMJUN (1)'!H46+ACUMMAR!H46</f>
        <v>111455</v>
      </c>
      <c r="I46" s="69">
        <f>+'ACUMJUN (1)'!I46+ACUMMAR!I46</f>
        <v>159425</v>
      </c>
      <c r="J46" s="69">
        <f>+'ACUMJUN (1)'!J46+ACUMMAR!J46</f>
        <v>129919</v>
      </c>
      <c r="K46" s="69">
        <f>+'ACUMJUN (1)'!K46+ACUMMAR!K46</f>
        <v>4096</v>
      </c>
      <c r="L46" s="69">
        <f>+'ACUMJUN (1)'!L46+ACUMMAR!L46</f>
        <v>0</v>
      </c>
      <c r="M46" s="69">
        <f>+'ACUMJUN (1)'!M46+ACUMMAR!M46</f>
        <v>4769545</v>
      </c>
      <c r="O46" s="48"/>
    </row>
    <row r="47" spans="1:15">
      <c r="A47" s="43"/>
      <c r="C47" s="68" t="s">
        <v>48</v>
      </c>
      <c r="D47" s="69">
        <f>+'ACUMJUN (1)'!D47+ACUMMAR!D47</f>
        <v>11271974</v>
      </c>
      <c r="E47" s="69">
        <f>+'ACUMJUN (1)'!E47+ACUMMAR!E47</f>
        <v>5995591</v>
      </c>
      <c r="F47" s="69">
        <f>+'ACUMJUN (1)'!F47+ACUMMAR!F47</f>
        <v>111772</v>
      </c>
      <c r="G47" s="69">
        <f>+'ACUMJUN (1)'!G47+ACUMMAR!G47</f>
        <v>82923</v>
      </c>
      <c r="H47" s="69">
        <f>+'ACUMJUN (1)'!H47+ACUMMAR!H47</f>
        <v>445916</v>
      </c>
      <c r="I47" s="69">
        <f>+'ACUMJUN (1)'!I47+ACUMMAR!I47</f>
        <v>654380</v>
      </c>
      <c r="J47" s="69">
        <f>+'ACUMJUN (1)'!J47+ACUMMAR!J47</f>
        <v>533268</v>
      </c>
      <c r="K47" s="69">
        <f>+'ACUMJUN (1)'!K47+ACUMMAR!K47</f>
        <v>16386</v>
      </c>
      <c r="L47" s="69">
        <f>+'ACUMJUN (1)'!L47+ACUMMAR!L47</f>
        <v>0</v>
      </c>
      <c r="M47" s="69">
        <f>+'ACUMJUN (1)'!M47+ACUMMAR!M47</f>
        <v>19112210</v>
      </c>
      <c r="O47" s="48"/>
    </row>
    <row r="48" spans="1:15">
      <c r="A48" s="43"/>
      <c r="C48" s="68" t="s">
        <v>120</v>
      </c>
      <c r="D48" s="69">
        <f>+'ACUMJUN (1)'!D48+ACUMMAR!D48</f>
        <v>9432118</v>
      </c>
      <c r="E48" s="69">
        <f>+'ACUMJUN (1)'!E48+ACUMMAR!E48</f>
        <v>5016967</v>
      </c>
      <c r="F48" s="69">
        <f>+'ACUMJUN (1)'!F48+ACUMMAR!F48</f>
        <v>93528</v>
      </c>
      <c r="G48" s="69">
        <f>+'ACUMJUN (1)'!G48+ACUMMAR!G48</f>
        <v>69389</v>
      </c>
      <c r="H48" s="69">
        <f>+'ACUMJUN (1)'!H48+ACUMMAR!H48</f>
        <v>373132</v>
      </c>
      <c r="I48" s="69">
        <f>+'ACUMJUN (1)'!I48+ACUMMAR!I48</f>
        <v>564896</v>
      </c>
      <c r="J48" s="69">
        <f>+'ACUMJUN (1)'!J48+ACUMMAR!J48</f>
        <v>460346</v>
      </c>
      <c r="K48" s="69">
        <f>+'ACUMJUN (1)'!K48+ACUMMAR!K48</f>
        <v>13710</v>
      </c>
      <c r="L48" s="69">
        <f>+'ACUMJUN (1)'!L48+ACUMMAR!L48</f>
        <v>1228313</v>
      </c>
      <c r="M48" s="69">
        <f>+'ACUMJUN (1)'!M48+ACUMMAR!M48</f>
        <v>17252399</v>
      </c>
      <c r="O48" s="48"/>
    </row>
    <row r="49" spans="1:15">
      <c r="A49" s="43"/>
      <c r="C49" s="68" t="s">
        <v>121</v>
      </c>
      <c r="D49" s="69">
        <f>+'ACUMJUN (1)'!D49+ACUMMAR!D49</f>
        <v>3801401</v>
      </c>
      <c r="E49" s="69">
        <f>+'ACUMJUN (1)'!E49+ACUMMAR!E49</f>
        <v>2021974</v>
      </c>
      <c r="F49" s="69">
        <f>+'ACUMJUN (1)'!F49+ACUMMAR!F49</f>
        <v>37694</v>
      </c>
      <c r="G49" s="69">
        <f>+'ACUMJUN (1)'!G49+ACUMMAR!G49</f>
        <v>27965</v>
      </c>
      <c r="H49" s="69">
        <f>+'ACUMJUN (1)'!H49+ACUMMAR!H49</f>
        <v>150383</v>
      </c>
      <c r="I49" s="69">
        <f>+'ACUMJUN (1)'!I49+ACUMMAR!I49</f>
        <v>205158</v>
      </c>
      <c r="J49" s="69">
        <f>+'ACUMJUN (1)'!J49+ACUMMAR!J49</f>
        <v>167187</v>
      </c>
      <c r="K49" s="69">
        <f>+'ACUMJUN (1)'!K49+ACUMMAR!K49</f>
        <v>5526</v>
      </c>
      <c r="L49" s="69">
        <f>+'ACUMJUN (1)'!L49+ACUMMAR!L49</f>
        <v>0</v>
      </c>
      <c r="M49" s="69">
        <f>+'ACUMJUN (1)'!M49+ACUMMAR!M49</f>
        <v>6417288</v>
      </c>
      <c r="O49" s="48"/>
    </row>
    <row r="50" spans="1:15">
      <c r="A50" s="43"/>
      <c r="C50" s="68" t="s">
        <v>122</v>
      </c>
      <c r="D50" s="69">
        <f>+'ACUMJUN (1)'!D50+ACUMMAR!D50</f>
        <v>935809</v>
      </c>
      <c r="E50" s="69">
        <f>+'ACUMJUN (1)'!E50+ACUMMAR!E50</f>
        <v>497759</v>
      </c>
      <c r="F50" s="69">
        <f>+'ACUMJUN (1)'!F50+ACUMMAR!F50</f>
        <v>9280</v>
      </c>
      <c r="G50" s="69">
        <f>+'ACUMJUN (1)'!G50+ACUMMAR!G50</f>
        <v>6885</v>
      </c>
      <c r="H50" s="69">
        <f>+'ACUMJUN (1)'!H50+ACUMMAR!H50</f>
        <v>37021</v>
      </c>
      <c r="I50" s="69">
        <f>+'ACUMJUN (1)'!I50+ACUMMAR!I50</f>
        <v>32143</v>
      </c>
      <c r="J50" s="69">
        <f>+'ACUMJUN (1)'!J50+ACUMMAR!J50</f>
        <v>26194</v>
      </c>
      <c r="K50" s="69">
        <f>+'ACUMJUN (1)'!K50+ACUMMAR!K50</f>
        <v>1360</v>
      </c>
      <c r="L50" s="69">
        <f>+'ACUMJUN (1)'!L50+ACUMMAR!L50</f>
        <v>34874</v>
      </c>
      <c r="M50" s="69">
        <f>+'ACUMJUN (1)'!M50+ACUMMAR!M50</f>
        <v>1581325</v>
      </c>
      <c r="O50" s="48"/>
    </row>
    <row r="51" spans="1:15">
      <c r="A51" s="43"/>
      <c r="C51" s="68" t="s">
        <v>52</v>
      </c>
      <c r="D51" s="69">
        <f>+'ACUMJUN (1)'!D51+ACUMMAR!D51</f>
        <v>10377507</v>
      </c>
      <c r="E51" s="69">
        <f>+'ACUMJUN (1)'!E51+ACUMMAR!E51</f>
        <v>5519822</v>
      </c>
      <c r="F51" s="69">
        <f>+'ACUMJUN (1)'!F51+ACUMMAR!F51</f>
        <v>102903</v>
      </c>
      <c r="G51" s="69">
        <f>+'ACUMJUN (1)'!G51+ACUMMAR!G51</f>
        <v>76344</v>
      </c>
      <c r="H51" s="69">
        <f>+'ACUMJUN (1)'!H51+ACUMMAR!H51</f>
        <v>410531</v>
      </c>
      <c r="I51" s="69">
        <f>+'ACUMJUN (1)'!I51+ACUMMAR!I51</f>
        <v>570556</v>
      </c>
      <c r="J51" s="69">
        <f>+'ACUMJUN (1)'!J51+ACUMMAR!J51</f>
        <v>464958</v>
      </c>
      <c r="K51" s="69">
        <f>+'ACUMJUN (1)'!K51+ACUMMAR!K51</f>
        <v>15086</v>
      </c>
      <c r="L51" s="69">
        <f>+'ACUMJUN (1)'!L51+ACUMMAR!L51</f>
        <v>569117</v>
      </c>
      <c r="M51" s="69">
        <f>+'ACUMJUN (1)'!M51+ACUMMAR!M51</f>
        <v>18106824</v>
      </c>
      <c r="O51" s="48"/>
    </row>
    <row r="52" spans="1:15">
      <c r="A52" s="43"/>
      <c r="C52" s="68" t="s">
        <v>123</v>
      </c>
      <c r="D52" s="69">
        <f>+'ACUMJUN (1)'!D52+ACUMMAR!D52</f>
        <v>619882</v>
      </c>
      <c r="E52" s="69">
        <f>+'ACUMJUN (1)'!E52+ACUMMAR!E52</f>
        <v>329717</v>
      </c>
      <c r="F52" s="69">
        <f>+'ACUMJUN (1)'!F52+ACUMMAR!F52</f>
        <v>6147</v>
      </c>
      <c r="G52" s="69">
        <f>+'ACUMJUN (1)'!G52+ACUMMAR!G52</f>
        <v>4560</v>
      </c>
      <c r="H52" s="69">
        <f>+'ACUMJUN (1)'!H52+ACUMMAR!H52</f>
        <v>24522</v>
      </c>
      <c r="I52" s="69">
        <f>+'ACUMJUN (1)'!I52+ACUMMAR!I52</f>
        <v>18498</v>
      </c>
      <c r="J52" s="69">
        <f>+'ACUMJUN (1)'!J52+ACUMMAR!J52</f>
        <v>15075</v>
      </c>
      <c r="K52" s="69">
        <f>+'ACUMJUN (1)'!K52+ACUMMAR!K52</f>
        <v>902</v>
      </c>
      <c r="L52" s="69">
        <f>+'ACUMJUN (1)'!L52+ACUMMAR!L52</f>
        <v>0</v>
      </c>
      <c r="M52" s="69">
        <f>+'ACUMJUN (1)'!M52+ACUMMAR!M52</f>
        <v>1019303</v>
      </c>
      <c r="O52" s="48"/>
    </row>
    <row r="53" spans="1:15">
      <c r="A53" s="43"/>
      <c r="C53" s="68" t="s">
        <v>54</v>
      </c>
      <c r="D53" s="69">
        <f>+'ACUMJUN (1)'!D53+ACUMMAR!D53</f>
        <v>2880909</v>
      </c>
      <c r="E53" s="69">
        <f>+'ACUMJUN (1)'!E53+ACUMMAR!E53</f>
        <v>1532363</v>
      </c>
      <c r="F53" s="69">
        <f>+'ACUMJUN (1)'!F53+ACUMMAR!F53</f>
        <v>28567</v>
      </c>
      <c r="G53" s="69">
        <f>+'ACUMJUN (1)'!G53+ACUMMAR!G53</f>
        <v>21194</v>
      </c>
      <c r="H53" s="69">
        <f>+'ACUMJUN (1)'!H53+ACUMMAR!H53</f>
        <v>113968</v>
      </c>
      <c r="I53" s="69">
        <f>+'ACUMJUN (1)'!I53+ACUMMAR!I53</f>
        <v>146395</v>
      </c>
      <c r="J53" s="69">
        <f>+'ACUMJUN (1)'!J53+ACUMMAR!J53</f>
        <v>119300</v>
      </c>
      <c r="K53" s="69">
        <f>+'ACUMJUN (1)'!K53+ACUMMAR!K53</f>
        <v>4188</v>
      </c>
      <c r="L53" s="69">
        <f>+'ACUMJUN (1)'!L53+ACUMMAR!L53</f>
        <v>491861</v>
      </c>
      <c r="M53" s="69">
        <f>+'ACUMJUN (1)'!M53+ACUMMAR!M53</f>
        <v>5338745</v>
      </c>
      <c r="O53" s="48"/>
    </row>
    <row r="54" spans="1:15">
      <c r="A54" s="43"/>
      <c r="C54" s="68" t="s">
        <v>124</v>
      </c>
      <c r="D54" s="69">
        <f>+'ACUMJUN (1)'!D54+ACUMMAR!D54</f>
        <v>1995595</v>
      </c>
      <c r="E54" s="69">
        <f>+'ACUMJUN (1)'!E54+ACUMMAR!E54</f>
        <v>1061461</v>
      </c>
      <c r="F54" s="69">
        <f>+'ACUMJUN (1)'!F54+ACUMMAR!F54</f>
        <v>19788</v>
      </c>
      <c r="G54" s="69">
        <f>+'ACUMJUN (1)'!G54+ACUMMAR!G54</f>
        <v>14681</v>
      </c>
      <c r="H54" s="69">
        <f>+'ACUMJUN (1)'!H54+ACUMMAR!H54</f>
        <v>78945</v>
      </c>
      <c r="I54" s="69">
        <f>+'ACUMJUN (1)'!I54+ACUMMAR!I54</f>
        <v>89262</v>
      </c>
      <c r="J54" s="69">
        <f>+'ACUMJUN (1)'!J54+ACUMMAR!J54</f>
        <v>72742</v>
      </c>
      <c r="K54" s="69">
        <f>+'ACUMJUN (1)'!K54+ACUMMAR!K54</f>
        <v>2900</v>
      </c>
      <c r="L54" s="69">
        <f>+'ACUMJUN (1)'!L54+ACUMMAR!L54</f>
        <v>624059</v>
      </c>
      <c r="M54" s="69">
        <f>+'ACUMJUN (1)'!M54+ACUMMAR!M54</f>
        <v>3959433</v>
      </c>
      <c r="O54" s="48"/>
    </row>
    <row r="55" spans="1:15">
      <c r="A55" s="43"/>
      <c r="C55" s="68" t="s">
        <v>56</v>
      </c>
      <c r="D55" s="69">
        <f>+'ACUMJUN (1)'!D55+ACUMMAR!D55</f>
        <v>1972661</v>
      </c>
      <c r="E55" s="69">
        <f>+'ACUMJUN (1)'!E55+ACUMMAR!E55</f>
        <v>1049263</v>
      </c>
      <c r="F55" s="69">
        <f>+'ACUMJUN (1)'!F55+ACUMMAR!F55</f>
        <v>19560</v>
      </c>
      <c r="G55" s="69">
        <f>+'ACUMJUN (1)'!G55+ACUMMAR!G55</f>
        <v>14512</v>
      </c>
      <c r="H55" s="69">
        <f>+'ACUMJUN (1)'!H55+ACUMMAR!H55</f>
        <v>78038</v>
      </c>
      <c r="I55" s="69">
        <f>+'ACUMJUN (1)'!I55+ACUMMAR!I55</f>
        <v>77315</v>
      </c>
      <c r="J55" s="69">
        <f>+'ACUMJUN (1)'!J55+ACUMMAR!J55</f>
        <v>63007</v>
      </c>
      <c r="K55" s="69">
        <f>+'ACUMJUN (1)'!K55+ACUMMAR!K55</f>
        <v>2868</v>
      </c>
      <c r="L55" s="69">
        <f>+'ACUMJUN (1)'!L55+ACUMMAR!L55</f>
        <v>97787</v>
      </c>
      <c r="M55" s="69">
        <f>+'ACUMJUN (1)'!M55+ACUMMAR!M55</f>
        <v>3375011</v>
      </c>
      <c r="O55" s="48"/>
    </row>
    <row r="56" spans="1:15">
      <c r="A56" s="43"/>
      <c r="C56" s="68" t="s">
        <v>125</v>
      </c>
      <c r="D56" s="69">
        <f>+'ACUMJUN (1)'!D56+ACUMMAR!D56</f>
        <v>1525687</v>
      </c>
      <c r="E56" s="69">
        <f>+'ACUMJUN (1)'!E56+ACUMMAR!E56</f>
        <v>811517</v>
      </c>
      <c r="F56" s="69">
        <f>+'ACUMJUN (1)'!F56+ACUMMAR!F56</f>
        <v>15129</v>
      </c>
      <c r="G56" s="69">
        <f>+'ACUMJUN (1)'!G56+ACUMMAR!G56</f>
        <v>11223</v>
      </c>
      <c r="H56" s="69">
        <f>+'ACUMJUN (1)'!H56+ACUMMAR!H56</f>
        <v>60356</v>
      </c>
      <c r="I56" s="69">
        <f>+'ACUMJUN (1)'!I56+ACUMMAR!I56</f>
        <v>59207</v>
      </c>
      <c r="J56" s="69">
        <f>+'ACUMJUN (1)'!J56+ACUMMAR!J56</f>
        <v>48249</v>
      </c>
      <c r="K56" s="69">
        <f>+'ACUMJUN (1)'!K56+ACUMMAR!K56</f>
        <v>2218</v>
      </c>
      <c r="L56" s="69">
        <f>+'ACUMJUN (1)'!L56+ACUMMAR!L56</f>
        <v>0</v>
      </c>
      <c r="M56" s="69">
        <f>+'ACUMJUN (1)'!M56+ACUMMAR!M56</f>
        <v>2533586</v>
      </c>
      <c r="O56" s="48"/>
    </row>
    <row r="57" spans="1:15">
      <c r="A57" s="43"/>
      <c r="C57" s="68" t="s">
        <v>126</v>
      </c>
      <c r="D57" s="69">
        <f>+'ACUMJUN (1)'!D57+ACUMMAR!D57</f>
        <v>4898650</v>
      </c>
      <c r="E57" s="69">
        <f>+'ACUMJUN (1)'!E57+ACUMMAR!E57</f>
        <v>2605604</v>
      </c>
      <c r="F57" s="69">
        <f>+'ACUMJUN (1)'!F57+ACUMMAR!F57</f>
        <v>48574</v>
      </c>
      <c r="G57" s="69">
        <f>+'ACUMJUN (1)'!G57+ACUMMAR!G57</f>
        <v>36037</v>
      </c>
      <c r="H57" s="69">
        <f>+'ACUMJUN (1)'!H57+ACUMMAR!H57</f>
        <v>193789</v>
      </c>
      <c r="I57" s="69">
        <f>+'ACUMJUN (1)'!I57+ACUMMAR!I57</f>
        <v>250979</v>
      </c>
      <c r="J57" s="69">
        <f>+'ACUMJUN (1)'!J57+ACUMMAR!J57</f>
        <v>204529</v>
      </c>
      <c r="K57" s="69">
        <f>+'ACUMJUN (1)'!K57+ACUMMAR!K57</f>
        <v>7120</v>
      </c>
      <c r="L57" s="69">
        <f>+'ACUMJUN (1)'!L57+ACUMMAR!L57</f>
        <v>259986</v>
      </c>
      <c r="M57" s="69">
        <f>+'ACUMJUN (1)'!M57+ACUMMAR!M57</f>
        <v>8505268</v>
      </c>
      <c r="O57" s="48"/>
    </row>
    <row r="58" spans="1:15">
      <c r="A58" s="43"/>
      <c r="C58" s="68" t="s">
        <v>83</v>
      </c>
      <c r="D58" s="69">
        <f>+'ACUMJUN (1)'!D58+ACUMMAR!D58</f>
        <v>2678222</v>
      </c>
      <c r="E58" s="69">
        <f>+'ACUMJUN (1)'!E58+ACUMMAR!E58</f>
        <v>1424553</v>
      </c>
      <c r="F58" s="69">
        <f>+'ACUMJUN (1)'!F58+ACUMMAR!F58</f>
        <v>26558</v>
      </c>
      <c r="G58" s="69">
        <f>+'ACUMJUN (1)'!G58+ACUMMAR!G58</f>
        <v>19702</v>
      </c>
      <c r="H58" s="69">
        <f>+'ACUMJUN (1)'!H58+ACUMMAR!H58</f>
        <v>105949</v>
      </c>
      <c r="I58" s="69">
        <f>+'ACUMJUN (1)'!I58+ACUMMAR!I58</f>
        <v>168675</v>
      </c>
      <c r="J58" s="69">
        <f>+'ACUMJUN (1)'!J58+ACUMMAR!J58</f>
        <v>137457</v>
      </c>
      <c r="K58" s="69">
        <f>+'ACUMJUN (1)'!K58+ACUMMAR!K58</f>
        <v>3894</v>
      </c>
      <c r="L58" s="69">
        <f>+'ACUMJUN (1)'!L58+ACUMMAR!L58</f>
        <v>0</v>
      </c>
      <c r="M58" s="69">
        <f>+'ACUMJUN (1)'!M58+ACUMMAR!M58</f>
        <v>4565010</v>
      </c>
      <c r="O58" s="48"/>
    </row>
    <row r="59" spans="1:15">
      <c r="A59" s="43"/>
      <c r="C59" s="68" t="s">
        <v>127</v>
      </c>
      <c r="D59" s="69">
        <f>+'ACUMJUN (1)'!D59+ACUMMAR!D59</f>
        <v>958312</v>
      </c>
      <c r="E59" s="69">
        <f>+'ACUMJUN (1)'!E59+ACUMMAR!E59</f>
        <v>509729</v>
      </c>
      <c r="F59" s="69">
        <f>+'ACUMJUN (1)'!F59+ACUMMAR!F59</f>
        <v>9503</v>
      </c>
      <c r="G59" s="69">
        <f>+'ACUMJUN (1)'!G59+ACUMMAR!G59</f>
        <v>7050</v>
      </c>
      <c r="H59" s="69">
        <f>+'ACUMJUN (1)'!H59+ACUMMAR!H59</f>
        <v>37911</v>
      </c>
      <c r="I59" s="69">
        <f>+'ACUMJUN (1)'!I59+ACUMMAR!I59</f>
        <v>33981</v>
      </c>
      <c r="J59" s="69">
        <f>+'ACUMJUN (1)'!J59+ACUMMAR!J59</f>
        <v>27692</v>
      </c>
      <c r="K59" s="69">
        <f>+'ACUMJUN (1)'!K59+ACUMMAR!K59</f>
        <v>1394</v>
      </c>
      <c r="L59" s="69">
        <f>+'ACUMJUN (1)'!L59+ACUMMAR!L59</f>
        <v>0</v>
      </c>
      <c r="M59" s="69">
        <f>+'ACUMJUN (1)'!M59+ACUMMAR!M59</f>
        <v>1585572</v>
      </c>
      <c r="O59" s="48"/>
    </row>
    <row r="60" spans="1:15">
      <c r="A60" s="43"/>
      <c r="C60" s="68" t="s">
        <v>128</v>
      </c>
      <c r="D60" s="69">
        <f>+'ACUMJUN (1)'!D60+ACUMMAR!D60</f>
        <v>8562924</v>
      </c>
      <c r="E60" s="69">
        <f>+'ACUMJUN (1)'!E60+ACUMMAR!E60</f>
        <v>4554640</v>
      </c>
      <c r="F60" s="69">
        <f>+'ACUMJUN (1)'!F60+ACUMMAR!F60</f>
        <v>84909</v>
      </c>
      <c r="G60" s="69">
        <f>+'ACUMJUN (1)'!G60+ACUMMAR!G60</f>
        <v>62994</v>
      </c>
      <c r="H60" s="69">
        <f>+'ACUMJUN (1)'!H60+ACUMMAR!H60</f>
        <v>338746</v>
      </c>
      <c r="I60" s="69">
        <f>+'ACUMJUN (1)'!I60+ACUMMAR!I60</f>
        <v>348023</v>
      </c>
      <c r="J60" s="69">
        <f>+'ACUMJUN (1)'!J60+ACUMMAR!J60</f>
        <v>283612</v>
      </c>
      <c r="K60" s="69">
        <f>+'ACUMJUN (1)'!K60+ACUMMAR!K60</f>
        <v>12448</v>
      </c>
      <c r="L60" s="69">
        <f>+'ACUMJUN (1)'!L60+ACUMMAR!L60</f>
        <v>905402</v>
      </c>
      <c r="M60" s="69">
        <f>+'ACUMJUN (1)'!M60+ACUMMAR!M60</f>
        <v>15153698</v>
      </c>
      <c r="O60" s="48"/>
    </row>
    <row r="61" spans="1:15">
      <c r="A61" s="43"/>
      <c r="C61" s="68" t="s">
        <v>60</v>
      </c>
      <c r="D61" s="69">
        <f>+'ACUMJUN (1)'!D61+ACUMMAR!D61</f>
        <v>1737482</v>
      </c>
      <c r="E61" s="69">
        <f>+'ACUMJUN (1)'!E61+ACUMMAR!E61</f>
        <v>924171</v>
      </c>
      <c r="F61" s="69">
        <f>+'ACUMJUN (1)'!F61+ACUMMAR!F61</f>
        <v>17228</v>
      </c>
      <c r="G61" s="69">
        <f>+'ACUMJUN (1)'!G61+ACUMMAR!G61</f>
        <v>12782</v>
      </c>
      <c r="H61" s="69">
        <f>+'ACUMJUN (1)'!H61+ACUMMAR!H61</f>
        <v>68734</v>
      </c>
      <c r="I61" s="69">
        <f>+'ACUMJUN (1)'!I61+ACUMMAR!I61</f>
        <v>91262</v>
      </c>
      <c r="J61" s="69">
        <f>+'ACUMJUN (1)'!J61+ACUMMAR!J61</f>
        <v>74371</v>
      </c>
      <c r="K61" s="69">
        <f>+'ACUMJUN (1)'!K61+ACUMMAR!K61</f>
        <v>2526</v>
      </c>
      <c r="L61" s="69">
        <f>+'ACUMJUN (1)'!L61+ACUMMAR!L61</f>
        <v>0</v>
      </c>
      <c r="M61" s="69">
        <f>+'ACUMJUN (1)'!M61+ACUMMAR!M61</f>
        <v>2928556</v>
      </c>
      <c r="O61" s="48"/>
    </row>
    <row r="62" spans="1:15">
      <c r="A62" s="43"/>
      <c r="C62" s="68" t="s">
        <v>61</v>
      </c>
      <c r="D62" s="69">
        <f>+'ACUMJUN (1)'!D62+ACUMMAR!D62</f>
        <v>7530627</v>
      </c>
      <c r="E62" s="69">
        <f>+'ACUMJUN (1)'!E62+ACUMMAR!E62</f>
        <v>4005559</v>
      </c>
      <c r="F62" s="69">
        <f>+'ACUMJUN (1)'!F62+ACUMMAR!F62</f>
        <v>74674</v>
      </c>
      <c r="G62" s="69">
        <f>+'ACUMJUN (1)'!G62+ACUMMAR!G62</f>
        <v>55400</v>
      </c>
      <c r="H62" s="69">
        <f>+'ACUMJUN (1)'!H62+ACUMMAR!H62</f>
        <v>297910</v>
      </c>
      <c r="I62" s="69">
        <f>+'ACUMJUN (1)'!I62+ACUMMAR!I62</f>
        <v>348765</v>
      </c>
      <c r="J62" s="69">
        <f>+'ACUMJUN (1)'!J62+ACUMMAR!J62</f>
        <v>284216</v>
      </c>
      <c r="K62" s="69">
        <f>+'ACUMJUN (1)'!K62+ACUMMAR!K62</f>
        <v>10946</v>
      </c>
      <c r="L62" s="69">
        <f>+'ACUMJUN (1)'!L62+ACUMMAR!L62</f>
        <v>0</v>
      </c>
      <c r="M62" s="69">
        <f>+'ACUMJUN (1)'!M62+ACUMMAR!M62</f>
        <v>12608097</v>
      </c>
      <c r="O62" s="48"/>
    </row>
    <row r="63" spans="1:15">
      <c r="A63" s="43"/>
      <c r="C63" s="68" t="s">
        <v>129</v>
      </c>
      <c r="D63" s="69">
        <f>+'ACUMJUN (1)'!D63+ACUMMAR!D63</f>
        <v>3079545</v>
      </c>
      <c r="E63" s="69">
        <f>+'ACUMJUN (1)'!E63+ACUMMAR!E63</f>
        <v>1638018</v>
      </c>
      <c r="F63" s="69">
        <f>+'ACUMJUN (1)'!F63+ACUMMAR!F63</f>
        <v>30537</v>
      </c>
      <c r="G63" s="69">
        <f>+'ACUMJUN (1)'!G63+ACUMMAR!G63</f>
        <v>22655</v>
      </c>
      <c r="H63" s="69">
        <f>+'ACUMJUN (1)'!H63+ACUMMAR!H63</f>
        <v>121826</v>
      </c>
      <c r="I63" s="69">
        <f>+'ACUMJUN (1)'!I63+ACUMMAR!I63</f>
        <v>170728</v>
      </c>
      <c r="J63" s="69">
        <f>+'ACUMJUN (1)'!J63+ACUMMAR!J63</f>
        <v>139130</v>
      </c>
      <c r="K63" s="69">
        <f>+'ACUMJUN (1)'!K63+ACUMMAR!K63</f>
        <v>4476</v>
      </c>
      <c r="L63" s="69">
        <f>+'ACUMJUN (1)'!L63+ACUMMAR!L63</f>
        <v>0</v>
      </c>
      <c r="M63" s="69">
        <f>+'ACUMJUN (1)'!M63+ACUMMAR!M63</f>
        <v>5206915</v>
      </c>
      <c r="O63" s="48"/>
    </row>
    <row r="64" spans="1:15">
      <c r="A64" s="43"/>
      <c r="C64" s="68" t="s">
        <v>130</v>
      </c>
      <c r="D64" s="69">
        <f>+'ACUMJUN (1)'!D64+ACUMMAR!D64</f>
        <v>2189683</v>
      </c>
      <c r="E64" s="69">
        <f>+'ACUMJUN (1)'!E64+ACUMMAR!E64</f>
        <v>1164698</v>
      </c>
      <c r="F64" s="69">
        <f>+'ACUMJUN (1)'!F64+ACUMMAR!F64</f>
        <v>21712</v>
      </c>
      <c r="G64" s="69">
        <f>+'ACUMJUN (1)'!G64+ACUMMAR!G64</f>
        <v>16109</v>
      </c>
      <c r="H64" s="69">
        <f>+'ACUMJUN (1)'!H64+ACUMMAR!H64</f>
        <v>86624</v>
      </c>
      <c r="I64" s="69">
        <f>+'ACUMJUN (1)'!I64+ACUMMAR!I64</f>
        <v>119905</v>
      </c>
      <c r="J64" s="69">
        <f>+'ACUMJUN (1)'!J64+ACUMMAR!J64</f>
        <v>97713</v>
      </c>
      <c r="K64" s="69">
        <f>+'ACUMJUN (1)'!K64+ACUMMAR!K64</f>
        <v>3182</v>
      </c>
      <c r="L64" s="69">
        <f>+'ACUMJUN (1)'!L64+ACUMMAR!L64</f>
        <v>0</v>
      </c>
      <c r="M64" s="69">
        <f>+'ACUMJUN (1)'!M64+ACUMMAR!M64</f>
        <v>3699626</v>
      </c>
      <c r="O64" s="48"/>
    </row>
    <row r="65" spans="1:15">
      <c r="A65" s="43"/>
      <c r="C65" s="68" t="s">
        <v>64</v>
      </c>
      <c r="D65" s="69">
        <f>+'ACUMJUN (1)'!D65+ACUMMAR!D65</f>
        <v>3057593</v>
      </c>
      <c r="E65" s="69">
        <f>+'ACUMJUN (1)'!E65+ACUMMAR!E65</f>
        <v>1626341</v>
      </c>
      <c r="F65" s="69">
        <f>+'ACUMJUN (1)'!F65+ACUMMAR!F65</f>
        <v>30318</v>
      </c>
      <c r="G65" s="69">
        <f>+'ACUMJUN (1)'!G65+ACUMMAR!G65</f>
        <v>22494</v>
      </c>
      <c r="H65" s="69">
        <f>+'ACUMJUN (1)'!H65+ACUMMAR!H65</f>
        <v>120958</v>
      </c>
      <c r="I65" s="69">
        <f>+'ACUMJUN (1)'!I65+ACUMMAR!I65</f>
        <v>173040</v>
      </c>
      <c r="J65" s="69">
        <f>+'ACUMJUN (1)'!J65+ACUMMAR!J65</f>
        <v>141015</v>
      </c>
      <c r="K65" s="69">
        <f>+'ACUMJUN (1)'!K65+ACUMMAR!K65</f>
        <v>4444</v>
      </c>
      <c r="L65" s="69">
        <f>+'ACUMJUN (1)'!L65+ACUMMAR!L65</f>
        <v>0</v>
      </c>
      <c r="M65" s="69">
        <f>+'ACUMJUN (1)'!M65+ACUMMAR!M65</f>
        <v>5176203</v>
      </c>
      <c r="O65" s="48"/>
    </row>
    <row r="66" spans="1:15">
      <c r="A66" s="43"/>
      <c r="C66" s="68" t="s">
        <v>65</v>
      </c>
      <c r="D66" s="69">
        <f>+'ACUMJUN (1)'!D66+ACUMMAR!D66</f>
        <v>5630591</v>
      </c>
      <c r="E66" s="69">
        <f>+'ACUMJUN (1)'!E66+ACUMMAR!E66</f>
        <v>2994925</v>
      </c>
      <c r="F66" s="69">
        <f>+'ACUMJUN (1)'!F66+ACUMMAR!F66</f>
        <v>55832</v>
      </c>
      <c r="G66" s="69">
        <f>+'ACUMJUN (1)'!G66+ACUMMAR!G66</f>
        <v>41422</v>
      </c>
      <c r="H66" s="69">
        <f>+'ACUMJUN (1)'!H66+ACUMMAR!H66</f>
        <v>222744</v>
      </c>
      <c r="I66" s="69">
        <f>+'ACUMJUN (1)'!I66+ACUMMAR!I66</f>
        <v>285974</v>
      </c>
      <c r="J66" s="69">
        <f>+'ACUMJUN (1)'!J66+ACUMMAR!J66</f>
        <v>233046</v>
      </c>
      <c r="K66" s="69">
        <f>+'ACUMJUN (1)'!K66+ACUMMAR!K66</f>
        <v>8184</v>
      </c>
      <c r="L66" s="69">
        <f>+'ACUMJUN (1)'!L66+ACUMMAR!L66</f>
        <v>0</v>
      </c>
      <c r="M66" s="69">
        <f>+'ACUMJUN (1)'!M66+ACUMMAR!M66</f>
        <v>9472718</v>
      </c>
      <c r="O66" s="48"/>
    </row>
    <row r="67" spans="1:15" ht="13.5" thickBot="1">
      <c r="A67" s="43"/>
      <c r="C67" s="68" t="s">
        <v>66</v>
      </c>
      <c r="D67" s="69">
        <f>+'ACUMJUN (1)'!D67+ACUMMAR!D67</f>
        <v>23068704</v>
      </c>
      <c r="E67" s="69">
        <f>+'ACUMJUN (1)'!E67+ACUMMAR!E67</f>
        <v>12270305</v>
      </c>
      <c r="F67" s="69">
        <f>+'ACUMJUN (1)'!F67+ACUMMAR!F67</f>
        <v>228753</v>
      </c>
      <c r="G67" s="69">
        <f>+'ACUMJUN (1)'!G67+ACUMMAR!G67</f>
        <v>169704</v>
      </c>
      <c r="H67" s="69">
        <f>+'ACUMJUN (1)'!H67+ACUMMAR!H67</f>
        <v>912588</v>
      </c>
      <c r="I67" s="69">
        <f>+'ACUMJUN (1)'!I67+ACUMMAR!I67</f>
        <v>1316105</v>
      </c>
      <c r="J67" s="69">
        <f>+'ACUMJUN (1)'!J67+ACUMMAR!J67</f>
        <v>1072530</v>
      </c>
      <c r="K67" s="69">
        <f>+'ACUMJUN (1)'!K67+ACUMMAR!K67</f>
        <v>33530</v>
      </c>
      <c r="L67" s="69">
        <f>+'ACUMJUN (1)'!L67+ACUMMAR!L67</f>
        <v>4142058</v>
      </c>
      <c r="M67" s="69">
        <f>+'ACUMJUN (1)'!M67+ACUMMAR!M67</f>
        <v>43214277</v>
      </c>
      <c r="O67" s="48"/>
    </row>
    <row r="68" spans="1:15" ht="15.75" customHeight="1">
      <c r="A68" s="43"/>
      <c r="C68" s="8" t="s">
        <v>67</v>
      </c>
      <c r="D68" s="60">
        <f>SUM(D10:D67)</f>
        <v>275955409</v>
      </c>
      <c r="E68" s="60">
        <f t="shared" ref="E68:L68" si="0">SUM(E10:E67)</f>
        <v>146781366</v>
      </c>
      <c r="F68" s="60">
        <f t="shared" si="0"/>
        <v>2736354</v>
      </c>
      <c r="G68" s="60">
        <f>SUM(G10:G67)</f>
        <v>2030095</v>
      </c>
      <c r="H68" s="60">
        <f>SUM(H10:H67)</f>
        <v>10916714</v>
      </c>
      <c r="I68" s="60">
        <f t="shared" si="0"/>
        <v>14646230</v>
      </c>
      <c r="J68" s="60">
        <f t="shared" si="0"/>
        <v>11935548</v>
      </c>
      <c r="K68" s="60">
        <f t="shared" si="0"/>
        <v>401136</v>
      </c>
      <c r="L68" s="60">
        <f t="shared" si="0"/>
        <v>16057115</v>
      </c>
      <c r="M68" s="60">
        <f>SUM(M10:M67)</f>
        <v>481459967</v>
      </c>
      <c r="O68" s="48"/>
    </row>
    <row r="69" spans="1:15" ht="12" customHeight="1" thickBot="1">
      <c r="A69" s="43"/>
      <c r="C69" s="10"/>
      <c r="D69" s="11"/>
      <c r="E69" s="11"/>
      <c r="F69" s="11"/>
      <c r="G69" s="11"/>
      <c r="H69" s="11"/>
      <c r="I69" s="11"/>
      <c r="J69" s="16"/>
      <c r="K69" s="11"/>
      <c r="L69" s="11"/>
      <c r="M69" s="11"/>
      <c r="N69" s="1" t="s">
        <v>9</v>
      </c>
      <c r="O69" s="48"/>
    </row>
    <row r="70" spans="1:15" ht="0.75" customHeight="1" thickBot="1">
      <c r="A70" s="43"/>
      <c r="C70" s="15"/>
      <c r="D70" s="16"/>
      <c r="E70" s="15"/>
      <c r="F70" s="16"/>
      <c r="G70" s="16"/>
      <c r="H70" s="16"/>
      <c r="I70" s="16"/>
      <c r="J70" s="16"/>
      <c r="K70" s="16"/>
      <c r="L70" s="16"/>
      <c r="M70" s="16"/>
      <c r="O70" s="48"/>
    </row>
    <row r="71" spans="1:15" ht="6" customHeight="1">
      <c r="A71" s="43"/>
      <c r="C71"/>
      <c r="D71" s="55"/>
      <c r="E71" s="55"/>
      <c r="F71" s="55"/>
      <c r="G71" s="55"/>
      <c r="H71" s="55"/>
      <c r="I71" s="55"/>
      <c r="J71" s="55"/>
      <c r="K71" s="55"/>
      <c r="L71" s="55"/>
      <c r="M71" s="55"/>
      <c r="N71"/>
      <c r="O71" s="48"/>
    </row>
    <row r="72" spans="1:15" ht="7.5" customHeight="1" thickBot="1">
      <c r="A72" s="51"/>
      <c r="B72" s="52"/>
      <c r="C72" s="52"/>
      <c r="D72" s="52"/>
      <c r="E72" s="52"/>
      <c r="F72" s="52"/>
      <c r="G72" s="52"/>
      <c r="H72" s="52"/>
      <c r="I72" s="52"/>
      <c r="J72" s="52"/>
      <c r="K72" s="52"/>
      <c r="L72" s="52"/>
      <c r="M72" s="52"/>
      <c r="N72" s="52"/>
      <c r="O72" s="54"/>
    </row>
    <row r="73" spans="1:15" ht="13.5" thickTop="1">
      <c r="A73"/>
      <c r="B73"/>
    </row>
    <row r="74" spans="1:15">
      <c r="A74"/>
      <c r="B74"/>
    </row>
    <row r="75" spans="1:15">
      <c r="A75"/>
      <c r="B75"/>
    </row>
    <row r="76" spans="1:15">
      <c r="A76"/>
      <c r="B76"/>
    </row>
    <row r="77" spans="1:15">
      <c r="A77"/>
      <c r="B77"/>
    </row>
    <row r="78" spans="1:15">
      <c r="A78"/>
      <c r="B78"/>
    </row>
    <row r="79" spans="1:15">
      <c r="A79"/>
      <c r="B79"/>
    </row>
    <row r="80" spans="1:15">
      <c r="A80"/>
      <c r="B80"/>
    </row>
    <row r="81" spans="1:2">
      <c r="A81"/>
      <c r="B81"/>
    </row>
    <row r="82" spans="1:2">
      <c r="A82"/>
      <c r="B82"/>
    </row>
    <row r="83" spans="1:2">
      <c r="A83"/>
      <c r="B83"/>
    </row>
    <row r="84" spans="1:2">
      <c r="A84"/>
      <c r="B84"/>
    </row>
    <row r="85" spans="1:2">
      <c r="A85"/>
      <c r="B85"/>
    </row>
    <row r="86" spans="1:2">
      <c r="A86"/>
      <c r="B86"/>
    </row>
    <row r="87" spans="1:2">
      <c r="A87"/>
      <c r="B87"/>
    </row>
    <row r="88" spans="1:2">
      <c r="A88"/>
      <c r="B88"/>
    </row>
    <row r="89" spans="1:2">
      <c r="A89"/>
      <c r="B89"/>
    </row>
    <row r="90" spans="1:2">
      <c r="A90"/>
      <c r="B90"/>
    </row>
  </sheetData>
  <mergeCells count="5">
    <mergeCell ref="C6:M6"/>
    <mergeCell ref="C2:M2"/>
    <mergeCell ref="C3:M3"/>
    <mergeCell ref="C4:M4"/>
    <mergeCell ref="C5:M5"/>
  </mergeCells>
  <phoneticPr fontId="0" type="noConversion"/>
  <printOptions horizontalCentered="1" verticalCentered="1"/>
  <pageMargins left="0" right="0" top="0" bottom="0" header="0" footer="0"/>
  <pageSetup paperSize="9" scale="63" orientation="landscape" r:id="rId1"/>
  <headerFooter alignWithMargins="0">
    <oddFooter>FEDERACION.xls&amp;RPágina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O94"/>
  <sheetViews>
    <sheetView view="pageBreakPreview" topLeftCell="D1" zoomScaleNormal="100" workbookViewId="0">
      <selection sqref="A1:IV65536"/>
    </sheetView>
  </sheetViews>
  <sheetFormatPr baseColWidth="10" defaultRowHeight="12.75"/>
  <cols>
    <col min="1" max="1" width="1.140625" style="1" customWidth="1"/>
    <col min="2" max="2" width="3" style="1" customWidth="1"/>
    <col min="3" max="3" width="33" style="1" customWidth="1"/>
    <col min="4" max="4" width="16" style="12" customWidth="1"/>
    <col min="5" max="5" width="16" style="1" customWidth="1"/>
    <col min="6" max="7" width="16" style="12" customWidth="1"/>
    <col min="8" max="8" width="17" style="12" customWidth="1"/>
    <col min="9" max="9" width="16.85546875" style="12" customWidth="1"/>
    <col min="10" max="10" width="17.42578125" style="12" customWidth="1"/>
    <col min="11" max="11" width="17.28515625" style="12" customWidth="1"/>
    <col min="12" max="12" width="15" style="12" customWidth="1"/>
    <col min="13" max="13" width="19.140625" style="12" customWidth="1"/>
    <col min="14" max="14" width="3.42578125" style="1" customWidth="1"/>
    <col min="15" max="15" width="1.28515625" style="1" customWidth="1"/>
    <col min="16" max="16384" width="11.42578125" style="1"/>
  </cols>
  <sheetData>
    <row r="1" spans="1:15" ht="8.25" customHeight="1" thickTop="1">
      <c r="A1" s="42"/>
      <c r="B1" s="46"/>
      <c r="C1" s="46"/>
      <c r="D1" s="50"/>
      <c r="E1" s="46"/>
      <c r="F1" s="50"/>
      <c r="G1" s="50"/>
      <c r="H1" s="50"/>
      <c r="I1" s="50"/>
      <c r="J1" s="50"/>
      <c r="K1" s="50"/>
      <c r="L1" s="50"/>
      <c r="M1" s="50"/>
      <c r="N1" s="46"/>
      <c r="O1" s="47"/>
    </row>
    <row r="2" spans="1:15" ht="18" customHeight="1">
      <c r="A2" s="43"/>
      <c r="B2" s="53"/>
      <c r="C2" s="109" t="s">
        <v>0</v>
      </c>
      <c r="D2" s="109"/>
      <c r="E2" s="109"/>
      <c r="F2" s="109"/>
      <c r="G2" s="109"/>
      <c r="H2" s="109"/>
      <c r="I2" s="109"/>
      <c r="J2" s="109"/>
      <c r="K2" s="109"/>
      <c r="L2" s="109"/>
      <c r="M2" s="109"/>
      <c r="O2" s="48"/>
    </row>
    <row r="3" spans="1:15" ht="19.5" customHeight="1">
      <c r="A3" s="43"/>
      <c r="C3" s="109" t="s">
        <v>84</v>
      </c>
      <c r="D3" s="109"/>
      <c r="E3" s="109"/>
      <c r="F3" s="109"/>
      <c r="G3" s="109"/>
      <c r="H3" s="109"/>
      <c r="I3" s="109"/>
      <c r="J3" s="109"/>
      <c r="K3" s="109"/>
      <c r="L3" s="109"/>
      <c r="M3" s="109"/>
      <c r="O3" s="48"/>
    </row>
    <row r="4" spans="1:15" ht="15">
      <c r="A4" s="43"/>
      <c r="C4" s="108" t="s">
        <v>85</v>
      </c>
      <c r="D4" s="108"/>
      <c r="E4" s="108"/>
      <c r="F4" s="108"/>
      <c r="G4" s="108"/>
      <c r="H4" s="108"/>
      <c r="I4" s="108"/>
      <c r="J4" s="108"/>
      <c r="K4" s="108"/>
      <c r="L4" s="108"/>
      <c r="M4" s="108"/>
      <c r="O4" s="48"/>
    </row>
    <row r="5" spans="1:15" ht="15" customHeight="1">
      <c r="A5" s="43"/>
      <c r="C5" s="110" t="s">
        <v>1</v>
      </c>
      <c r="D5" s="110"/>
      <c r="E5" s="110"/>
      <c r="F5" s="110"/>
      <c r="G5" s="110"/>
      <c r="H5" s="110"/>
      <c r="I5" s="110"/>
      <c r="J5" s="110"/>
      <c r="K5" s="110"/>
      <c r="L5" s="110"/>
      <c r="M5" s="110"/>
      <c r="O5" s="48"/>
    </row>
    <row r="6" spans="1:15" ht="15.75" customHeight="1">
      <c r="A6" s="43"/>
      <c r="C6" s="107" t="s">
        <v>151</v>
      </c>
      <c r="D6" s="107"/>
      <c r="E6" s="107"/>
      <c r="F6" s="107"/>
      <c r="G6" s="107"/>
      <c r="H6" s="107"/>
      <c r="I6" s="107"/>
      <c r="J6" s="107"/>
      <c r="K6" s="107"/>
      <c r="L6" s="107"/>
      <c r="M6" s="107"/>
      <c r="O6" s="48"/>
    </row>
    <row r="7" spans="1:15" ht="5.25" customHeight="1" thickBot="1">
      <c r="A7" s="43"/>
      <c r="D7" s="1"/>
      <c r="F7" s="1"/>
      <c r="G7" s="1"/>
      <c r="H7" s="1"/>
      <c r="I7" s="1"/>
      <c r="J7" s="1"/>
      <c r="K7" s="1"/>
      <c r="L7" s="1"/>
      <c r="M7" s="1"/>
      <c r="O7" s="48"/>
    </row>
    <row r="8" spans="1:15">
      <c r="A8" s="43"/>
      <c r="C8" s="24"/>
      <c r="D8" s="20" t="s">
        <v>2</v>
      </c>
      <c r="E8" s="23" t="s">
        <v>87</v>
      </c>
      <c r="F8" s="20" t="s">
        <v>4</v>
      </c>
      <c r="G8" s="20" t="s">
        <v>101</v>
      </c>
      <c r="H8" s="62" t="s">
        <v>2</v>
      </c>
      <c r="I8" s="63" t="s">
        <v>91</v>
      </c>
      <c r="J8" s="63" t="s">
        <v>92</v>
      </c>
      <c r="K8" s="62" t="s">
        <v>93</v>
      </c>
      <c r="L8" s="62" t="s">
        <v>2</v>
      </c>
      <c r="M8" s="62" t="s">
        <v>10</v>
      </c>
      <c r="O8" s="48"/>
    </row>
    <row r="9" spans="1:15" ht="13.5" thickBot="1">
      <c r="A9" s="43"/>
      <c r="B9" s="1" t="s">
        <v>9</v>
      </c>
      <c r="C9" s="26" t="s">
        <v>6</v>
      </c>
      <c r="D9" s="14" t="s">
        <v>8</v>
      </c>
      <c r="E9" s="27" t="s">
        <v>7</v>
      </c>
      <c r="F9" s="14" t="s">
        <v>9</v>
      </c>
      <c r="G9" s="14" t="s">
        <v>9</v>
      </c>
      <c r="H9" s="64" t="s">
        <v>95</v>
      </c>
      <c r="I9" s="65" t="s">
        <v>96</v>
      </c>
      <c r="J9" s="65" t="s">
        <v>97</v>
      </c>
      <c r="K9" s="64" t="s">
        <v>98</v>
      </c>
      <c r="L9" s="64" t="s">
        <v>135</v>
      </c>
      <c r="M9" s="64" t="s">
        <v>82</v>
      </c>
      <c r="O9" s="48"/>
    </row>
    <row r="10" spans="1:15">
      <c r="A10" s="43"/>
      <c r="C10" s="5" t="s">
        <v>102</v>
      </c>
      <c r="D10" s="59">
        <f>+[4]CONCENTRA!$J10+[4]CONCENTRA!$J650</f>
        <v>0</v>
      </c>
      <c r="E10" s="59">
        <f>+[4]CONCENTRA!$J74+[4]CONCENTRA!$J714</f>
        <v>0</v>
      </c>
      <c r="F10" s="59">
        <f>+[4]CONCENTRA!$J138+[4]CONCENTRA!$J778</f>
        <v>0</v>
      </c>
      <c r="G10" s="59">
        <f>+[4]CONCENTRA!$J202</f>
        <v>0</v>
      </c>
      <c r="H10" s="59">
        <f>+[4]CONCENTRA!$J266+[4]CONCENTRA!$J842</f>
        <v>0</v>
      </c>
      <c r="I10" s="59">
        <f>+[4]CONCENTRA!$J330+[4]CONCENTRA!$J394</f>
        <v>0</v>
      </c>
      <c r="J10" s="66">
        <f>+[4]CONCENTRA!$J522+[4]CONCENTRA!$J458</f>
        <v>0</v>
      </c>
      <c r="K10" s="59">
        <f>+[4]CONCENTRA!$J586</f>
        <v>0</v>
      </c>
      <c r="L10" s="59">
        <f>+[4]CONCENTRA!$J971</f>
        <v>0</v>
      </c>
      <c r="M10" s="7">
        <f>SUM(D10:L10)</f>
        <v>0</v>
      </c>
      <c r="O10" s="48"/>
    </row>
    <row r="11" spans="1:15">
      <c r="A11" s="43"/>
      <c r="C11" s="5" t="s">
        <v>12</v>
      </c>
      <c r="D11" s="59">
        <f>+[4]CONCENTRA!$J11+[4]CONCENTRA!$J651</f>
        <v>0</v>
      </c>
      <c r="E11" s="59">
        <f>+[4]CONCENTRA!$J75+[4]CONCENTRA!$J715</f>
        <v>0</v>
      </c>
      <c r="F11" s="59">
        <f>+[4]CONCENTRA!$J139+[4]CONCENTRA!$J779</f>
        <v>0</v>
      </c>
      <c r="G11" s="59">
        <f>+[4]CONCENTRA!$J203</f>
        <v>0</v>
      </c>
      <c r="H11" s="59">
        <f>+[4]CONCENTRA!$J267+[4]CONCENTRA!$J843</f>
        <v>0</v>
      </c>
      <c r="I11" s="59">
        <f>+[4]CONCENTRA!$J331+[4]CONCENTRA!$J395</f>
        <v>0</v>
      </c>
      <c r="J11" s="66">
        <f>+[4]CONCENTRA!$J523+[4]CONCENTRA!$J459</f>
        <v>0</v>
      </c>
      <c r="K11" s="59">
        <f>+[4]CONCENTRA!$J587</f>
        <v>0</v>
      </c>
      <c r="L11" s="59">
        <f>+[4]CONCENTRA!$J972</f>
        <v>0</v>
      </c>
      <c r="M11" s="7">
        <f t="shared" ref="M11:M67" si="0">SUM(D11:L11)</f>
        <v>0</v>
      </c>
      <c r="O11" s="48"/>
    </row>
    <row r="12" spans="1:15">
      <c r="A12" s="43"/>
      <c r="C12" s="5" t="s">
        <v>103</v>
      </c>
      <c r="D12" s="59">
        <f>+[4]CONCENTRA!$J12+[4]CONCENTRA!$J652</f>
        <v>0</v>
      </c>
      <c r="E12" s="59">
        <f>+[4]CONCENTRA!$J76+[4]CONCENTRA!$J716</f>
        <v>0</v>
      </c>
      <c r="F12" s="59">
        <f>+[4]CONCENTRA!$J140+[4]CONCENTRA!$J780</f>
        <v>0</v>
      </c>
      <c r="G12" s="59">
        <f>+[4]CONCENTRA!$J204</f>
        <v>0</v>
      </c>
      <c r="H12" s="59">
        <f>+[4]CONCENTRA!$J268+[4]CONCENTRA!$J844</f>
        <v>0</v>
      </c>
      <c r="I12" s="59">
        <f>+[4]CONCENTRA!$J332+[4]CONCENTRA!$J396</f>
        <v>0</v>
      </c>
      <c r="J12" s="66">
        <f>+[4]CONCENTRA!$J524+[4]CONCENTRA!$J460</f>
        <v>0</v>
      </c>
      <c r="K12" s="59">
        <f>+[4]CONCENTRA!$J588</f>
        <v>0</v>
      </c>
      <c r="L12" s="59">
        <f>+[4]CONCENTRA!$J973</f>
        <v>0</v>
      </c>
      <c r="M12" s="7">
        <f t="shared" si="0"/>
        <v>0</v>
      </c>
      <c r="O12" s="48"/>
    </row>
    <row r="13" spans="1:15">
      <c r="A13" s="43"/>
      <c r="C13" s="5" t="s">
        <v>104</v>
      </c>
      <c r="D13" s="59">
        <f>+[4]CONCENTRA!$J13+[4]CONCENTRA!$J653</f>
        <v>0</v>
      </c>
      <c r="E13" s="59">
        <f>+[4]CONCENTRA!$J77+[4]CONCENTRA!$J717</f>
        <v>0</v>
      </c>
      <c r="F13" s="59">
        <f>+[4]CONCENTRA!$J141+[4]CONCENTRA!$J781</f>
        <v>0</v>
      </c>
      <c r="G13" s="59">
        <f>+[4]CONCENTRA!$J205</f>
        <v>0</v>
      </c>
      <c r="H13" s="59">
        <f>+[4]CONCENTRA!$J269+[4]CONCENTRA!$J845</f>
        <v>0</v>
      </c>
      <c r="I13" s="59">
        <f>+[4]CONCENTRA!$J333+[4]CONCENTRA!$J397</f>
        <v>0</v>
      </c>
      <c r="J13" s="66">
        <f>+[4]CONCENTRA!$J525+[4]CONCENTRA!$J461</f>
        <v>0</v>
      </c>
      <c r="K13" s="59">
        <f>+[4]CONCENTRA!$J589</f>
        <v>0</v>
      </c>
      <c r="L13" s="59">
        <f>+[4]CONCENTRA!$J974</f>
        <v>0</v>
      </c>
      <c r="M13" s="7">
        <f t="shared" si="0"/>
        <v>0</v>
      </c>
      <c r="O13" s="48"/>
    </row>
    <row r="14" spans="1:15">
      <c r="A14" s="43"/>
      <c r="C14" s="5" t="s">
        <v>105</v>
      </c>
      <c r="D14" s="59">
        <f>+[4]CONCENTRA!$J14+[4]CONCENTRA!$J654</f>
        <v>0</v>
      </c>
      <c r="E14" s="59">
        <f>+[4]CONCENTRA!$J78+[4]CONCENTRA!$J718</f>
        <v>0</v>
      </c>
      <c r="F14" s="59">
        <f>+[4]CONCENTRA!$J142+[4]CONCENTRA!$J782</f>
        <v>0</v>
      </c>
      <c r="G14" s="59">
        <f>+[4]CONCENTRA!$J206</f>
        <v>0</v>
      </c>
      <c r="H14" s="59">
        <f>+[4]CONCENTRA!$J270+[4]CONCENTRA!$J846</f>
        <v>0</v>
      </c>
      <c r="I14" s="59">
        <f>+[4]CONCENTRA!$J334+[4]CONCENTRA!$J398</f>
        <v>0</v>
      </c>
      <c r="J14" s="66">
        <f>+[4]CONCENTRA!$J526+[4]CONCENTRA!$J462</f>
        <v>0</v>
      </c>
      <c r="K14" s="59">
        <f>+[4]CONCENTRA!$J590</f>
        <v>0</v>
      </c>
      <c r="L14" s="59">
        <f>+[4]CONCENTRA!$J975</f>
        <v>0</v>
      </c>
      <c r="M14" s="7">
        <f t="shared" si="0"/>
        <v>0</v>
      </c>
      <c r="O14" s="48"/>
    </row>
    <row r="15" spans="1:15">
      <c r="A15" s="43"/>
      <c r="C15" s="5" t="s">
        <v>106</v>
      </c>
      <c r="D15" s="59">
        <f>+[4]CONCENTRA!$J15+[4]CONCENTRA!$J655</f>
        <v>0</v>
      </c>
      <c r="E15" s="59">
        <f>+[4]CONCENTRA!$J79+[4]CONCENTRA!$J719</f>
        <v>0</v>
      </c>
      <c r="F15" s="59">
        <f>+[4]CONCENTRA!$J143+[4]CONCENTRA!$J783</f>
        <v>0</v>
      </c>
      <c r="G15" s="59">
        <f>+[4]CONCENTRA!$J207</f>
        <v>0</v>
      </c>
      <c r="H15" s="59">
        <f>+[4]CONCENTRA!$J271+[4]CONCENTRA!$J847</f>
        <v>0</v>
      </c>
      <c r="I15" s="59">
        <f>+[4]CONCENTRA!$J335+[4]CONCENTRA!$J399</f>
        <v>0</v>
      </c>
      <c r="J15" s="66">
        <f>+[4]CONCENTRA!$J527+[4]CONCENTRA!$J463</f>
        <v>0</v>
      </c>
      <c r="K15" s="59">
        <f>+[4]CONCENTRA!$J591</f>
        <v>0</v>
      </c>
      <c r="L15" s="59">
        <f>+[4]CONCENTRA!$J976</f>
        <v>0</v>
      </c>
      <c r="M15" s="7">
        <f t="shared" si="0"/>
        <v>0</v>
      </c>
      <c r="O15" s="48"/>
    </row>
    <row r="16" spans="1:15">
      <c r="A16" s="43"/>
      <c r="C16" s="5" t="s">
        <v>107</v>
      </c>
      <c r="D16" s="59">
        <f>+[4]CONCENTRA!$J16+[4]CONCENTRA!$J656</f>
        <v>0</v>
      </c>
      <c r="E16" s="59">
        <f>+[4]CONCENTRA!$J80+[4]CONCENTRA!$J720</f>
        <v>0</v>
      </c>
      <c r="F16" s="59">
        <f>+[4]CONCENTRA!$J144+[4]CONCENTRA!$J784</f>
        <v>0</v>
      </c>
      <c r="G16" s="59">
        <f>+[4]CONCENTRA!$J208</f>
        <v>0</v>
      </c>
      <c r="H16" s="59">
        <f>+[4]CONCENTRA!$J272+[4]CONCENTRA!$J848</f>
        <v>0</v>
      </c>
      <c r="I16" s="59">
        <f>+[4]CONCENTRA!$J336+[4]CONCENTRA!$J400</f>
        <v>0</v>
      </c>
      <c r="J16" s="66">
        <f>+[4]CONCENTRA!$J528+[4]CONCENTRA!$J464</f>
        <v>0</v>
      </c>
      <c r="K16" s="59">
        <f>+[4]CONCENTRA!$J592</f>
        <v>0</v>
      </c>
      <c r="L16" s="59">
        <f>+[4]CONCENTRA!$J977</f>
        <v>0</v>
      </c>
      <c r="M16" s="7">
        <f t="shared" si="0"/>
        <v>0</v>
      </c>
      <c r="O16" s="48"/>
    </row>
    <row r="17" spans="1:15">
      <c r="A17" s="43"/>
      <c r="C17" s="5" t="s">
        <v>18</v>
      </c>
      <c r="D17" s="59">
        <f>+[4]CONCENTRA!$J17+[4]CONCENTRA!$J657</f>
        <v>0</v>
      </c>
      <c r="E17" s="59">
        <f>+[4]CONCENTRA!$J81+[4]CONCENTRA!$J721</f>
        <v>0</v>
      </c>
      <c r="F17" s="59">
        <f>+[4]CONCENTRA!$J145+[4]CONCENTRA!$J785</f>
        <v>0</v>
      </c>
      <c r="G17" s="59">
        <f>+[4]CONCENTRA!$J209</f>
        <v>0</v>
      </c>
      <c r="H17" s="59">
        <f>+[4]CONCENTRA!$J273+[4]CONCENTRA!$J849</f>
        <v>0</v>
      </c>
      <c r="I17" s="59">
        <f>+[4]CONCENTRA!$J337+[4]CONCENTRA!$J401</f>
        <v>0</v>
      </c>
      <c r="J17" s="66">
        <f>+[4]CONCENTRA!$J529+[4]CONCENTRA!$J465</f>
        <v>0</v>
      </c>
      <c r="K17" s="59">
        <f>+[4]CONCENTRA!$J593</f>
        <v>0</v>
      </c>
      <c r="L17" s="59">
        <f>+[4]CONCENTRA!$J978</f>
        <v>0</v>
      </c>
      <c r="M17" s="7">
        <f t="shared" si="0"/>
        <v>0</v>
      </c>
      <c r="O17" s="48"/>
    </row>
    <row r="18" spans="1:15">
      <c r="A18" s="43"/>
      <c r="C18" s="5" t="s">
        <v>19</v>
      </c>
      <c r="D18" s="59">
        <f>+[4]CONCENTRA!$J18+[4]CONCENTRA!$J658</f>
        <v>0</v>
      </c>
      <c r="E18" s="59">
        <f>+[4]CONCENTRA!$J82+[4]CONCENTRA!$J722</f>
        <v>0</v>
      </c>
      <c r="F18" s="59">
        <f>+[4]CONCENTRA!$J146+[4]CONCENTRA!$J786</f>
        <v>0</v>
      </c>
      <c r="G18" s="59">
        <f>+[4]CONCENTRA!$J210</f>
        <v>0</v>
      </c>
      <c r="H18" s="59">
        <f>+[4]CONCENTRA!$J274+[4]CONCENTRA!$J850</f>
        <v>0</v>
      </c>
      <c r="I18" s="59">
        <f>+[4]CONCENTRA!$J338+[4]CONCENTRA!$J402</f>
        <v>0</v>
      </c>
      <c r="J18" s="66">
        <f>+[4]CONCENTRA!$J530+[4]CONCENTRA!$J466</f>
        <v>0</v>
      </c>
      <c r="K18" s="59">
        <f>+[4]CONCENTRA!$J594</f>
        <v>0</v>
      </c>
      <c r="L18" s="59">
        <f>+[4]CONCENTRA!$J979</f>
        <v>0</v>
      </c>
      <c r="M18" s="7">
        <f t="shared" si="0"/>
        <v>0</v>
      </c>
      <c r="O18" s="48"/>
    </row>
    <row r="19" spans="1:15">
      <c r="A19" s="43"/>
      <c r="C19" s="5" t="s">
        <v>108</v>
      </c>
      <c r="D19" s="59">
        <f>+[4]CONCENTRA!$J19+[4]CONCENTRA!$J659</f>
        <v>0</v>
      </c>
      <c r="E19" s="59">
        <f>+[4]CONCENTRA!$J83+[4]CONCENTRA!$J723</f>
        <v>0</v>
      </c>
      <c r="F19" s="59">
        <f>+[4]CONCENTRA!$J147+[4]CONCENTRA!$J787</f>
        <v>0</v>
      </c>
      <c r="G19" s="59">
        <f>+[4]CONCENTRA!$J211</f>
        <v>0</v>
      </c>
      <c r="H19" s="59">
        <f>+[4]CONCENTRA!$J275+[4]CONCENTRA!$J851</f>
        <v>0</v>
      </c>
      <c r="I19" s="59">
        <f>+[4]CONCENTRA!$J339+[4]CONCENTRA!$J403</f>
        <v>0</v>
      </c>
      <c r="J19" s="66">
        <f>+[4]CONCENTRA!$J531+[4]CONCENTRA!$J467</f>
        <v>0</v>
      </c>
      <c r="K19" s="59">
        <f>+[4]CONCENTRA!$J595</f>
        <v>0</v>
      </c>
      <c r="L19" s="59">
        <f>+[4]CONCENTRA!$J980</f>
        <v>0</v>
      </c>
      <c r="M19" s="7">
        <f t="shared" si="0"/>
        <v>0</v>
      </c>
      <c r="O19" s="48"/>
    </row>
    <row r="20" spans="1:15">
      <c r="A20" s="43"/>
      <c r="C20" s="5" t="s">
        <v>109</v>
      </c>
      <c r="D20" s="59">
        <f>+[4]CONCENTRA!$J20+[4]CONCENTRA!$J660</f>
        <v>0</v>
      </c>
      <c r="E20" s="59">
        <f>+[4]CONCENTRA!$J84+[4]CONCENTRA!$J724</f>
        <v>0</v>
      </c>
      <c r="F20" s="59">
        <f>+[4]CONCENTRA!$J148+[4]CONCENTRA!$J788</f>
        <v>0</v>
      </c>
      <c r="G20" s="59">
        <f>+[4]CONCENTRA!$J212</f>
        <v>0</v>
      </c>
      <c r="H20" s="59">
        <f>+[4]CONCENTRA!$J276+[4]CONCENTRA!$J852</f>
        <v>0</v>
      </c>
      <c r="I20" s="59">
        <f>+[4]CONCENTRA!$J340+[4]CONCENTRA!$J404</f>
        <v>0</v>
      </c>
      <c r="J20" s="66">
        <f>+[4]CONCENTRA!$J532+[4]CONCENTRA!$J468</f>
        <v>0</v>
      </c>
      <c r="K20" s="59">
        <f>+[4]CONCENTRA!$J596</f>
        <v>0</v>
      </c>
      <c r="L20" s="59">
        <f>+[4]CONCENTRA!$J981</f>
        <v>0</v>
      </c>
      <c r="M20" s="7">
        <f t="shared" si="0"/>
        <v>0</v>
      </c>
      <c r="O20" s="48"/>
    </row>
    <row r="21" spans="1:15">
      <c r="A21" s="43"/>
      <c r="C21" s="5" t="s">
        <v>20</v>
      </c>
      <c r="D21" s="59">
        <f>+[4]CONCENTRA!$J21+[4]CONCENTRA!$J661</f>
        <v>0</v>
      </c>
      <c r="E21" s="59">
        <f>+[4]CONCENTRA!$J85+[4]CONCENTRA!$J725</f>
        <v>0</v>
      </c>
      <c r="F21" s="59">
        <f>+[4]CONCENTRA!$J149+[4]CONCENTRA!$J789</f>
        <v>0</v>
      </c>
      <c r="G21" s="59">
        <f>+[4]CONCENTRA!$J213</f>
        <v>0</v>
      </c>
      <c r="H21" s="59">
        <f>+[4]CONCENTRA!$J277+[4]CONCENTRA!$J853</f>
        <v>0</v>
      </c>
      <c r="I21" s="59">
        <f>+[4]CONCENTRA!$J341+[4]CONCENTRA!$J405</f>
        <v>0</v>
      </c>
      <c r="J21" s="66">
        <f>+[4]CONCENTRA!$J533+[4]CONCENTRA!$J469</f>
        <v>0</v>
      </c>
      <c r="K21" s="59">
        <f>+[4]CONCENTRA!$J597</f>
        <v>0</v>
      </c>
      <c r="L21" s="59">
        <f>+[4]CONCENTRA!$J982</f>
        <v>0</v>
      </c>
      <c r="M21" s="7">
        <f t="shared" si="0"/>
        <v>0</v>
      </c>
      <c r="O21" s="48"/>
    </row>
    <row r="22" spans="1:15">
      <c r="A22" s="43"/>
      <c r="C22" s="5" t="s">
        <v>22</v>
      </c>
      <c r="D22" s="59">
        <f>+[4]CONCENTRA!$J22+[4]CONCENTRA!$J662</f>
        <v>0</v>
      </c>
      <c r="E22" s="59">
        <f>+[4]CONCENTRA!$J86+[4]CONCENTRA!$J726</f>
        <v>0</v>
      </c>
      <c r="F22" s="59">
        <f>+[4]CONCENTRA!$J150+[4]CONCENTRA!$J790</f>
        <v>0</v>
      </c>
      <c r="G22" s="59">
        <f>+[4]CONCENTRA!$J214</f>
        <v>0</v>
      </c>
      <c r="H22" s="59">
        <f>+[4]CONCENTRA!$J278+[4]CONCENTRA!$J854</f>
        <v>0</v>
      </c>
      <c r="I22" s="59">
        <f>+[4]CONCENTRA!$J342+[4]CONCENTRA!$J406</f>
        <v>0</v>
      </c>
      <c r="J22" s="66">
        <f>+[4]CONCENTRA!$J534+[4]CONCENTRA!$J470</f>
        <v>0</v>
      </c>
      <c r="K22" s="59">
        <f>+[4]CONCENTRA!$J598</f>
        <v>0</v>
      </c>
      <c r="L22" s="59">
        <f>+[4]CONCENTRA!$J983</f>
        <v>0</v>
      </c>
      <c r="M22" s="7">
        <f t="shared" si="0"/>
        <v>0</v>
      </c>
      <c r="O22" s="48"/>
    </row>
    <row r="23" spans="1:15">
      <c r="A23" s="43"/>
      <c r="C23" s="5" t="s">
        <v>110</v>
      </c>
      <c r="D23" s="59">
        <f>+[4]CONCENTRA!$J23+[4]CONCENTRA!$J663</f>
        <v>0</v>
      </c>
      <c r="E23" s="59">
        <f>+[4]CONCENTRA!$J87+[4]CONCENTRA!$J727</f>
        <v>0</v>
      </c>
      <c r="F23" s="59">
        <f>+[4]CONCENTRA!$J151+[4]CONCENTRA!$J791</f>
        <v>0</v>
      </c>
      <c r="G23" s="59">
        <f>+[4]CONCENTRA!$J215</f>
        <v>0</v>
      </c>
      <c r="H23" s="59">
        <f>+[4]CONCENTRA!$J279+[4]CONCENTRA!$J855</f>
        <v>0</v>
      </c>
      <c r="I23" s="59">
        <f>+[4]CONCENTRA!$J343+[4]CONCENTRA!$J407</f>
        <v>0</v>
      </c>
      <c r="J23" s="66">
        <f>+[4]CONCENTRA!$J535+[4]CONCENTRA!$J471</f>
        <v>0</v>
      </c>
      <c r="K23" s="59">
        <f>+[4]CONCENTRA!$J599</f>
        <v>0</v>
      </c>
      <c r="L23" s="59">
        <f>+[4]CONCENTRA!$J984</f>
        <v>0</v>
      </c>
      <c r="M23" s="7">
        <f t="shared" si="0"/>
        <v>0</v>
      </c>
      <c r="O23" s="48"/>
    </row>
    <row r="24" spans="1:15">
      <c r="A24" s="43"/>
      <c r="C24" s="5" t="s">
        <v>111</v>
      </c>
      <c r="D24" s="59">
        <f>+[4]CONCENTRA!$J24+[4]CONCENTRA!$J664</f>
        <v>0</v>
      </c>
      <c r="E24" s="59">
        <f>+[4]CONCENTRA!$J88+[4]CONCENTRA!$J728</f>
        <v>0</v>
      </c>
      <c r="F24" s="59">
        <f>+[4]CONCENTRA!$J152+[4]CONCENTRA!$J792</f>
        <v>0</v>
      </c>
      <c r="G24" s="59">
        <f>+[4]CONCENTRA!$J216</f>
        <v>0</v>
      </c>
      <c r="H24" s="59">
        <f>+[4]CONCENTRA!$J280+[4]CONCENTRA!$J856</f>
        <v>0</v>
      </c>
      <c r="I24" s="59">
        <f>+[4]CONCENTRA!$J344+[4]CONCENTRA!$J408</f>
        <v>0</v>
      </c>
      <c r="J24" s="66">
        <f>+[4]CONCENTRA!$J536+[4]CONCENTRA!$J472</f>
        <v>0</v>
      </c>
      <c r="K24" s="59">
        <f>+[4]CONCENTRA!$J600</f>
        <v>0</v>
      </c>
      <c r="L24" s="59">
        <f>+[4]CONCENTRA!$J985</f>
        <v>0</v>
      </c>
      <c r="M24" s="7">
        <f t="shared" si="0"/>
        <v>0</v>
      </c>
      <c r="O24" s="48"/>
    </row>
    <row r="25" spans="1:15">
      <c r="A25" s="43"/>
      <c r="C25" s="5" t="s">
        <v>112</v>
      </c>
      <c r="D25" s="59">
        <f>+[4]CONCENTRA!$J25+[4]CONCENTRA!$J665</f>
        <v>0</v>
      </c>
      <c r="E25" s="59">
        <f>+[4]CONCENTRA!$J89+[4]CONCENTRA!$J729</f>
        <v>0</v>
      </c>
      <c r="F25" s="59">
        <f>+[4]CONCENTRA!$J153+[4]CONCENTRA!$J793</f>
        <v>0</v>
      </c>
      <c r="G25" s="59">
        <f>+[4]CONCENTRA!$J217</f>
        <v>0</v>
      </c>
      <c r="H25" s="59">
        <f>+[4]CONCENTRA!$J281+[4]CONCENTRA!$J857</f>
        <v>0</v>
      </c>
      <c r="I25" s="59">
        <f>+[4]CONCENTRA!$J345+[4]CONCENTRA!$J409</f>
        <v>0</v>
      </c>
      <c r="J25" s="66">
        <f>+[4]CONCENTRA!$J537+[4]CONCENTRA!$J473</f>
        <v>0</v>
      </c>
      <c r="K25" s="59">
        <f>+[4]CONCENTRA!$J601</f>
        <v>0</v>
      </c>
      <c r="L25" s="59">
        <f>+[4]CONCENTRA!$J986</f>
        <v>0</v>
      </c>
      <c r="M25" s="7">
        <f t="shared" si="0"/>
        <v>0</v>
      </c>
      <c r="O25" s="48"/>
    </row>
    <row r="26" spans="1:15">
      <c r="A26" s="43"/>
      <c r="C26" s="5" t="s">
        <v>27</v>
      </c>
      <c r="D26" s="59">
        <f>+[4]CONCENTRA!$J26+[4]CONCENTRA!$J666</f>
        <v>0</v>
      </c>
      <c r="E26" s="59">
        <f>+[4]CONCENTRA!$J90+[4]CONCENTRA!$J730</f>
        <v>0</v>
      </c>
      <c r="F26" s="59">
        <f>+[4]CONCENTRA!$J154+[4]CONCENTRA!$J794</f>
        <v>0</v>
      </c>
      <c r="G26" s="59">
        <f>+[4]CONCENTRA!$J218</f>
        <v>0</v>
      </c>
      <c r="H26" s="59">
        <f>+[4]CONCENTRA!$J282+[4]CONCENTRA!$J858</f>
        <v>0</v>
      </c>
      <c r="I26" s="59">
        <f>+[4]CONCENTRA!$J346+[4]CONCENTRA!$J410</f>
        <v>0</v>
      </c>
      <c r="J26" s="66">
        <f>+[4]CONCENTRA!$J538+[4]CONCENTRA!$J474</f>
        <v>0</v>
      </c>
      <c r="K26" s="59">
        <f>+[4]CONCENTRA!$J602</f>
        <v>0</v>
      </c>
      <c r="L26" s="59">
        <f>+[4]CONCENTRA!$J987</f>
        <v>0</v>
      </c>
      <c r="M26" s="7">
        <f t="shared" si="0"/>
        <v>0</v>
      </c>
      <c r="O26" s="48"/>
    </row>
    <row r="27" spans="1:15">
      <c r="A27" s="43"/>
      <c r="C27" s="5" t="s">
        <v>28</v>
      </c>
      <c r="D27" s="59">
        <f>+[4]CONCENTRA!$J27+[4]CONCENTRA!$J667</f>
        <v>0</v>
      </c>
      <c r="E27" s="59">
        <f>+[4]CONCENTRA!$J91+[4]CONCENTRA!$J731</f>
        <v>0</v>
      </c>
      <c r="F27" s="59">
        <f>+[4]CONCENTRA!$J155+[4]CONCENTRA!$J795</f>
        <v>0</v>
      </c>
      <c r="G27" s="59">
        <f>+[4]CONCENTRA!$J219</f>
        <v>0</v>
      </c>
      <c r="H27" s="59">
        <f>+[4]CONCENTRA!$J283+[4]CONCENTRA!$J859</f>
        <v>0</v>
      </c>
      <c r="I27" s="59">
        <f>+[4]CONCENTRA!$J347+[4]CONCENTRA!$J411</f>
        <v>0</v>
      </c>
      <c r="J27" s="66">
        <f>+[4]CONCENTRA!$J539+[4]CONCENTRA!$J475</f>
        <v>0</v>
      </c>
      <c r="K27" s="59">
        <f>+[4]CONCENTRA!$J603</f>
        <v>0</v>
      </c>
      <c r="L27" s="59">
        <f>+[4]CONCENTRA!$J988</f>
        <v>0</v>
      </c>
      <c r="M27" s="7">
        <f t="shared" si="0"/>
        <v>0</v>
      </c>
      <c r="O27" s="48"/>
    </row>
    <row r="28" spans="1:15">
      <c r="A28" s="43"/>
      <c r="C28" s="5" t="s">
        <v>113</v>
      </c>
      <c r="D28" s="59">
        <f>+[4]CONCENTRA!$J28+[4]CONCENTRA!$J668</f>
        <v>0</v>
      </c>
      <c r="E28" s="59">
        <f>+[4]CONCENTRA!$J92+[4]CONCENTRA!$J732</f>
        <v>0</v>
      </c>
      <c r="F28" s="59">
        <f>+[4]CONCENTRA!$J156+[4]CONCENTRA!$J796</f>
        <v>0</v>
      </c>
      <c r="G28" s="59">
        <f>+[4]CONCENTRA!$J220</f>
        <v>0</v>
      </c>
      <c r="H28" s="59">
        <f>+[4]CONCENTRA!$J284+[4]CONCENTRA!$J860</f>
        <v>0</v>
      </c>
      <c r="I28" s="59">
        <f>+[4]CONCENTRA!$J348+[4]CONCENTRA!$J412</f>
        <v>0</v>
      </c>
      <c r="J28" s="66">
        <f>+[4]CONCENTRA!$J540+[4]CONCENTRA!$J476</f>
        <v>0</v>
      </c>
      <c r="K28" s="59">
        <f>+[4]CONCENTRA!$J604</f>
        <v>0</v>
      </c>
      <c r="L28" s="59">
        <f>+[4]CONCENTRA!$J989</f>
        <v>0</v>
      </c>
      <c r="M28" s="7">
        <f t="shared" si="0"/>
        <v>0</v>
      </c>
      <c r="O28" s="48"/>
    </row>
    <row r="29" spans="1:15">
      <c r="A29" s="43"/>
      <c r="C29" s="5" t="s">
        <v>114</v>
      </c>
      <c r="D29" s="59">
        <f>+[4]CONCENTRA!$J29+[4]CONCENTRA!$J669</f>
        <v>0</v>
      </c>
      <c r="E29" s="59">
        <f>+[4]CONCENTRA!$J93+[4]CONCENTRA!$J733</f>
        <v>0</v>
      </c>
      <c r="F29" s="59">
        <f>+[4]CONCENTRA!$J157+[4]CONCENTRA!$J797</f>
        <v>0</v>
      </c>
      <c r="G29" s="59">
        <f>+[4]CONCENTRA!$J221</f>
        <v>0</v>
      </c>
      <c r="H29" s="59">
        <f>+[4]CONCENTRA!$J285+[4]CONCENTRA!$J861</f>
        <v>0</v>
      </c>
      <c r="I29" s="59">
        <f>+[4]CONCENTRA!$J349+[4]CONCENTRA!$J413</f>
        <v>0</v>
      </c>
      <c r="J29" s="66">
        <f>+[4]CONCENTRA!$J541+[4]CONCENTRA!$J477</f>
        <v>0</v>
      </c>
      <c r="K29" s="59">
        <f>+[4]CONCENTRA!$J605</f>
        <v>0</v>
      </c>
      <c r="L29" s="59">
        <f>+[4]CONCENTRA!$J990</f>
        <v>0</v>
      </c>
      <c r="M29" s="7">
        <f t="shared" si="0"/>
        <v>0</v>
      </c>
      <c r="O29" s="48"/>
    </row>
    <row r="30" spans="1:15">
      <c r="A30" s="43"/>
      <c r="C30" s="5" t="s">
        <v>115</v>
      </c>
      <c r="D30" s="59">
        <f>+[4]CONCENTRA!$J30+[4]CONCENTRA!$J670</f>
        <v>0</v>
      </c>
      <c r="E30" s="59">
        <f>+[4]CONCENTRA!$J94+[4]CONCENTRA!$J734</f>
        <v>0</v>
      </c>
      <c r="F30" s="59">
        <f>+[4]CONCENTRA!$J158+[4]CONCENTRA!$J798</f>
        <v>0</v>
      </c>
      <c r="G30" s="59">
        <f>+[4]CONCENTRA!$J222</f>
        <v>0</v>
      </c>
      <c r="H30" s="59">
        <f>+[4]CONCENTRA!$J286+[4]CONCENTRA!$J862</f>
        <v>0</v>
      </c>
      <c r="I30" s="59">
        <f>+[4]CONCENTRA!$J350+[4]CONCENTRA!$J414</f>
        <v>0</v>
      </c>
      <c r="J30" s="66">
        <f>+[4]CONCENTRA!$J542+[4]CONCENTRA!$J478</f>
        <v>0</v>
      </c>
      <c r="K30" s="59">
        <f>+[4]CONCENTRA!$J606</f>
        <v>0</v>
      </c>
      <c r="L30" s="59">
        <f>+[4]CONCENTRA!$J991</f>
        <v>0</v>
      </c>
      <c r="M30" s="7">
        <f t="shared" si="0"/>
        <v>0</v>
      </c>
      <c r="O30" s="48"/>
    </row>
    <row r="31" spans="1:15">
      <c r="A31" s="43"/>
      <c r="C31" s="5" t="s">
        <v>32</v>
      </c>
      <c r="D31" s="59">
        <f>+[4]CONCENTRA!$J31+[4]CONCENTRA!$J671</f>
        <v>0</v>
      </c>
      <c r="E31" s="59">
        <f>+[4]CONCENTRA!$J95+[4]CONCENTRA!$J735</f>
        <v>0</v>
      </c>
      <c r="F31" s="59">
        <f>+[4]CONCENTRA!$J159+[4]CONCENTRA!$J799</f>
        <v>0</v>
      </c>
      <c r="G31" s="59">
        <f>+[4]CONCENTRA!$J223</f>
        <v>0</v>
      </c>
      <c r="H31" s="59">
        <f>+[4]CONCENTRA!$J287+[4]CONCENTRA!$J863</f>
        <v>0</v>
      </c>
      <c r="I31" s="59">
        <f>+[4]CONCENTRA!$J351+[4]CONCENTRA!$J415</f>
        <v>0</v>
      </c>
      <c r="J31" s="66">
        <f>+[4]CONCENTRA!$J543+[4]CONCENTRA!$J479</f>
        <v>0</v>
      </c>
      <c r="K31" s="59">
        <f>+[4]CONCENTRA!$J607</f>
        <v>0</v>
      </c>
      <c r="L31" s="59">
        <f>+[4]CONCENTRA!$J992</f>
        <v>0</v>
      </c>
      <c r="M31" s="7">
        <f t="shared" si="0"/>
        <v>0</v>
      </c>
      <c r="O31" s="48"/>
    </row>
    <row r="32" spans="1:15">
      <c r="A32" s="43"/>
      <c r="C32" s="5" t="s">
        <v>33</v>
      </c>
      <c r="D32" s="59">
        <f>+[4]CONCENTRA!$J32+[4]CONCENTRA!$J672</f>
        <v>0</v>
      </c>
      <c r="E32" s="59">
        <f>+[4]CONCENTRA!$J96+[4]CONCENTRA!$J736</f>
        <v>0</v>
      </c>
      <c r="F32" s="59">
        <f>+[4]CONCENTRA!$J160+[4]CONCENTRA!$J800</f>
        <v>0</v>
      </c>
      <c r="G32" s="59">
        <f>+[4]CONCENTRA!$J224</f>
        <v>0</v>
      </c>
      <c r="H32" s="59">
        <f>+[4]CONCENTRA!$J288+[4]CONCENTRA!$J864</f>
        <v>0</v>
      </c>
      <c r="I32" s="59">
        <f>+[4]CONCENTRA!$J352+[4]CONCENTRA!$J416</f>
        <v>0</v>
      </c>
      <c r="J32" s="66">
        <f>+[4]CONCENTRA!$J544+[4]CONCENTRA!$J480</f>
        <v>0</v>
      </c>
      <c r="K32" s="59">
        <f>+[4]CONCENTRA!$J608</f>
        <v>0</v>
      </c>
      <c r="L32" s="59">
        <f>+[4]CONCENTRA!$J993</f>
        <v>0</v>
      </c>
      <c r="M32" s="7">
        <f t="shared" si="0"/>
        <v>0</v>
      </c>
      <c r="O32" s="48"/>
    </row>
    <row r="33" spans="1:15">
      <c r="A33" s="43"/>
      <c r="C33" s="5" t="s">
        <v>34</v>
      </c>
      <c r="D33" s="59">
        <f>+[4]CONCENTRA!$J33+[4]CONCENTRA!$J673</f>
        <v>0</v>
      </c>
      <c r="E33" s="59">
        <f>+[4]CONCENTRA!$J97+[4]CONCENTRA!$J737</f>
        <v>0</v>
      </c>
      <c r="F33" s="59">
        <f>+[4]CONCENTRA!$J161+[4]CONCENTRA!$J801</f>
        <v>0</v>
      </c>
      <c r="G33" s="59">
        <f>+[4]CONCENTRA!$J225</f>
        <v>0</v>
      </c>
      <c r="H33" s="59">
        <f>+[4]CONCENTRA!$J289+[4]CONCENTRA!$J865</f>
        <v>0</v>
      </c>
      <c r="I33" s="59">
        <f>+[4]CONCENTRA!$J353+[4]CONCENTRA!$J417</f>
        <v>0</v>
      </c>
      <c r="J33" s="66">
        <f>+[4]CONCENTRA!$J545+[4]CONCENTRA!$J481</f>
        <v>0</v>
      </c>
      <c r="K33" s="59">
        <f>+[4]CONCENTRA!$J609</f>
        <v>0</v>
      </c>
      <c r="L33" s="59">
        <f>+[4]CONCENTRA!$J994</f>
        <v>0</v>
      </c>
      <c r="M33" s="7">
        <f t="shared" si="0"/>
        <v>0</v>
      </c>
      <c r="O33" s="48"/>
    </row>
    <row r="34" spans="1:15">
      <c r="A34" s="43"/>
      <c r="C34" s="5" t="s">
        <v>116</v>
      </c>
      <c r="D34" s="59">
        <f>+[4]CONCENTRA!$J34+[4]CONCENTRA!$J674</f>
        <v>0</v>
      </c>
      <c r="E34" s="59">
        <f>+[4]CONCENTRA!$J98+[4]CONCENTRA!$J738</f>
        <v>0</v>
      </c>
      <c r="F34" s="59">
        <f>+[4]CONCENTRA!$J162+[4]CONCENTRA!$J802</f>
        <v>0</v>
      </c>
      <c r="G34" s="59">
        <f>+[4]CONCENTRA!$J226</f>
        <v>0</v>
      </c>
      <c r="H34" s="59">
        <f>+[4]CONCENTRA!$J290+[4]CONCENTRA!$J866</f>
        <v>0</v>
      </c>
      <c r="I34" s="59">
        <f>+[4]CONCENTRA!$J354+[4]CONCENTRA!$J418</f>
        <v>0</v>
      </c>
      <c r="J34" s="66">
        <f>+[4]CONCENTRA!$J546+[4]CONCENTRA!$J482</f>
        <v>0</v>
      </c>
      <c r="K34" s="59">
        <f>+[4]CONCENTRA!$J610</f>
        <v>0</v>
      </c>
      <c r="L34" s="59">
        <f>+[4]CONCENTRA!$J995</f>
        <v>0</v>
      </c>
      <c r="M34" s="7">
        <f t="shared" si="0"/>
        <v>0</v>
      </c>
      <c r="O34" s="48"/>
    </row>
    <row r="35" spans="1:15">
      <c r="A35" s="43"/>
      <c r="C35" s="5" t="s">
        <v>36</v>
      </c>
      <c r="D35" s="59">
        <f>+[4]CONCENTRA!$J35+[4]CONCENTRA!$J675</f>
        <v>0</v>
      </c>
      <c r="E35" s="59">
        <f>+[4]CONCENTRA!$J99+[4]CONCENTRA!$J739</f>
        <v>0</v>
      </c>
      <c r="F35" s="59">
        <f>+[4]CONCENTRA!$J163+[4]CONCENTRA!$J803</f>
        <v>0</v>
      </c>
      <c r="G35" s="59">
        <f>+[4]CONCENTRA!$J227</f>
        <v>0</v>
      </c>
      <c r="H35" s="59">
        <f>+[4]CONCENTRA!$J291+[4]CONCENTRA!$J867</f>
        <v>0</v>
      </c>
      <c r="I35" s="59">
        <f>+[4]CONCENTRA!$J355+[4]CONCENTRA!$J419</f>
        <v>0</v>
      </c>
      <c r="J35" s="66">
        <f>+[4]CONCENTRA!$J547+[4]CONCENTRA!$J483</f>
        <v>0</v>
      </c>
      <c r="K35" s="59">
        <f>+[4]CONCENTRA!$J611</f>
        <v>0</v>
      </c>
      <c r="L35" s="59">
        <f>+[4]CONCENTRA!$J996</f>
        <v>0</v>
      </c>
      <c r="M35" s="7">
        <f t="shared" si="0"/>
        <v>0</v>
      </c>
      <c r="O35" s="48"/>
    </row>
    <row r="36" spans="1:15">
      <c r="A36" s="43"/>
      <c r="C36" s="5" t="s">
        <v>37</v>
      </c>
      <c r="D36" s="59">
        <f>+[4]CONCENTRA!$J36+[4]CONCENTRA!$J676</f>
        <v>0</v>
      </c>
      <c r="E36" s="59">
        <f>+[4]CONCENTRA!$J100+[4]CONCENTRA!$J740</f>
        <v>0</v>
      </c>
      <c r="F36" s="59">
        <f>+[4]CONCENTRA!$J164+[4]CONCENTRA!$J804</f>
        <v>0</v>
      </c>
      <c r="G36" s="59">
        <f>+[4]CONCENTRA!$J228</f>
        <v>0</v>
      </c>
      <c r="H36" s="59">
        <f>+[4]CONCENTRA!$J292+[4]CONCENTRA!$J868</f>
        <v>0</v>
      </c>
      <c r="I36" s="59">
        <f>+[4]CONCENTRA!$J356+[4]CONCENTRA!$J420</f>
        <v>0</v>
      </c>
      <c r="J36" s="66">
        <f>+[4]CONCENTRA!$J548+[4]CONCENTRA!$J484</f>
        <v>0</v>
      </c>
      <c r="K36" s="59">
        <f>+[4]CONCENTRA!$J612</f>
        <v>0</v>
      </c>
      <c r="L36" s="59">
        <f>+[4]CONCENTRA!$J997</f>
        <v>0</v>
      </c>
      <c r="M36" s="7">
        <f t="shared" si="0"/>
        <v>0</v>
      </c>
      <c r="O36" s="48"/>
    </row>
    <row r="37" spans="1:15">
      <c r="A37" s="43"/>
      <c r="C37" s="5" t="s">
        <v>38</v>
      </c>
      <c r="D37" s="59">
        <f>+[4]CONCENTRA!$J37+[4]CONCENTRA!$J677</f>
        <v>0</v>
      </c>
      <c r="E37" s="59">
        <f>+[4]CONCENTRA!$J101+[4]CONCENTRA!$J741</f>
        <v>0</v>
      </c>
      <c r="F37" s="59">
        <f>+[4]CONCENTRA!$J165+[4]CONCENTRA!$J805</f>
        <v>0</v>
      </c>
      <c r="G37" s="59">
        <f>+[4]CONCENTRA!$J229</f>
        <v>0</v>
      </c>
      <c r="H37" s="59">
        <f>+[4]CONCENTRA!$J293+[4]CONCENTRA!$J869</f>
        <v>0</v>
      </c>
      <c r="I37" s="59">
        <f>+[4]CONCENTRA!$J357+[4]CONCENTRA!$J421</f>
        <v>0</v>
      </c>
      <c r="J37" s="66">
        <f>+[4]CONCENTRA!$J549+[4]CONCENTRA!$J485</f>
        <v>0</v>
      </c>
      <c r="K37" s="59">
        <f>+[4]CONCENTRA!$J613</f>
        <v>0</v>
      </c>
      <c r="L37" s="59">
        <f>+[4]CONCENTRA!$J998</f>
        <v>0</v>
      </c>
      <c r="M37" s="7">
        <f t="shared" si="0"/>
        <v>0</v>
      </c>
      <c r="O37" s="48"/>
    </row>
    <row r="38" spans="1:15">
      <c r="A38" s="43"/>
      <c r="C38" s="5" t="s">
        <v>39</v>
      </c>
      <c r="D38" s="59">
        <f>+[4]CONCENTRA!$J38+[4]CONCENTRA!$J678</f>
        <v>0</v>
      </c>
      <c r="E38" s="59">
        <f>+[4]CONCENTRA!$J102+[4]CONCENTRA!$J742</f>
        <v>0</v>
      </c>
      <c r="F38" s="59">
        <f>+[4]CONCENTRA!$J166+[4]CONCENTRA!$J806</f>
        <v>0</v>
      </c>
      <c r="G38" s="59">
        <f>+[4]CONCENTRA!$J230</f>
        <v>0</v>
      </c>
      <c r="H38" s="59">
        <f>+[4]CONCENTRA!$J294+[4]CONCENTRA!$J870</f>
        <v>0</v>
      </c>
      <c r="I38" s="59">
        <f>+[4]CONCENTRA!$J358+[4]CONCENTRA!$J422</f>
        <v>0</v>
      </c>
      <c r="J38" s="66">
        <f>+[4]CONCENTRA!$J550+[4]CONCENTRA!$J486</f>
        <v>0</v>
      </c>
      <c r="K38" s="59">
        <f>+[4]CONCENTRA!$J614</f>
        <v>0</v>
      </c>
      <c r="L38" s="59">
        <f>+[4]CONCENTRA!$J999</f>
        <v>0</v>
      </c>
      <c r="M38" s="7">
        <f t="shared" si="0"/>
        <v>0</v>
      </c>
      <c r="O38" s="48"/>
    </row>
    <row r="39" spans="1:15">
      <c r="A39" s="43"/>
      <c r="C39" s="5" t="s">
        <v>40</v>
      </c>
      <c r="D39" s="59">
        <f>+[4]CONCENTRA!$J39+[4]CONCENTRA!$J679</f>
        <v>0</v>
      </c>
      <c r="E39" s="59">
        <f>+[4]CONCENTRA!$J103+[4]CONCENTRA!$J743</f>
        <v>0</v>
      </c>
      <c r="F39" s="59">
        <f>+[4]CONCENTRA!$J167+[4]CONCENTRA!$J807</f>
        <v>0</v>
      </c>
      <c r="G39" s="59">
        <f>+[4]CONCENTRA!$J231</f>
        <v>0</v>
      </c>
      <c r="H39" s="59">
        <f>+[4]CONCENTRA!$J295+[4]CONCENTRA!$J871</f>
        <v>0</v>
      </c>
      <c r="I39" s="59">
        <f>+[4]CONCENTRA!$J359+[4]CONCENTRA!$J423</f>
        <v>0</v>
      </c>
      <c r="J39" s="66">
        <f>+[4]CONCENTRA!$J551+[4]CONCENTRA!$J487</f>
        <v>0</v>
      </c>
      <c r="K39" s="59">
        <f>+[4]CONCENTRA!$J615</f>
        <v>0</v>
      </c>
      <c r="L39" s="59">
        <f>+[4]CONCENTRA!$J1000</f>
        <v>0</v>
      </c>
      <c r="M39" s="7">
        <f t="shared" si="0"/>
        <v>0</v>
      </c>
      <c r="O39" s="48"/>
    </row>
    <row r="40" spans="1:15">
      <c r="A40" s="43"/>
      <c r="C40" s="5" t="s">
        <v>41</v>
      </c>
      <c r="D40" s="59">
        <f>+[4]CONCENTRA!$J40+[4]CONCENTRA!$J680</f>
        <v>0</v>
      </c>
      <c r="E40" s="59">
        <f>+[4]CONCENTRA!$J104+[4]CONCENTRA!$J744</f>
        <v>0</v>
      </c>
      <c r="F40" s="59">
        <f>+[4]CONCENTRA!$J168+[4]CONCENTRA!$J808</f>
        <v>0</v>
      </c>
      <c r="G40" s="59">
        <f>+[4]CONCENTRA!$J232</f>
        <v>0</v>
      </c>
      <c r="H40" s="59">
        <f>+[4]CONCENTRA!$J296+[4]CONCENTRA!$J872</f>
        <v>0</v>
      </c>
      <c r="I40" s="59">
        <f>+[4]CONCENTRA!$J360+[4]CONCENTRA!$J424</f>
        <v>0</v>
      </c>
      <c r="J40" s="66">
        <f>+[4]CONCENTRA!$J552+[4]CONCENTRA!$J488</f>
        <v>0</v>
      </c>
      <c r="K40" s="59">
        <f>+[4]CONCENTRA!$J616</f>
        <v>0</v>
      </c>
      <c r="L40" s="59">
        <f>+[4]CONCENTRA!$J1001</f>
        <v>0</v>
      </c>
      <c r="M40" s="7">
        <f t="shared" si="0"/>
        <v>0</v>
      </c>
      <c r="O40" s="48"/>
    </row>
    <row r="41" spans="1:15">
      <c r="A41" s="43"/>
      <c r="C41" s="5" t="s">
        <v>42</v>
      </c>
      <c r="D41" s="59">
        <f>+[4]CONCENTRA!$J41+[4]CONCENTRA!$J681</f>
        <v>0</v>
      </c>
      <c r="E41" s="59">
        <f>+[4]CONCENTRA!$J105+[4]CONCENTRA!$J745</f>
        <v>0</v>
      </c>
      <c r="F41" s="59">
        <f>+[4]CONCENTRA!$J169+[4]CONCENTRA!$J809</f>
        <v>0</v>
      </c>
      <c r="G41" s="59">
        <f>+[4]CONCENTRA!$J233</f>
        <v>0</v>
      </c>
      <c r="H41" s="59">
        <f>+[4]CONCENTRA!$J297+[4]CONCENTRA!$J873</f>
        <v>0</v>
      </c>
      <c r="I41" s="59">
        <f>+[4]CONCENTRA!$J361+[4]CONCENTRA!$J425</f>
        <v>0</v>
      </c>
      <c r="J41" s="66">
        <f>+[4]CONCENTRA!$J553+[4]CONCENTRA!$J489</f>
        <v>0</v>
      </c>
      <c r="K41" s="59">
        <f>+[4]CONCENTRA!$J617</f>
        <v>0</v>
      </c>
      <c r="L41" s="59">
        <f>+[4]CONCENTRA!$J1002</f>
        <v>0</v>
      </c>
      <c r="M41" s="7">
        <f t="shared" si="0"/>
        <v>0</v>
      </c>
      <c r="O41" s="48"/>
    </row>
    <row r="42" spans="1:15">
      <c r="A42" s="43"/>
      <c r="C42" s="5" t="s">
        <v>117</v>
      </c>
      <c r="D42" s="59">
        <f>+[4]CONCENTRA!$J42+[4]CONCENTRA!$J682</f>
        <v>0</v>
      </c>
      <c r="E42" s="59">
        <f>+[4]CONCENTRA!$J106+[4]CONCENTRA!$J746</f>
        <v>0</v>
      </c>
      <c r="F42" s="59">
        <f>+[4]CONCENTRA!$J170+[4]CONCENTRA!$J810</f>
        <v>0</v>
      </c>
      <c r="G42" s="59">
        <f>+[4]CONCENTRA!$J234</f>
        <v>0</v>
      </c>
      <c r="H42" s="59">
        <f>+[4]CONCENTRA!$J298+[4]CONCENTRA!$J874</f>
        <v>0</v>
      </c>
      <c r="I42" s="59">
        <f>+[4]CONCENTRA!$J362+[4]CONCENTRA!$J426</f>
        <v>0</v>
      </c>
      <c r="J42" s="66">
        <f>+[4]CONCENTRA!$J554+[4]CONCENTRA!$J490</f>
        <v>0</v>
      </c>
      <c r="K42" s="59">
        <f>+[4]CONCENTRA!$J618</f>
        <v>0</v>
      </c>
      <c r="L42" s="59">
        <f>+[4]CONCENTRA!$J1003</f>
        <v>0</v>
      </c>
      <c r="M42" s="7">
        <f t="shared" si="0"/>
        <v>0</v>
      </c>
      <c r="O42" s="48"/>
    </row>
    <row r="43" spans="1:15">
      <c r="A43" s="43"/>
      <c r="C43" s="5" t="s">
        <v>118</v>
      </c>
      <c r="D43" s="59">
        <f>+[4]CONCENTRA!$J43+[4]CONCENTRA!$J683</f>
        <v>0</v>
      </c>
      <c r="E43" s="59">
        <f>+[4]CONCENTRA!$J107+[4]CONCENTRA!$J747</f>
        <v>0</v>
      </c>
      <c r="F43" s="59">
        <f>+[4]CONCENTRA!$J171+[4]CONCENTRA!$J811</f>
        <v>0</v>
      </c>
      <c r="G43" s="59">
        <f>+[4]CONCENTRA!$J235</f>
        <v>0</v>
      </c>
      <c r="H43" s="59">
        <f>+[4]CONCENTRA!$J299+[4]CONCENTRA!$J875</f>
        <v>0</v>
      </c>
      <c r="I43" s="59">
        <f>+[4]CONCENTRA!$J363+[4]CONCENTRA!$J427</f>
        <v>0</v>
      </c>
      <c r="J43" s="66">
        <f>+[4]CONCENTRA!$J555+[4]CONCENTRA!$J491</f>
        <v>0</v>
      </c>
      <c r="K43" s="59">
        <f>+[4]CONCENTRA!$J619</f>
        <v>0</v>
      </c>
      <c r="L43" s="59">
        <f>+[4]CONCENTRA!$J1004</f>
        <v>0</v>
      </c>
      <c r="M43" s="7">
        <f t="shared" si="0"/>
        <v>0</v>
      </c>
      <c r="O43" s="48"/>
    </row>
    <row r="44" spans="1:15">
      <c r="A44" s="43"/>
      <c r="C44" s="5" t="s">
        <v>119</v>
      </c>
      <c r="D44" s="59">
        <f>+[4]CONCENTRA!$J44+[4]CONCENTRA!$J684</f>
        <v>0</v>
      </c>
      <c r="E44" s="59">
        <f>+[4]CONCENTRA!$J108+[4]CONCENTRA!$J748</f>
        <v>0</v>
      </c>
      <c r="F44" s="59">
        <f>+[4]CONCENTRA!$J172+[4]CONCENTRA!$J812</f>
        <v>0</v>
      </c>
      <c r="G44" s="59">
        <f>+[4]CONCENTRA!$J236</f>
        <v>0</v>
      </c>
      <c r="H44" s="59">
        <f>+[4]CONCENTRA!$J300+[4]CONCENTRA!$J876</f>
        <v>0</v>
      </c>
      <c r="I44" s="59">
        <f>+[4]CONCENTRA!$J364+[4]CONCENTRA!$J428</f>
        <v>0</v>
      </c>
      <c r="J44" s="66">
        <f>+[4]CONCENTRA!$J556+[4]CONCENTRA!$J492</f>
        <v>0</v>
      </c>
      <c r="K44" s="59">
        <f>+[4]CONCENTRA!$J620</f>
        <v>0</v>
      </c>
      <c r="L44" s="59">
        <f>+[4]CONCENTRA!$J1005</f>
        <v>0</v>
      </c>
      <c r="M44" s="7">
        <f t="shared" si="0"/>
        <v>0</v>
      </c>
      <c r="O44" s="48"/>
    </row>
    <row r="45" spans="1:15">
      <c r="A45" s="43"/>
      <c r="C45" s="5" t="s">
        <v>46</v>
      </c>
      <c r="D45" s="59">
        <f>+[4]CONCENTRA!$J45+[4]CONCENTRA!$J685</f>
        <v>0</v>
      </c>
      <c r="E45" s="59">
        <f>+[4]CONCENTRA!$J109+[4]CONCENTRA!$J749</f>
        <v>0</v>
      </c>
      <c r="F45" s="59">
        <f>+[4]CONCENTRA!$J173+[4]CONCENTRA!$J813</f>
        <v>0</v>
      </c>
      <c r="G45" s="59">
        <f>+[4]CONCENTRA!$J237</f>
        <v>0</v>
      </c>
      <c r="H45" s="59">
        <f>+[4]CONCENTRA!$J301+[4]CONCENTRA!$J877</f>
        <v>0</v>
      </c>
      <c r="I45" s="59">
        <f>+[4]CONCENTRA!$J365+[4]CONCENTRA!$J429</f>
        <v>0</v>
      </c>
      <c r="J45" s="66">
        <f>+[4]CONCENTRA!$J557+[4]CONCENTRA!$J493</f>
        <v>0</v>
      </c>
      <c r="K45" s="59">
        <f>+[4]CONCENTRA!$J621</f>
        <v>0</v>
      </c>
      <c r="L45" s="59">
        <f>+[4]CONCENTRA!$J1006</f>
        <v>0</v>
      </c>
      <c r="M45" s="7">
        <f t="shared" si="0"/>
        <v>0</v>
      </c>
      <c r="O45" s="48"/>
    </row>
    <row r="46" spans="1:15">
      <c r="A46" s="43"/>
      <c r="C46" s="5" t="s">
        <v>47</v>
      </c>
      <c r="D46" s="59">
        <f>+[4]CONCENTRA!$J46+[4]CONCENTRA!$J686</f>
        <v>0</v>
      </c>
      <c r="E46" s="59">
        <f>+[4]CONCENTRA!$J110+[4]CONCENTRA!$J750</f>
        <v>0</v>
      </c>
      <c r="F46" s="59">
        <f>+[4]CONCENTRA!$J174+[4]CONCENTRA!$J814</f>
        <v>0</v>
      </c>
      <c r="G46" s="59">
        <f>+[4]CONCENTRA!$J238</f>
        <v>0</v>
      </c>
      <c r="H46" s="59">
        <f>+[4]CONCENTRA!$J302+[4]CONCENTRA!$J878</f>
        <v>0</v>
      </c>
      <c r="I46" s="59">
        <f>+[4]CONCENTRA!$J366+[4]CONCENTRA!$J430</f>
        <v>0</v>
      </c>
      <c r="J46" s="66">
        <f>+[4]CONCENTRA!$J558+[4]CONCENTRA!$J494</f>
        <v>0</v>
      </c>
      <c r="K46" s="59">
        <f>+[4]CONCENTRA!$J622</f>
        <v>0</v>
      </c>
      <c r="L46" s="59">
        <f>+[4]CONCENTRA!$J1007</f>
        <v>0</v>
      </c>
      <c r="M46" s="7">
        <f t="shared" si="0"/>
        <v>0</v>
      </c>
      <c r="O46" s="48"/>
    </row>
    <row r="47" spans="1:15">
      <c r="A47" s="43"/>
      <c r="C47" s="5" t="s">
        <v>48</v>
      </c>
      <c r="D47" s="59">
        <f>+[4]CONCENTRA!$J47+[4]CONCENTRA!$J687</f>
        <v>0</v>
      </c>
      <c r="E47" s="59">
        <f>+[4]CONCENTRA!$J111+[4]CONCENTRA!$J751</f>
        <v>0</v>
      </c>
      <c r="F47" s="59">
        <f>+[4]CONCENTRA!$J175+[4]CONCENTRA!$J815</f>
        <v>0</v>
      </c>
      <c r="G47" s="59">
        <f>+[4]CONCENTRA!$J239</f>
        <v>0</v>
      </c>
      <c r="H47" s="59">
        <f>+[4]CONCENTRA!$J303+[4]CONCENTRA!$J879</f>
        <v>0</v>
      </c>
      <c r="I47" s="59">
        <f>+[4]CONCENTRA!$J367+[4]CONCENTRA!$J431</f>
        <v>0</v>
      </c>
      <c r="J47" s="66">
        <f>+[4]CONCENTRA!$J559+[4]CONCENTRA!$J495</f>
        <v>0</v>
      </c>
      <c r="K47" s="59">
        <f>+[4]CONCENTRA!$J623</f>
        <v>0</v>
      </c>
      <c r="L47" s="59">
        <f>+[4]CONCENTRA!$J1008</f>
        <v>0</v>
      </c>
      <c r="M47" s="7">
        <f t="shared" si="0"/>
        <v>0</v>
      </c>
      <c r="O47" s="48"/>
    </row>
    <row r="48" spans="1:15">
      <c r="A48" s="43"/>
      <c r="C48" s="5" t="s">
        <v>120</v>
      </c>
      <c r="D48" s="59">
        <f>+[4]CONCENTRA!$J48+[4]CONCENTRA!$J688</f>
        <v>0</v>
      </c>
      <c r="E48" s="59">
        <f>+[4]CONCENTRA!$J112+[4]CONCENTRA!$J752</f>
        <v>0</v>
      </c>
      <c r="F48" s="59">
        <f>+[4]CONCENTRA!$J176+[4]CONCENTRA!$J816</f>
        <v>0</v>
      </c>
      <c r="G48" s="59">
        <f>+[4]CONCENTRA!$J240</f>
        <v>0</v>
      </c>
      <c r="H48" s="59">
        <f>+[4]CONCENTRA!$J304+[4]CONCENTRA!$J880</f>
        <v>0</v>
      </c>
      <c r="I48" s="59">
        <f>+[4]CONCENTRA!$J368+[4]CONCENTRA!$J432</f>
        <v>0</v>
      </c>
      <c r="J48" s="66">
        <f>+[4]CONCENTRA!$J560+[4]CONCENTRA!$J496</f>
        <v>0</v>
      </c>
      <c r="K48" s="59">
        <f>+[4]CONCENTRA!$J624</f>
        <v>0</v>
      </c>
      <c r="L48" s="59">
        <f>+[4]CONCENTRA!$J1009</f>
        <v>0</v>
      </c>
      <c r="M48" s="7">
        <f t="shared" si="0"/>
        <v>0</v>
      </c>
      <c r="O48" s="48"/>
    </row>
    <row r="49" spans="1:15">
      <c r="A49" s="43"/>
      <c r="C49" s="5" t="s">
        <v>121</v>
      </c>
      <c r="D49" s="59">
        <f>+[4]CONCENTRA!$J49+[4]CONCENTRA!$J689</f>
        <v>0</v>
      </c>
      <c r="E49" s="59">
        <f>+[4]CONCENTRA!$J113+[4]CONCENTRA!$J753</f>
        <v>0</v>
      </c>
      <c r="F49" s="59">
        <f>+[4]CONCENTRA!$J177+[4]CONCENTRA!$J817</f>
        <v>0</v>
      </c>
      <c r="G49" s="59">
        <f>+[4]CONCENTRA!$J241</f>
        <v>0</v>
      </c>
      <c r="H49" s="59">
        <f>+[4]CONCENTRA!$J305+[4]CONCENTRA!$J881</f>
        <v>0</v>
      </c>
      <c r="I49" s="59">
        <f>+[4]CONCENTRA!$J369+[4]CONCENTRA!$J433</f>
        <v>0</v>
      </c>
      <c r="J49" s="66">
        <f>+[4]CONCENTRA!$J561+[4]CONCENTRA!$J497</f>
        <v>0</v>
      </c>
      <c r="K49" s="59">
        <f>+[4]CONCENTRA!$J625</f>
        <v>0</v>
      </c>
      <c r="L49" s="59">
        <f>+[4]CONCENTRA!$J1010</f>
        <v>0</v>
      </c>
      <c r="M49" s="7">
        <f t="shared" si="0"/>
        <v>0</v>
      </c>
      <c r="O49" s="48"/>
    </row>
    <row r="50" spans="1:15">
      <c r="A50" s="43"/>
      <c r="C50" s="5" t="s">
        <v>122</v>
      </c>
      <c r="D50" s="59">
        <f>+[4]CONCENTRA!$J50+[4]CONCENTRA!$J690</f>
        <v>0</v>
      </c>
      <c r="E50" s="59">
        <f>+[4]CONCENTRA!$J114+[4]CONCENTRA!$J754</f>
        <v>0</v>
      </c>
      <c r="F50" s="59">
        <f>+[4]CONCENTRA!$J178+[4]CONCENTRA!$J818</f>
        <v>0</v>
      </c>
      <c r="G50" s="59">
        <f>+[4]CONCENTRA!$J242</f>
        <v>0</v>
      </c>
      <c r="H50" s="59">
        <f>+[4]CONCENTRA!$J306+[4]CONCENTRA!$J882</f>
        <v>0</v>
      </c>
      <c r="I50" s="59">
        <f>+[4]CONCENTRA!$J370+[4]CONCENTRA!$J434</f>
        <v>0</v>
      </c>
      <c r="J50" s="66">
        <f>+[4]CONCENTRA!$J562+[4]CONCENTRA!$J498</f>
        <v>0</v>
      </c>
      <c r="K50" s="59">
        <f>+[4]CONCENTRA!$J626</f>
        <v>0</v>
      </c>
      <c r="L50" s="59">
        <f>+[4]CONCENTRA!$J1011</f>
        <v>0</v>
      </c>
      <c r="M50" s="7">
        <f t="shared" si="0"/>
        <v>0</v>
      </c>
      <c r="O50" s="48"/>
    </row>
    <row r="51" spans="1:15">
      <c r="A51" s="43"/>
      <c r="C51" s="5" t="s">
        <v>52</v>
      </c>
      <c r="D51" s="59">
        <f>+[4]CONCENTRA!$J51+[4]CONCENTRA!$J691</f>
        <v>0</v>
      </c>
      <c r="E51" s="59">
        <f>+[4]CONCENTRA!$J115+[4]CONCENTRA!$J755</f>
        <v>0</v>
      </c>
      <c r="F51" s="59">
        <f>+[4]CONCENTRA!$J179+[4]CONCENTRA!$J819</f>
        <v>0</v>
      </c>
      <c r="G51" s="59">
        <f>+[4]CONCENTRA!$J243</f>
        <v>0</v>
      </c>
      <c r="H51" s="59">
        <f>+[4]CONCENTRA!$J307+[4]CONCENTRA!$J883</f>
        <v>0</v>
      </c>
      <c r="I51" s="59">
        <f>+[4]CONCENTRA!$J371+[4]CONCENTRA!$J435</f>
        <v>0</v>
      </c>
      <c r="J51" s="66">
        <f>+[4]CONCENTRA!$J563+[4]CONCENTRA!$J499</f>
        <v>0</v>
      </c>
      <c r="K51" s="59">
        <f>+[4]CONCENTRA!$J627</f>
        <v>0</v>
      </c>
      <c r="L51" s="59">
        <f>+[4]CONCENTRA!$J1012</f>
        <v>0</v>
      </c>
      <c r="M51" s="7">
        <f t="shared" si="0"/>
        <v>0</v>
      </c>
      <c r="O51" s="48"/>
    </row>
    <row r="52" spans="1:15">
      <c r="A52" s="43"/>
      <c r="C52" s="5" t="s">
        <v>123</v>
      </c>
      <c r="D52" s="59">
        <f>+[4]CONCENTRA!$J52+[4]CONCENTRA!$J692</f>
        <v>0</v>
      </c>
      <c r="E52" s="59">
        <f>+[4]CONCENTRA!$J116+[4]CONCENTRA!$J756</f>
        <v>0</v>
      </c>
      <c r="F52" s="59">
        <f>+[4]CONCENTRA!$J180+[4]CONCENTRA!$J820</f>
        <v>0</v>
      </c>
      <c r="G52" s="59">
        <f>+[4]CONCENTRA!$J244</f>
        <v>0</v>
      </c>
      <c r="H52" s="59">
        <f>+[4]CONCENTRA!$J308+[4]CONCENTRA!$J884</f>
        <v>0</v>
      </c>
      <c r="I52" s="59">
        <f>+[4]CONCENTRA!$J372+[4]CONCENTRA!$J436</f>
        <v>0</v>
      </c>
      <c r="J52" s="66">
        <f>+[4]CONCENTRA!$J564+[4]CONCENTRA!$J500</f>
        <v>0</v>
      </c>
      <c r="K52" s="59">
        <f>+[4]CONCENTRA!$J628</f>
        <v>0</v>
      </c>
      <c r="L52" s="59">
        <f>+[4]CONCENTRA!$J1013</f>
        <v>0</v>
      </c>
      <c r="M52" s="7">
        <f t="shared" si="0"/>
        <v>0</v>
      </c>
      <c r="O52" s="48"/>
    </row>
    <row r="53" spans="1:15">
      <c r="A53" s="43"/>
      <c r="C53" s="5" t="s">
        <v>54</v>
      </c>
      <c r="D53" s="59">
        <f>+[4]CONCENTRA!$J53+[4]CONCENTRA!$J693</f>
        <v>0</v>
      </c>
      <c r="E53" s="59">
        <f>+[4]CONCENTRA!$J117+[4]CONCENTRA!$J757</f>
        <v>0</v>
      </c>
      <c r="F53" s="59">
        <f>+[4]CONCENTRA!$J181+[4]CONCENTRA!$J821</f>
        <v>0</v>
      </c>
      <c r="G53" s="59">
        <f>+[4]CONCENTRA!$J245</f>
        <v>0</v>
      </c>
      <c r="H53" s="59">
        <f>+[4]CONCENTRA!$J309+[4]CONCENTRA!$J885</f>
        <v>0</v>
      </c>
      <c r="I53" s="59">
        <f>+[4]CONCENTRA!$J373+[4]CONCENTRA!$J437</f>
        <v>0</v>
      </c>
      <c r="J53" s="66">
        <f>+[4]CONCENTRA!$J565+[4]CONCENTRA!$J501</f>
        <v>0</v>
      </c>
      <c r="K53" s="59">
        <f>+[4]CONCENTRA!$J629</f>
        <v>0</v>
      </c>
      <c r="L53" s="59">
        <f>+[4]CONCENTRA!$J1014</f>
        <v>0</v>
      </c>
      <c r="M53" s="7">
        <f t="shared" si="0"/>
        <v>0</v>
      </c>
      <c r="O53" s="48"/>
    </row>
    <row r="54" spans="1:15">
      <c r="A54" s="43"/>
      <c r="C54" s="5" t="s">
        <v>124</v>
      </c>
      <c r="D54" s="59">
        <f>+[4]CONCENTRA!$J54+[4]CONCENTRA!$J694</f>
        <v>0</v>
      </c>
      <c r="E54" s="59">
        <f>+[4]CONCENTRA!$J118+[4]CONCENTRA!$J758</f>
        <v>0</v>
      </c>
      <c r="F54" s="59">
        <f>+[4]CONCENTRA!$J182+[4]CONCENTRA!$J822</f>
        <v>0</v>
      </c>
      <c r="G54" s="59">
        <f>+[4]CONCENTRA!$J246</f>
        <v>0</v>
      </c>
      <c r="H54" s="59">
        <f>+[4]CONCENTRA!$J310+[4]CONCENTRA!$J886</f>
        <v>0</v>
      </c>
      <c r="I54" s="59">
        <f>+[4]CONCENTRA!$J374+[4]CONCENTRA!$J438</f>
        <v>0</v>
      </c>
      <c r="J54" s="66">
        <f>+[4]CONCENTRA!$J566+[4]CONCENTRA!$J502</f>
        <v>0</v>
      </c>
      <c r="K54" s="59">
        <f>+[4]CONCENTRA!$J630</f>
        <v>0</v>
      </c>
      <c r="L54" s="59">
        <f>+[4]CONCENTRA!$J1015</f>
        <v>0</v>
      </c>
      <c r="M54" s="7">
        <f t="shared" si="0"/>
        <v>0</v>
      </c>
      <c r="O54" s="48"/>
    </row>
    <row r="55" spans="1:15">
      <c r="A55" s="43"/>
      <c r="C55" s="5" t="s">
        <v>56</v>
      </c>
      <c r="D55" s="59">
        <f>+[4]CONCENTRA!$J55+[4]CONCENTRA!$J695</f>
        <v>0</v>
      </c>
      <c r="E55" s="59">
        <f>+[4]CONCENTRA!$J119+[4]CONCENTRA!$J759</f>
        <v>0</v>
      </c>
      <c r="F55" s="59">
        <f>+[4]CONCENTRA!$J183+[4]CONCENTRA!$J823</f>
        <v>0</v>
      </c>
      <c r="G55" s="59">
        <f>+[4]CONCENTRA!$J247</f>
        <v>0</v>
      </c>
      <c r="H55" s="59">
        <f>+[4]CONCENTRA!$J311+[4]CONCENTRA!$J887</f>
        <v>0</v>
      </c>
      <c r="I55" s="59">
        <f>+[4]CONCENTRA!$J375+[4]CONCENTRA!$J439</f>
        <v>0</v>
      </c>
      <c r="J55" s="66">
        <f>+[4]CONCENTRA!$J567+[4]CONCENTRA!$J503</f>
        <v>0</v>
      </c>
      <c r="K55" s="59">
        <f>+[4]CONCENTRA!$J631</f>
        <v>0</v>
      </c>
      <c r="L55" s="59">
        <f>+[4]CONCENTRA!$J1016</f>
        <v>0</v>
      </c>
      <c r="M55" s="7">
        <f t="shared" si="0"/>
        <v>0</v>
      </c>
      <c r="O55" s="48"/>
    </row>
    <row r="56" spans="1:15">
      <c r="A56" s="43"/>
      <c r="C56" s="5" t="s">
        <v>125</v>
      </c>
      <c r="D56" s="59">
        <f>+[4]CONCENTRA!$J56+[4]CONCENTRA!$J696</f>
        <v>0</v>
      </c>
      <c r="E56" s="59">
        <f>+[4]CONCENTRA!$J120+[4]CONCENTRA!$J760</f>
        <v>0</v>
      </c>
      <c r="F56" s="59">
        <f>+[4]CONCENTRA!$J184+[4]CONCENTRA!$J824</f>
        <v>0</v>
      </c>
      <c r="G56" s="59">
        <f>+[4]CONCENTRA!$J248</f>
        <v>0</v>
      </c>
      <c r="H56" s="59">
        <f>+[4]CONCENTRA!$J312+[4]CONCENTRA!$J888</f>
        <v>0</v>
      </c>
      <c r="I56" s="59">
        <f>+[4]CONCENTRA!$J376+[4]CONCENTRA!$J440</f>
        <v>0</v>
      </c>
      <c r="J56" s="66">
        <f>+[4]CONCENTRA!$J568+[4]CONCENTRA!$J504</f>
        <v>0</v>
      </c>
      <c r="K56" s="59">
        <f>+[4]CONCENTRA!$J632</f>
        <v>0</v>
      </c>
      <c r="L56" s="59">
        <f>+[4]CONCENTRA!$J1017</f>
        <v>0</v>
      </c>
      <c r="M56" s="7">
        <f t="shared" si="0"/>
        <v>0</v>
      </c>
      <c r="O56" s="48"/>
    </row>
    <row r="57" spans="1:15">
      <c r="A57" s="43"/>
      <c r="C57" s="5" t="s">
        <v>126</v>
      </c>
      <c r="D57" s="59">
        <f>+[4]CONCENTRA!$J57+[4]CONCENTRA!$J697</f>
        <v>0</v>
      </c>
      <c r="E57" s="59">
        <f>+[4]CONCENTRA!$J121+[4]CONCENTRA!$J761</f>
        <v>0</v>
      </c>
      <c r="F57" s="59">
        <f>+[4]CONCENTRA!$J185+[4]CONCENTRA!$J825</f>
        <v>0</v>
      </c>
      <c r="G57" s="59">
        <f>+[4]CONCENTRA!$J249</f>
        <v>0</v>
      </c>
      <c r="H57" s="59">
        <f>+[4]CONCENTRA!$J313+[4]CONCENTRA!$J889</f>
        <v>0</v>
      </c>
      <c r="I57" s="59">
        <f>+[4]CONCENTRA!$J377+[4]CONCENTRA!$J441</f>
        <v>0</v>
      </c>
      <c r="J57" s="66">
        <f>+[4]CONCENTRA!$J569+[4]CONCENTRA!$J505</f>
        <v>0</v>
      </c>
      <c r="K57" s="59">
        <f>+[4]CONCENTRA!$J633</f>
        <v>0</v>
      </c>
      <c r="L57" s="59">
        <f>+[4]CONCENTRA!$J1018</f>
        <v>0</v>
      </c>
      <c r="M57" s="7">
        <f t="shared" si="0"/>
        <v>0</v>
      </c>
      <c r="O57" s="48"/>
    </row>
    <row r="58" spans="1:15">
      <c r="A58" s="43"/>
      <c r="C58" s="5" t="s">
        <v>83</v>
      </c>
      <c r="D58" s="59">
        <f>+[4]CONCENTRA!$J58+[4]CONCENTRA!$J698</f>
        <v>0</v>
      </c>
      <c r="E58" s="59">
        <f>+[4]CONCENTRA!$J122+[4]CONCENTRA!$J762</f>
        <v>0</v>
      </c>
      <c r="F58" s="59">
        <f>+[4]CONCENTRA!$J186+[4]CONCENTRA!$J826</f>
        <v>0</v>
      </c>
      <c r="G58" s="59">
        <f>+[4]CONCENTRA!$J250</f>
        <v>0</v>
      </c>
      <c r="H58" s="59">
        <f>+[4]CONCENTRA!$J314+[4]CONCENTRA!$J890</f>
        <v>0</v>
      </c>
      <c r="I58" s="59">
        <f>+[4]CONCENTRA!$J378+[4]CONCENTRA!$J442</f>
        <v>0</v>
      </c>
      <c r="J58" s="66">
        <f>+[4]CONCENTRA!$J570+[4]CONCENTRA!$J506</f>
        <v>0</v>
      </c>
      <c r="K58" s="59">
        <f>+[4]CONCENTRA!$J634</f>
        <v>0</v>
      </c>
      <c r="L58" s="59">
        <f>+[4]CONCENTRA!$J1019</f>
        <v>0</v>
      </c>
      <c r="M58" s="7">
        <f t="shared" si="0"/>
        <v>0</v>
      </c>
      <c r="O58" s="48"/>
    </row>
    <row r="59" spans="1:15">
      <c r="A59" s="43"/>
      <c r="C59" s="5" t="s">
        <v>127</v>
      </c>
      <c r="D59" s="59">
        <f>+[4]CONCENTRA!$J59+[4]CONCENTRA!$J699</f>
        <v>0</v>
      </c>
      <c r="E59" s="59">
        <f>+[4]CONCENTRA!$J123+[4]CONCENTRA!$J763</f>
        <v>0</v>
      </c>
      <c r="F59" s="59">
        <f>+[4]CONCENTRA!$J187+[4]CONCENTRA!$J827</f>
        <v>0</v>
      </c>
      <c r="G59" s="59">
        <f>+[4]CONCENTRA!$J251</f>
        <v>0</v>
      </c>
      <c r="H59" s="59">
        <f>+[4]CONCENTRA!$J315+[4]CONCENTRA!$J891</f>
        <v>0</v>
      </c>
      <c r="I59" s="59">
        <f>+[4]CONCENTRA!$J379+[4]CONCENTRA!$J443</f>
        <v>0</v>
      </c>
      <c r="J59" s="66">
        <f>+[4]CONCENTRA!$J571+[4]CONCENTRA!$J507</f>
        <v>0</v>
      </c>
      <c r="K59" s="59">
        <f>+[4]CONCENTRA!$J635</f>
        <v>0</v>
      </c>
      <c r="L59" s="59">
        <f>+[4]CONCENTRA!$J1020</f>
        <v>0</v>
      </c>
      <c r="M59" s="7">
        <f t="shared" si="0"/>
        <v>0</v>
      </c>
      <c r="O59" s="48"/>
    </row>
    <row r="60" spans="1:15">
      <c r="A60" s="43"/>
      <c r="C60" s="5" t="s">
        <v>128</v>
      </c>
      <c r="D60" s="59">
        <f>+[4]CONCENTRA!$J60+[4]CONCENTRA!$J700</f>
        <v>0</v>
      </c>
      <c r="E60" s="59">
        <f>+[4]CONCENTRA!$J124+[4]CONCENTRA!$J764</f>
        <v>0</v>
      </c>
      <c r="F60" s="59">
        <f>+[4]CONCENTRA!$J188+[4]CONCENTRA!$J828</f>
        <v>0</v>
      </c>
      <c r="G60" s="59">
        <f>+[4]CONCENTRA!$J252</f>
        <v>0</v>
      </c>
      <c r="H60" s="59">
        <f>+[4]CONCENTRA!$J316+[4]CONCENTRA!$J892</f>
        <v>0</v>
      </c>
      <c r="I60" s="59">
        <f>+[4]CONCENTRA!$J380+[4]CONCENTRA!$J444</f>
        <v>0</v>
      </c>
      <c r="J60" s="66">
        <f>+[4]CONCENTRA!$J572+[4]CONCENTRA!$J508</f>
        <v>0</v>
      </c>
      <c r="K60" s="59">
        <f>+[4]CONCENTRA!$J636</f>
        <v>0</v>
      </c>
      <c r="L60" s="59">
        <f>+[4]CONCENTRA!$J1021</f>
        <v>0</v>
      </c>
      <c r="M60" s="7">
        <f t="shared" si="0"/>
        <v>0</v>
      </c>
      <c r="O60" s="48"/>
    </row>
    <row r="61" spans="1:15">
      <c r="A61" s="43"/>
      <c r="C61" s="5" t="s">
        <v>60</v>
      </c>
      <c r="D61" s="59">
        <f>+[4]CONCENTRA!$J61+[4]CONCENTRA!$J701</f>
        <v>0</v>
      </c>
      <c r="E61" s="59">
        <f>+[4]CONCENTRA!$J125+[4]CONCENTRA!$J765</f>
        <v>0</v>
      </c>
      <c r="F61" s="59">
        <f>+[4]CONCENTRA!$J189+[4]CONCENTRA!$J829</f>
        <v>0</v>
      </c>
      <c r="G61" s="59">
        <f>+[4]CONCENTRA!$J253</f>
        <v>0</v>
      </c>
      <c r="H61" s="59">
        <f>+[4]CONCENTRA!$J317+[4]CONCENTRA!$J893</f>
        <v>0</v>
      </c>
      <c r="I61" s="59">
        <f>+[4]CONCENTRA!$J381+[4]CONCENTRA!$J445</f>
        <v>0</v>
      </c>
      <c r="J61" s="66">
        <f>+[4]CONCENTRA!$J573+[4]CONCENTRA!$J509</f>
        <v>0</v>
      </c>
      <c r="K61" s="59">
        <f>+[4]CONCENTRA!$J637</f>
        <v>0</v>
      </c>
      <c r="L61" s="59">
        <f>+[4]CONCENTRA!$J1022</f>
        <v>0</v>
      </c>
      <c r="M61" s="7">
        <f t="shared" si="0"/>
        <v>0</v>
      </c>
      <c r="O61" s="48"/>
    </row>
    <row r="62" spans="1:15">
      <c r="A62" s="43"/>
      <c r="C62" s="5" t="s">
        <v>61</v>
      </c>
      <c r="D62" s="59">
        <f>+[4]CONCENTRA!$J62+[4]CONCENTRA!$J702</f>
        <v>0</v>
      </c>
      <c r="E62" s="59">
        <f>+[4]CONCENTRA!$J126+[4]CONCENTRA!$J766</f>
        <v>0</v>
      </c>
      <c r="F62" s="59">
        <f>+[4]CONCENTRA!$J190+[4]CONCENTRA!$J830</f>
        <v>0</v>
      </c>
      <c r="G62" s="59">
        <f>+[4]CONCENTRA!$J254</f>
        <v>0</v>
      </c>
      <c r="H62" s="59">
        <f>+[4]CONCENTRA!$J318+[4]CONCENTRA!$J894</f>
        <v>0</v>
      </c>
      <c r="I62" s="59">
        <f>+[4]CONCENTRA!$J382+[4]CONCENTRA!$J446</f>
        <v>0</v>
      </c>
      <c r="J62" s="66">
        <f>+[4]CONCENTRA!$J574+[4]CONCENTRA!$J510</f>
        <v>0</v>
      </c>
      <c r="K62" s="59">
        <f>+[4]CONCENTRA!$J638</f>
        <v>0</v>
      </c>
      <c r="L62" s="59">
        <f>+[4]CONCENTRA!$J1023</f>
        <v>0</v>
      </c>
      <c r="M62" s="7">
        <f t="shared" si="0"/>
        <v>0</v>
      </c>
      <c r="O62" s="48"/>
    </row>
    <row r="63" spans="1:15">
      <c r="A63" s="43"/>
      <c r="C63" s="5" t="s">
        <v>129</v>
      </c>
      <c r="D63" s="59">
        <f>+[4]CONCENTRA!$J63+[4]CONCENTRA!$J703</f>
        <v>0</v>
      </c>
      <c r="E63" s="59">
        <f>+[4]CONCENTRA!$J127+[4]CONCENTRA!$J767</f>
        <v>0</v>
      </c>
      <c r="F63" s="59">
        <f>+[4]CONCENTRA!$J191+[4]CONCENTRA!$J831</f>
        <v>0</v>
      </c>
      <c r="G63" s="59">
        <f>+[4]CONCENTRA!$J255</f>
        <v>0</v>
      </c>
      <c r="H63" s="59">
        <f>+[4]CONCENTRA!$J319+[4]CONCENTRA!$J895</f>
        <v>0</v>
      </c>
      <c r="I63" s="59">
        <f>+[4]CONCENTRA!$J383+[4]CONCENTRA!$J447</f>
        <v>0</v>
      </c>
      <c r="J63" s="66">
        <f>+[4]CONCENTRA!$J575+[4]CONCENTRA!$J511</f>
        <v>0</v>
      </c>
      <c r="K63" s="59">
        <f>+[4]CONCENTRA!$J639</f>
        <v>0</v>
      </c>
      <c r="L63" s="59">
        <f>+[4]CONCENTRA!$J1024</f>
        <v>0</v>
      </c>
      <c r="M63" s="7">
        <f t="shared" si="0"/>
        <v>0</v>
      </c>
      <c r="O63" s="48"/>
    </row>
    <row r="64" spans="1:15">
      <c r="A64" s="43"/>
      <c r="C64" s="5" t="s">
        <v>130</v>
      </c>
      <c r="D64" s="59">
        <f>+[4]CONCENTRA!$J64+[4]CONCENTRA!$J704</f>
        <v>0</v>
      </c>
      <c r="E64" s="59">
        <f>+[4]CONCENTRA!$J128+[4]CONCENTRA!$J768</f>
        <v>0</v>
      </c>
      <c r="F64" s="59">
        <f>+[4]CONCENTRA!$J192+[4]CONCENTRA!$J832</f>
        <v>0</v>
      </c>
      <c r="G64" s="59">
        <f>+[4]CONCENTRA!$J256</f>
        <v>0</v>
      </c>
      <c r="H64" s="59">
        <f>+[4]CONCENTRA!$J320+[4]CONCENTRA!$J896</f>
        <v>0</v>
      </c>
      <c r="I64" s="59">
        <f>+[4]CONCENTRA!$J384+[4]CONCENTRA!$J448</f>
        <v>0</v>
      </c>
      <c r="J64" s="66">
        <f>+[4]CONCENTRA!$J576+[4]CONCENTRA!$J512</f>
        <v>0</v>
      </c>
      <c r="K64" s="59">
        <f>+[4]CONCENTRA!$J640</f>
        <v>0</v>
      </c>
      <c r="L64" s="59">
        <f>+[4]CONCENTRA!$J1025</f>
        <v>0</v>
      </c>
      <c r="M64" s="7">
        <f t="shared" si="0"/>
        <v>0</v>
      </c>
      <c r="O64" s="48"/>
    </row>
    <row r="65" spans="1:15">
      <c r="A65" s="43"/>
      <c r="C65" s="5" t="s">
        <v>64</v>
      </c>
      <c r="D65" s="59">
        <f>+[4]CONCENTRA!$J65+[4]CONCENTRA!$J705</f>
        <v>0</v>
      </c>
      <c r="E65" s="59">
        <f>+[4]CONCENTRA!$J129+[4]CONCENTRA!$J769</f>
        <v>0</v>
      </c>
      <c r="F65" s="59">
        <f>+[4]CONCENTRA!$J193+[4]CONCENTRA!$J833</f>
        <v>0</v>
      </c>
      <c r="G65" s="59">
        <f>+[4]CONCENTRA!$J257</f>
        <v>0</v>
      </c>
      <c r="H65" s="59">
        <f>+[4]CONCENTRA!$J321+[4]CONCENTRA!$J897</f>
        <v>0</v>
      </c>
      <c r="I65" s="59">
        <f>+[4]CONCENTRA!$J385+[4]CONCENTRA!$J449</f>
        <v>0</v>
      </c>
      <c r="J65" s="66">
        <f>+[4]CONCENTRA!$J577+[4]CONCENTRA!$J513</f>
        <v>0</v>
      </c>
      <c r="K65" s="59">
        <f>+[4]CONCENTRA!$J641</f>
        <v>0</v>
      </c>
      <c r="L65" s="59">
        <f>+[4]CONCENTRA!$J1026</f>
        <v>0</v>
      </c>
      <c r="M65" s="7">
        <f t="shared" si="0"/>
        <v>0</v>
      </c>
      <c r="O65" s="48"/>
    </row>
    <row r="66" spans="1:15">
      <c r="A66" s="43"/>
      <c r="C66" s="5" t="s">
        <v>65</v>
      </c>
      <c r="D66" s="59">
        <f>+[4]CONCENTRA!$J66+[4]CONCENTRA!$J706</f>
        <v>0</v>
      </c>
      <c r="E66" s="59">
        <f>+[4]CONCENTRA!$J130+[4]CONCENTRA!$J770</f>
        <v>0</v>
      </c>
      <c r="F66" s="59">
        <f>+[4]CONCENTRA!$J194+[4]CONCENTRA!$J834</f>
        <v>0</v>
      </c>
      <c r="G66" s="59">
        <f>+[4]CONCENTRA!$J258</f>
        <v>0</v>
      </c>
      <c r="H66" s="59">
        <f>+[4]CONCENTRA!$J322+[4]CONCENTRA!$J898</f>
        <v>0</v>
      </c>
      <c r="I66" s="59">
        <f>+[4]CONCENTRA!$J386+[4]CONCENTRA!$J450</f>
        <v>0</v>
      </c>
      <c r="J66" s="66">
        <f>+[4]CONCENTRA!$J578+[4]CONCENTRA!$J514</f>
        <v>0</v>
      </c>
      <c r="K66" s="59">
        <f>+[4]CONCENTRA!$J642</f>
        <v>0</v>
      </c>
      <c r="L66" s="59">
        <f>+[4]CONCENTRA!$J1027</f>
        <v>0</v>
      </c>
      <c r="M66" s="7">
        <f t="shared" si="0"/>
        <v>0</v>
      </c>
      <c r="O66" s="48"/>
    </row>
    <row r="67" spans="1:15" ht="13.5" thickBot="1">
      <c r="A67" s="43"/>
      <c r="C67" s="5" t="s">
        <v>66</v>
      </c>
      <c r="D67" s="59">
        <f>+[4]CONCENTRA!$J67+[4]CONCENTRA!$J707</f>
        <v>0</v>
      </c>
      <c r="E67" s="59">
        <f>+[4]CONCENTRA!$J131+[4]CONCENTRA!$J771</f>
        <v>0</v>
      </c>
      <c r="F67" s="59">
        <f>+[4]CONCENTRA!$J195+[4]CONCENTRA!$J835</f>
        <v>0</v>
      </c>
      <c r="G67" s="59">
        <f>+[4]CONCENTRA!$J259</f>
        <v>0</v>
      </c>
      <c r="H67" s="59">
        <f>+[4]CONCENTRA!$J323+[4]CONCENTRA!$J899</f>
        <v>0</v>
      </c>
      <c r="I67" s="59">
        <f>+[4]CONCENTRA!$J387+[4]CONCENTRA!$J451</f>
        <v>0</v>
      </c>
      <c r="J67" s="66">
        <f>+[4]CONCENTRA!$J579+[4]CONCENTRA!$J515</f>
        <v>0</v>
      </c>
      <c r="K67" s="59">
        <f>+[4]CONCENTRA!$J643</f>
        <v>0</v>
      </c>
      <c r="L67" s="59">
        <f>+[4]CONCENTRA!$J1028</f>
        <v>0</v>
      </c>
      <c r="M67" s="7">
        <f t="shared" si="0"/>
        <v>0</v>
      </c>
      <c r="O67" s="48"/>
    </row>
    <row r="68" spans="1:15" ht="15.75" customHeight="1">
      <c r="A68" s="43"/>
      <c r="C68" s="8" t="s">
        <v>67</v>
      </c>
      <c r="D68" s="60">
        <f>SUM(D10:D67)</f>
        <v>0</v>
      </c>
      <c r="E68" s="60">
        <f t="shared" ref="E68:L68" si="1">SUM(E10:E67)</f>
        <v>0</v>
      </c>
      <c r="F68" s="60">
        <f t="shared" si="1"/>
        <v>0</v>
      </c>
      <c r="G68" s="60">
        <f t="shared" si="1"/>
        <v>0</v>
      </c>
      <c r="H68" s="60">
        <f t="shared" si="1"/>
        <v>0</v>
      </c>
      <c r="I68" s="60">
        <f t="shared" si="1"/>
        <v>0</v>
      </c>
      <c r="J68" s="60">
        <f t="shared" si="1"/>
        <v>0</v>
      </c>
      <c r="K68" s="60">
        <f t="shared" si="1"/>
        <v>0</v>
      </c>
      <c r="L68" s="60">
        <f t="shared" si="1"/>
        <v>0</v>
      </c>
      <c r="M68" s="60">
        <f>SUM(M10:M67)</f>
        <v>0</v>
      </c>
      <c r="O68" s="48"/>
    </row>
    <row r="69" spans="1:15" ht="12" customHeight="1" thickBot="1">
      <c r="A69" s="43"/>
      <c r="C69" s="10"/>
      <c r="D69" s="11"/>
      <c r="E69" s="11"/>
      <c r="F69" s="11"/>
      <c r="G69" s="11"/>
      <c r="H69" s="11"/>
      <c r="I69" s="16"/>
      <c r="J69" s="11"/>
      <c r="K69" s="11"/>
      <c r="L69" s="11"/>
      <c r="M69" s="11"/>
      <c r="N69" s="1" t="s">
        <v>9</v>
      </c>
      <c r="O69" s="48"/>
    </row>
    <row r="70" spans="1:15" ht="0.75" customHeight="1" thickBot="1">
      <c r="A70" s="43"/>
      <c r="C70" s="15"/>
      <c r="D70" s="16"/>
      <c r="E70" s="15"/>
      <c r="F70" s="16"/>
      <c r="G70" s="16"/>
      <c r="H70" s="16"/>
      <c r="I70" s="16"/>
      <c r="J70" s="16"/>
      <c r="K70" s="16"/>
      <c r="L70" s="16"/>
      <c r="M70" s="16"/>
      <c r="O70" s="48"/>
    </row>
    <row r="71" spans="1:15" ht="6" customHeight="1">
      <c r="A71" s="43"/>
      <c r="C71"/>
      <c r="D71" s="55"/>
      <c r="E71" s="55"/>
      <c r="F71" s="55"/>
      <c r="G71" s="55"/>
      <c r="H71" s="55"/>
      <c r="I71" s="55"/>
      <c r="J71" s="55"/>
      <c r="K71" s="55"/>
      <c r="L71" s="55"/>
      <c r="M71" s="55"/>
      <c r="N71"/>
      <c r="O71" s="48"/>
    </row>
    <row r="72" spans="1:15" ht="7.5" customHeight="1" thickBot="1">
      <c r="A72" s="51"/>
      <c r="B72" s="52"/>
      <c r="C72" s="52"/>
      <c r="D72" s="52"/>
      <c r="E72" s="52"/>
      <c r="F72" s="52"/>
      <c r="G72" s="52"/>
      <c r="H72" s="52"/>
      <c r="I72" s="52"/>
      <c r="J72" s="52"/>
      <c r="K72" s="52"/>
      <c r="L72" s="52"/>
      <c r="M72" s="52"/>
      <c r="N72" s="52"/>
      <c r="O72" s="54"/>
    </row>
    <row r="73" spans="1:15" ht="13.5" thickTop="1">
      <c r="A73"/>
      <c r="B73"/>
    </row>
    <row r="74" spans="1:15">
      <c r="A74"/>
      <c r="B74"/>
    </row>
    <row r="75" spans="1:15">
      <c r="A75"/>
      <c r="B75"/>
    </row>
    <row r="76" spans="1:15">
      <c r="A76"/>
      <c r="B76"/>
    </row>
    <row r="77" spans="1:15">
      <c r="A77"/>
      <c r="B77"/>
    </row>
    <row r="78" spans="1:15">
      <c r="A78"/>
      <c r="B78"/>
    </row>
    <row r="79" spans="1:15">
      <c r="A79"/>
      <c r="B79"/>
    </row>
    <row r="80" spans="1:15">
      <c r="A80"/>
      <c r="B80"/>
    </row>
    <row r="81" spans="1:2">
      <c r="A81"/>
      <c r="B81"/>
    </row>
    <row r="82" spans="1:2">
      <c r="A82"/>
      <c r="B82"/>
    </row>
    <row r="83" spans="1:2">
      <c r="A83"/>
      <c r="B83"/>
    </row>
    <row r="84" spans="1:2">
      <c r="A84"/>
      <c r="B84"/>
    </row>
    <row r="85" spans="1:2">
      <c r="A85"/>
      <c r="B85"/>
    </row>
    <row r="86" spans="1:2">
      <c r="A86"/>
      <c r="B86"/>
    </row>
    <row r="87" spans="1:2">
      <c r="A87"/>
      <c r="B87"/>
    </row>
    <row r="88" spans="1:2">
      <c r="A88"/>
      <c r="B88"/>
    </row>
    <row r="89" spans="1:2">
      <c r="A89"/>
      <c r="B89"/>
    </row>
    <row r="90" spans="1:2">
      <c r="A90"/>
      <c r="B90"/>
    </row>
    <row r="91" spans="1:2">
      <c r="A91"/>
      <c r="B91"/>
    </row>
    <row r="92" spans="1:2">
      <c r="A92"/>
      <c r="B92"/>
    </row>
    <row r="93" spans="1:2">
      <c r="A93"/>
      <c r="B93"/>
    </row>
    <row r="94" spans="1:2">
      <c r="A94"/>
      <c r="B94"/>
    </row>
  </sheetData>
  <mergeCells count="5">
    <mergeCell ref="C6:M6"/>
    <mergeCell ref="C2:M2"/>
    <mergeCell ref="C3:M3"/>
    <mergeCell ref="C4:M4"/>
    <mergeCell ref="C5:M5"/>
  </mergeCells>
  <phoneticPr fontId="0" type="noConversion"/>
  <printOptions horizontalCentered="1" verticalCentered="1"/>
  <pageMargins left="0" right="0" top="0" bottom="0" header="0" footer="0"/>
  <pageSetup scale="60" orientation="landscape" horizontalDpi="300" verticalDpi="300" r:id="rId1"/>
  <headerFooter alignWithMargins="0">
    <oddFooter>FEDERACION.xls&amp;RPágina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Q94"/>
  <sheetViews>
    <sheetView view="pageBreakPreview" topLeftCell="H40" zoomScaleNormal="100" workbookViewId="0">
      <selection sqref="A1:IV65536"/>
    </sheetView>
  </sheetViews>
  <sheetFormatPr baseColWidth="10" defaultRowHeight="12.75"/>
  <cols>
    <col min="1" max="1" width="1.140625" style="1" customWidth="1"/>
    <col min="2" max="2" width="3" style="1" customWidth="1"/>
    <col min="3" max="3" width="33" style="1" customWidth="1"/>
    <col min="4" max="4" width="17.140625" style="12" customWidth="1"/>
    <col min="5" max="5" width="19.28515625" style="1" customWidth="1"/>
    <col min="6" max="7" width="19.140625" style="12" customWidth="1"/>
    <col min="8" max="10" width="19" style="12" customWidth="1"/>
    <col min="11" max="12" width="18.85546875" style="12" customWidth="1"/>
    <col min="13" max="13" width="19.140625" style="12" customWidth="1"/>
    <col min="14" max="14" width="4" style="1" customWidth="1"/>
    <col min="15" max="15" width="1.28515625" style="1" customWidth="1"/>
    <col min="16" max="16" width="15.28515625" style="84" hidden="1" customWidth="1"/>
    <col min="17" max="17" width="16.140625" style="84" hidden="1" customWidth="1"/>
    <col min="18" max="18" width="0" style="1" hidden="1" customWidth="1"/>
    <col min="19" max="16384" width="11.42578125" style="1"/>
  </cols>
  <sheetData>
    <row r="1" spans="1:17" ht="8.25" customHeight="1" thickTop="1">
      <c r="A1" s="42"/>
      <c r="B1" s="46"/>
      <c r="C1" s="46"/>
      <c r="D1" s="50"/>
      <c r="E1" s="46"/>
      <c r="F1" s="50"/>
      <c r="G1" s="50"/>
      <c r="H1" s="50"/>
      <c r="I1" s="50"/>
      <c r="J1" s="50"/>
      <c r="K1" s="50"/>
      <c r="L1" s="50"/>
      <c r="M1" s="50"/>
      <c r="N1" s="46"/>
      <c r="O1" s="47"/>
    </row>
    <row r="2" spans="1:17" ht="18" customHeight="1">
      <c r="A2" s="43"/>
      <c r="B2" s="53"/>
      <c r="C2" s="109" t="s">
        <v>0</v>
      </c>
      <c r="D2" s="109"/>
      <c r="E2" s="109"/>
      <c r="F2" s="109"/>
      <c r="G2" s="109"/>
      <c r="H2" s="109"/>
      <c r="I2" s="109"/>
      <c r="J2" s="109"/>
      <c r="K2" s="109"/>
      <c r="L2" s="109"/>
      <c r="M2" s="109"/>
      <c r="O2" s="48"/>
    </row>
    <row r="3" spans="1:17" ht="19.5" customHeight="1">
      <c r="A3" s="43"/>
      <c r="C3" s="109" t="s">
        <v>84</v>
      </c>
      <c r="D3" s="109"/>
      <c r="E3" s="109"/>
      <c r="F3" s="109"/>
      <c r="G3" s="109"/>
      <c r="H3" s="109"/>
      <c r="I3" s="109"/>
      <c r="J3" s="109"/>
      <c r="K3" s="109"/>
      <c r="L3" s="109"/>
      <c r="M3" s="109"/>
      <c r="O3" s="48"/>
    </row>
    <row r="4" spans="1:17" ht="15">
      <c r="A4" s="43"/>
      <c r="C4" s="108" t="s">
        <v>85</v>
      </c>
      <c r="D4" s="108"/>
      <c r="E4" s="108"/>
      <c r="F4" s="108"/>
      <c r="G4" s="108"/>
      <c r="H4" s="108"/>
      <c r="I4" s="108"/>
      <c r="J4" s="108"/>
      <c r="K4" s="108"/>
      <c r="L4" s="108"/>
      <c r="M4" s="108"/>
      <c r="O4" s="48"/>
    </row>
    <row r="5" spans="1:17" ht="15" customHeight="1">
      <c r="A5" s="43"/>
      <c r="C5" s="110" t="s">
        <v>1</v>
      </c>
      <c r="D5" s="110"/>
      <c r="E5" s="110"/>
      <c r="F5" s="110"/>
      <c r="G5" s="110"/>
      <c r="H5" s="110"/>
      <c r="I5" s="110"/>
      <c r="J5" s="110"/>
      <c r="K5" s="110"/>
      <c r="L5" s="110"/>
      <c r="M5" s="110"/>
      <c r="O5" s="48"/>
    </row>
    <row r="6" spans="1:17" ht="15.75" customHeight="1">
      <c r="A6" s="43"/>
      <c r="C6" s="107" t="s">
        <v>100</v>
      </c>
      <c r="D6" s="107"/>
      <c r="E6" s="107"/>
      <c r="F6" s="107"/>
      <c r="G6" s="107"/>
      <c r="H6" s="107"/>
      <c r="I6" s="107"/>
      <c r="J6" s="107"/>
      <c r="K6" s="107"/>
      <c r="L6" s="107"/>
      <c r="M6" s="107"/>
      <c r="O6" s="48"/>
    </row>
    <row r="7" spans="1:17" ht="5.25" customHeight="1" thickBot="1">
      <c r="A7" s="43"/>
      <c r="D7" s="1"/>
      <c r="F7" s="1"/>
      <c r="G7" s="1"/>
      <c r="H7" s="1"/>
      <c r="I7" s="1"/>
      <c r="J7" s="1"/>
      <c r="K7" s="1"/>
      <c r="L7" s="1"/>
      <c r="M7" s="1"/>
      <c r="O7" s="48"/>
    </row>
    <row r="8" spans="1:17">
      <c r="A8" s="43"/>
      <c r="C8" s="24"/>
      <c r="D8" s="20" t="s">
        <v>2</v>
      </c>
      <c r="E8" s="23" t="s">
        <v>87</v>
      </c>
      <c r="F8" s="20" t="s">
        <v>4</v>
      </c>
      <c r="G8" s="20" t="s">
        <v>101</v>
      </c>
      <c r="H8" s="62" t="s">
        <v>2</v>
      </c>
      <c r="I8" s="63" t="s">
        <v>91</v>
      </c>
      <c r="J8" s="63" t="s">
        <v>92</v>
      </c>
      <c r="K8" s="62" t="s">
        <v>93</v>
      </c>
      <c r="L8" s="62" t="s">
        <v>2</v>
      </c>
      <c r="M8" s="62" t="s">
        <v>10</v>
      </c>
      <c r="O8" s="48"/>
    </row>
    <row r="9" spans="1:17" ht="13.5" thickBot="1">
      <c r="A9" s="43"/>
      <c r="B9" s="1" t="s">
        <v>9</v>
      </c>
      <c r="C9" s="26" t="s">
        <v>6</v>
      </c>
      <c r="D9" s="14" t="s">
        <v>8</v>
      </c>
      <c r="E9" s="27" t="s">
        <v>7</v>
      </c>
      <c r="F9" s="14" t="s">
        <v>9</v>
      </c>
      <c r="G9" s="14" t="s">
        <v>9</v>
      </c>
      <c r="H9" s="64" t="s">
        <v>95</v>
      </c>
      <c r="I9" s="65" t="s">
        <v>96</v>
      </c>
      <c r="J9" s="65" t="s">
        <v>97</v>
      </c>
      <c r="K9" s="64" t="s">
        <v>98</v>
      </c>
      <c r="L9" s="64" t="s">
        <v>135</v>
      </c>
      <c r="M9" s="64" t="s">
        <v>82</v>
      </c>
      <c r="O9" s="48"/>
    </row>
    <row r="10" spans="1:17">
      <c r="A10" s="43"/>
      <c r="C10" s="5" t="s">
        <v>102</v>
      </c>
      <c r="D10" s="59">
        <f>+ACUMJUN!D10+JUL!D10</f>
        <v>1479955</v>
      </c>
      <c r="E10" s="59">
        <f>+ACUMJUN!E10+JUL!E10</f>
        <v>787193</v>
      </c>
      <c r="F10" s="59">
        <f>+ACUMJUN!F10+JUL!F10</f>
        <v>14675</v>
      </c>
      <c r="G10" s="59">
        <f>+ACUMJUN!G10+JUL!G10</f>
        <v>10887</v>
      </c>
      <c r="H10" s="59">
        <f>+ACUMJUN!H10+JUL!H10</f>
        <v>58547</v>
      </c>
      <c r="I10" s="59">
        <f>+ACUMJUN!I10+JUL!I10</f>
        <v>63075</v>
      </c>
      <c r="J10" s="59">
        <f>+ACUMJUN!J10+JUL!J10</f>
        <v>51401</v>
      </c>
      <c r="K10" s="59">
        <f>+ACUMJUN!K10+JUL!K10</f>
        <v>2152</v>
      </c>
      <c r="L10" s="59">
        <f>+ACUMJUN!L10+JUL!L10</f>
        <v>354897</v>
      </c>
      <c r="M10" s="7">
        <f>SUM(D10:L10)</f>
        <v>2822782</v>
      </c>
      <c r="O10" s="48"/>
      <c r="P10" s="84">
        <v>-83323</v>
      </c>
      <c r="Q10" s="84">
        <f>+M10-P10</f>
        <v>2906105</v>
      </c>
    </row>
    <row r="11" spans="1:17">
      <c r="A11" s="43"/>
      <c r="C11" s="5" t="s">
        <v>12</v>
      </c>
      <c r="D11" s="59">
        <f>+ACUMJUN!D11+JUL!D11</f>
        <v>1261716</v>
      </c>
      <c r="E11" s="59">
        <f>+ACUMJUN!E11+JUL!E11</f>
        <v>671110</v>
      </c>
      <c r="F11" s="59">
        <f>+ACUMJUN!F11+JUL!F11</f>
        <v>12511</v>
      </c>
      <c r="G11" s="59">
        <f>+ACUMJUN!G11+JUL!G11</f>
        <v>9282</v>
      </c>
      <c r="H11" s="59">
        <f>+ACUMJUN!H11+JUL!H11</f>
        <v>49913</v>
      </c>
      <c r="I11" s="59">
        <f>+ACUMJUN!I11+JUL!I11</f>
        <v>50850</v>
      </c>
      <c r="J11" s="59">
        <f>+ACUMJUN!J11+JUL!J11</f>
        <v>41437</v>
      </c>
      <c r="K11" s="59">
        <f>+ACUMJUN!K11+JUL!K11</f>
        <v>1834</v>
      </c>
      <c r="L11" s="59">
        <f>+ACUMJUN!L11+JUL!L11</f>
        <v>0</v>
      </c>
      <c r="M11" s="7">
        <f t="shared" ref="M11:M67" si="0">SUM(D11:L11)</f>
        <v>2098653</v>
      </c>
      <c r="O11" s="48"/>
      <c r="P11" s="84">
        <v>-71723</v>
      </c>
      <c r="Q11" s="84">
        <f t="shared" ref="Q11:Q67" si="1">+M11-P11</f>
        <v>2170376</v>
      </c>
    </row>
    <row r="12" spans="1:17">
      <c r="A12" s="43"/>
      <c r="C12" s="5" t="s">
        <v>103</v>
      </c>
      <c r="D12" s="59">
        <f>+ACUMJUN!D12+JUL!D12</f>
        <v>971393</v>
      </c>
      <c r="E12" s="59">
        <f>+ACUMJUN!E12+JUL!E12</f>
        <v>516685</v>
      </c>
      <c r="F12" s="59">
        <f>+ACUMJUN!F12+JUL!F12</f>
        <v>9632</v>
      </c>
      <c r="G12" s="59">
        <f>+ACUMJUN!G12+JUL!G12</f>
        <v>7147</v>
      </c>
      <c r="H12" s="59">
        <f>+ACUMJUN!H12+JUL!H12</f>
        <v>38428</v>
      </c>
      <c r="I12" s="59">
        <f>+ACUMJUN!I12+JUL!I12</f>
        <v>31223</v>
      </c>
      <c r="J12" s="59">
        <f>+ACUMJUN!J12+JUL!J12</f>
        <v>25445</v>
      </c>
      <c r="K12" s="59">
        <f>+ACUMJUN!K12+JUL!K12</f>
        <v>1412</v>
      </c>
      <c r="L12" s="59">
        <f>+ACUMJUN!L12+JUL!L12</f>
        <v>0</v>
      </c>
      <c r="M12" s="7">
        <f t="shared" si="0"/>
        <v>1601365</v>
      </c>
      <c r="O12" s="48"/>
      <c r="P12" s="84">
        <v>-54934</v>
      </c>
      <c r="Q12" s="84">
        <f t="shared" si="1"/>
        <v>1656299</v>
      </c>
    </row>
    <row r="13" spans="1:17">
      <c r="A13" s="43"/>
      <c r="C13" s="5" t="s">
        <v>104</v>
      </c>
      <c r="D13" s="59">
        <f>+ACUMJUN!D13+JUL!D13</f>
        <v>1145484</v>
      </c>
      <c r="E13" s="59">
        <f>+ACUMJUN!E13+JUL!E13</f>
        <v>609286</v>
      </c>
      <c r="F13" s="59">
        <f>+ACUMJUN!F13+JUL!F13</f>
        <v>11358</v>
      </c>
      <c r="G13" s="59">
        <f>+ACUMJUN!G13+JUL!G13</f>
        <v>8427</v>
      </c>
      <c r="H13" s="59">
        <f>+ACUMJUN!H13+JUL!H13</f>
        <v>45315</v>
      </c>
      <c r="I13" s="59">
        <f>+ACUMJUN!I13+JUL!I13</f>
        <v>44142</v>
      </c>
      <c r="J13" s="59">
        <f>+ACUMJUN!J13+JUL!J13</f>
        <v>35974</v>
      </c>
      <c r="K13" s="59">
        <f>+ACUMJUN!K13+JUL!K13</f>
        <v>1666</v>
      </c>
      <c r="L13" s="59">
        <f>+ACUMJUN!L13+JUL!L13</f>
        <v>0</v>
      </c>
      <c r="M13" s="7">
        <f t="shared" si="0"/>
        <v>1901652</v>
      </c>
      <c r="O13" s="48"/>
      <c r="P13" s="84">
        <v>-65103</v>
      </c>
      <c r="Q13" s="84">
        <f t="shared" si="1"/>
        <v>1966755</v>
      </c>
    </row>
    <row r="14" spans="1:17">
      <c r="A14" s="43"/>
      <c r="C14" s="5" t="s">
        <v>105</v>
      </c>
      <c r="D14" s="59">
        <f>+ACUMJUN!D14+JUL!D14</f>
        <v>6656089</v>
      </c>
      <c r="E14" s="59">
        <f>+ACUMJUN!E14+JUL!E14</f>
        <v>3540389</v>
      </c>
      <c r="F14" s="59">
        <f>+ACUMJUN!F14+JUL!F14</f>
        <v>66001</v>
      </c>
      <c r="G14" s="59">
        <f>+ACUMJUN!G14+JUL!G14</f>
        <v>48966</v>
      </c>
      <c r="H14" s="59">
        <f>+ACUMJUN!H14+JUL!H14</f>
        <v>263313</v>
      </c>
      <c r="I14" s="59">
        <f>+ACUMJUN!I14+JUL!I14</f>
        <v>399450</v>
      </c>
      <c r="J14" s="59">
        <f>+ACUMJUN!J14+JUL!J14</f>
        <v>325520</v>
      </c>
      <c r="K14" s="59">
        <f>+ACUMJUN!K14+JUL!K14</f>
        <v>9676</v>
      </c>
      <c r="L14" s="59">
        <f>+ACUMJUN!L14+JUL!L14</f>
        <v>1631955</v>
      </c>
      <c r="M14" s="7">
        <f t="shared" si="0"/>
        <v>12941359</v>
      </c>
      <c r="O14" s="48"/>
      <c r="P14" s="84">
        <v>-361959</v>
      </c>
      <c r="Q14" s="84">
        <f t="shared" si="1"/>
        <v>13303318</v>
      </c>
    </row>
    <row r="15" spans="1:17">
      <c r="A15" s="43"/>
      <c r="C15" s="5" t="s">
        <v>106</v>
      </c>
      <c r="D15" s="59">
        <f>+ACUMJUN!D15+JUL!D15</f>
        <v>1631654</v>
      </c>
      <c r="E15" s="59">
        <f>+ACUMJUN!E15+JUL!E15</f>
        <v>867880</v>
      </c>
      <c r="F15" s="59">
        <f>+ACUMJUN!F15+JUL!F15</f>
        <v>16179</v>
      </c>
      <c r="G15" s="59">
        <f>+ACUMJUN!G15+JUL!G15</f>
        <v>12004</v>
      </c>
      <c r="H15" s="59">
        <f>+ACUMJUN!H15+JUL!H15</f>
        <v>64548</v>
      </c>
      <c r="I15" s="59">
        <f>+ACUMJUN!I15+JUL!I15</f>
        <v>80468</v>
      </c>
      <c r="J15" s="59">
        <f>+ACUMJUN!J15+JUL!J15</f>
        <v>65575</v>
      </c>
      <c r="K15" s="59">
        <f>+ACUMJUN!K15+JUL!K15</f>
        <v>2372</v>
      </c>
      <c r="L15" s="59">
        <f>+ACUMJUN!L15+JUL!L15</f>
        <v>0</v>
      </c>
      <c r="M15" s="7">
        <f t="shared" si="0"/>
        <v>2740680</v>
      </c>
      <c r="O15" s="48"/>
      <c r="P15" s="84">
        <v>-89198</v>
      </c>
      <c r="Q15" s="84">
        <f t="shared" si="1"/>
        <v>2829878</v>
      </c>
    </row>
    <row r="16" spans="1:17">
      <c r="A16" s="43"/>
      <c r="C16" s="5" t="s">
        <v>107</v>
      </c>
      <c r="D16" s="59">
        <f>+ACUMJUN!D16+JUL!D16</f>
        <v>3195972</v>
      </c>
      <c r="E16" s="59">
        <f>+ACUMJUN!E16+JUL!E16</f>
        <v>1699945</v>
      </c>
      <c r="F16" s="59">
        <f>+ACUMJUN!F16+JUL!F16</f>
        <v>31691</v>
      </c>
      <c r="G16" s="59">
        <f>+ACUMJUN!G16+JUL!G16</f>
        <v>23512</v>
      </c>
      <c r="H16" s="59">
        <f>+ACUMJUN!H16+JUL!H16</f>
        <v>126432</v>
      </c>
      <c r="I16" s="59">
        <f>+ACUMJUN!I16+JUL!I16</f>
        <v>134921</v>
      </c>
      <c r="J16" s="59">
        <f>+ACUMJUN!J16+JUL!J16</f>
        <v>109950</v>
      </c>
      <c r="K16" s="59">
        <f>+ACUMJUN!K16+JUL!K16</f>
        <v>4646</v>
      </c>
      <c r="L16" s="59">
        <f>+ACUMJUN!L16+JUL!L16</f>
        <v>138634</v>
      </c>
      <c r="M16" s="7">
        <f t="shared" si="0"/>
        <v>5465703</v>
      </c>
      <c r="O16" s="48"/>
      <c r="P16" s="84">
        <v>-178736</v>
      </c>
      <c r="Q16" s="84">
        <f t="shared" si="1"/>
        <v>5644439</v>
      </c>
    </row>
    <row r="17" spans="1:17">
      <c r="A17" s="43"/>
      <c r="C17" s="5" t="s">
        <v>18</v>
      </c>
      <c r="D17" s="59">
        <f>+ACUMJUN!D17+JUL!D17</f>
        <v>2078852</v>
      </c>
      <c r="E17" s="59">
        <f>+ACUMJUN!E17+JUL!E17</f>
        <v>1105747</v>
      </c>
      <c r="F17" s="59">
        <f>+ACUMJUN!F17+JUL!F17</f>
        <v>20614</v>
      </c>
      <c r="G17" s="59">
        <f>+ACUMJUN!G17+JUL!G17</f>
        <v>15293</v>
      </c>
      <c r="H17" s="59">
        <f>+ACUMJUN!H17+JUL!H17</f>
        <v>82238</v>
      </c>
      <c r="I17" s="59">
        <f>+ACUMJUN!I17+JUL!I17</f>
        <v>114836</v>
      </c>
      <c r="J17" s="59">
        <f>+ACUMJUN!J17+JUL!J17</f>
        <v>93582</v>
      </c>
      <c r="K17" s="59">
        <f>+ACUMJUN!K17+JUL!K17</f>
        <v>3022</v>
      </c>
      <c r="L17" s="59">
        <f>+ACUMJUN!L17+JUL!L17</f>
        <v>0</v>
      </c>
      <c r="M17" s="7">
        <f t="shared" si="0"/>
        <v>3514184</v>
      </c>
      <c r="O17" s="48"/>
      <c r="P17" s="84">
        <v>-113141</v>
      </c>
      <c r="Q17" s="84">
        <f t="shared" si="1"/>
        <v>3627325</v>
      </c>
    </row>
    <row r="18" spans="1:17">
      <c r="A18" s="43"/>
      <c r="C18" s="5" t="s">
        <v>19</v>
      </c>
      <c r="D18" s="59">
        <f>+ACUMJUN!D18+JUL!D18</f>
        <v>2962289</v>
      </c>
      <c r="E18" s="59">
        <f>+ACUMJUN!E18+JUL!E18</f>
        <v>1575649</v>
      </c>
      <c r="F18" s="59">
        <f>+ACUMJUN!F18+JUL!F18</f>
        <v>29374</v>
      </c>
      <c r="G18" s="59">
        <f>+ACUMJUN!G18+JUL!G18</f>
        <v>21792</v>
      </c>
      <c r="H18" s="59">
        <f>+ACUMJUN!H18+JUL!H18</f>
        <v>117188</v>
      </c>
      <c r="I18" s="59">
        <f>+ACUMJUN!I18+JUL!I18</f>
        <v>121280</v>
      </c>
      <c r="J18" s="59">
        <f>+ACUMJUN!J18+JUL!J18</f>
        <v>98835</v>
      </c>
      <c r="K18" s="59">
        <f>+ACUMJUN!K18+JUL!K18</f>
        <v>4306</v>
      </c>
      <c r="L18" s="59">
        <f>+ACUMJUN!L18+JUL!L18</f>
        <v>246996</v>
      </c>
      <c r="M18" s="7">
        <f t="shared" si="0"/>
        <v>5177709</v>
      </c>
      <c r="O18" s="48"/>
      <c r="P18" s="84">
        <v>-155296</v>
      </c>
      <c r="Q18" s="84">
        <f t="shared" si="1"/>
        <v>5333005</v>
      </c>
    </row>
    <row r="19" spans="1:17">
      <c r="A19" s="43"/>
      <c r="C19" s="5" t="s">
        <v>108</v>
      </c>
      <c r="D19" s="59">
        <f>+ACUMJUN!D19+JUL!D19</f>
        <v>770608</v>
      </c>
      <c r="E19" s="59">
        <f>+ACUMJUN!E19+JUL!E19</f>
        <v>409888</v>
      </c>
      <c r="F19" s="59">
        <f>+ACUMJUN!F19+JUL!F19</f>
        <v>7641</v>
      </c>
      <c r="G19" s="59">
        <f>+ACUMJUN!G19+JUL!G19</f>
        <v>5669</v>
      </c>
      <c r="H19" s="59">
        <f>+ACUMJUN!H19+JUL!H19</f>
        <v>30485</v>
      </c>
      <c r="I19" s="59">
        <f>+ACUMJUN!I19+JUL!I19</f>
        <v>19800</v>
      </c>
      <c r="J19" s="59">
        <f>+ACUMJUN!J19+JUL!J19</f>
        <v>16136</v>
      </c>
      <c r="K19" s="59">
        <f>+ACUMJUN!K19+JUL!K19</f>
        <v>1120</v>
      </c>
      <c r="L19" s="59">
        <f>+ACUMJUN!L19+JUL!L19</f>
        <v>138364</v>
      </c>
      <c r="M19" s="7">
        <f t="shared" si="0"/>
        <v>1399711</v>
      </c>
      <c r="O19" s="48"/>
      <c r="P19" s="84">
        <v>-43814</v>
      </c>
      <c r="Q19" s="84">
        <f t="shared" si="1"/>
        <v>1443525</v>
      </c>
    </row>
    <row r="20" spans="1:17">
      <c r="A20" s="43"/>
      <c r="C20" s="5" t="s">
        <v>109</v>
      </c>
      <c r="D20" s="59">
        <f>+ACUMJUN!D20+JUL!D20</f>
        <v>935480</v>
      </c>
      <c r="E20" s="59">
        <f>+ACUMJUN!E20+JUL!E20</f>
        <v>497584</v>
      </c>
      <c r="F20" s="59">
        <f>+ACUMJUN!F20+JUL!F20</f>
        <v>9276</v>
      </c>
      <c r="G20" s="59">
        <f>+ACUMJUN!G20+JUL!G20</f>
        <v>6882</v>
      </c>
      <c r="H20" s="59">
        <f>+ACUMJUN!H20+JUL!H20</f>
        <v>37008</v>
      </c>
      <c r="I20" s="59">
        <f>+ACUMJUN!I20+JUL!I20</f>
        <v>30833</v>
      </c>
      <c r="J20" s="59">
        <f>+ACUMJUN!J20+JUL!J20</f>
        <v>25127</v>
      </c>
      <c r="K20" s="59">
        <f>+ACUMJUN!K20+JUL!K20</f>
        <v>1360</v>
      </c>
      <c r="L20" s="59">
        <f>+ACUMJUN!L20+JUL!L20</f>
        <v>0</v>
      </c>
      <c r="M20" s="7">
        <f t="shared" si="0"/>
        <v>1543550</v>
      </c>
      <c r="O20" s="48"/>
      <c r="P20" s="84">
        <v>-53427</v>
      </c>
      <c r="Q20" s="84">
        <f t="shared" si="1"/>
        <v>1596977</v>
      </c>
    </row>
    <row r="21" spans="1:17">
      <c r="A21" s="43"/>
      <c r="C21" s="5" t="s">
        <v>20</v>
      </c>
      <c r="D21" s="59">
        <f>+ACUMJUN!D21+JUL!D21</f>
        <v>31908349</v>
      </c>
      <c r="E21" s="59">
        <f>+ACUMJUN!E21+JUL!E21</f>
        <v>16972130</v>
      </c>
      <c r="F21" s="59">
        <f>+ACUMJUN!F21+JUL!F21</f>
        <v>316401</v>
      </c>
      <c r="G21" s="59">
        <f>+ACUMJUN!G21+JUL!G21</f>
        <v>234738</v>
      </c>
      <c r="H21" s="59">
        <f>+ACUMJUN!H21+JUL!H21</f>
        <v>1262285</v>
      </c>
      <c r="I21" s="59">
        <f>+ACUMJUN!I21+JUL!I21</f>
        <v>2006852</v>
      </c>
      <c r="J21" s="59">
        <f>+ACUMJUN!J21+JUL!J21</f>
        <v>1635430</v>
      </c>
      <c r="K21" s="59">
        <f>+ACUMJUN!K21+JUL!K21</f>
        <v>46382</v>
      </c>
      <c r="L21" s="59">
        <f>+ACUMJUN!L21+JUL!L21</f>
        <v>861842</v>
      </c>
      <c r="M21" s="7">
        <f t="shared" si="0"/>
        <v>55244409</v>
      </c>
      <c r="O21" s="48"/>
      <c r="P21" s="84">
        <v>-1753612</v>
      </c>
      <c r="Q21" s="84">
        <f t="shared" si="1"/>
        <v>56998021</v>
      </c>
    </row>
    <row r="22" spans="1:17">
      <c r="A22" s="43"/>
      <c r="C22" s="5" t="s">
        <v>22</v>
      </c>
      <c r="D22" s="59">
        <f>+ACUMJUN!D22+JUL!D22</f>
        <v>1978069</v>
      </c>
      <c r="E22" s="59">
        <f>+ACUMJUN!E22+JUL!E22</f>
        <v>1052140</v>
      </c>
      <c r="F22" s="59">
        <f>+ACUMJUN!F22+JUL!F22</f>
        <v>19615</v>
      </c>
      <c r="G22" s="59">
        <f>+ACUMJUN!G22+JUL!G22</f>
        <v>14552</v>
      </c>
      <c r="H22" s="59">
        <f>+ACUMJUN!H22+JUL!H22</f>
        <v>78252</v>
      </c>
      <c r="I22" s="59">
        <f>+ACUMJUN!I22+JUL!I22</f>
        <v>84633</v>
      </c>
      <c r="J22" s="59">
        <f>+ACUMJUN!J22+JUL!J22</f>
        <v>68969</v>
      </c>
      <c r="K22" s="59">
        <f>+ACUMJUN!K22+JUL!K22</f>
        <v>2876</v>
      </c>
      <c r="L22" s="59">
        <f>+ACUMJUN!L22+JUL!L22</f>
        <v>0</v>
      </c>
      <c r="M22" s="7">
        <f t="shared" si="0"/>
        <v>3299106</v>
      </c>
      <c r="O22" s="48"/>
      <c r="P22" s="84">
        <v>-110823</v>
      </c>
      <c r="Q22" s="84">
        <f t="shared" si="1"/>
        <v>3409929</v>
      </c>
    </row>
    <row r="23" spans="1:17">
      <c r="A23" s="43"/>
      <c r="C23" s="5" t="s">
        <v>110</v>
      </c>
      <c r="D23" s="59">
        <f>+ACUMJUN!D23+JUL!D23</f>
        <v>1281028</v>
      </c>
      <c r="E23" s="59">
        <f>+ACUMJUN!E23+JUL!E23</f>
        <v>681382</v>
      </c>
      <c r="F23" s="59">
        <f>+ACUMJUN!F23+JUL!F23</f>
        <v>12702</v>
      </c>
      <c r="G23" s="59">
        <f>+ACUMJUN!G23+JUL!G23</f>
        <v>9424</v>
      </c>
      <c r="H23" s="59">
        <f>+ACUMJUN!H23+JUL!H23</f>
        <v>50677</v>
      </c>
      <c r="I23" s="59">
        <f>+ACUMJUN!I23+JUL!I23</f>
        <v>61460</v>
      </c>
      <c r="J23" s="59">
        <f>+ACUMJUN!J23+JUL!J23</f>
        <v>50085</v>
      </c>
      <c r="K23" s="59">
        <f>+ACUMJUN!K23+JUL!K23</f>
        <v>1862</v>
      </c>
      <c r="L23" s="59">
        <f>+ACUMJUN!L23+JUL!L23</f>
        <v>7168</v>
      </c>
      <c r="M23" s="7">
        <f t="shared" si="0"/>
        <v>2155788</v>
      </c>
      <c r="O23" s="48"/>
      <c r="P23" s="84">
        <v>-70916</v>
      </c>
      <c r="Q23" s="84">
        <f t="shared" si="1"/>
        <v>2226704</v>
      </c>
    </row>
    <row r="24" spans="1:17">
      <c r="A24" s="43"/>
      <c r="C24" s="5" t="s">
        <v>111</v>
      </c>
      <c r="D24" s="59">
        <f>+ACUMJUN!D24+JUL!D24</f>
        <v>5435973</v>
      </c>
      <c r="E24" s="59">
        <f>+ACUMJUN!E24+JUL!E24</f>
        <v>2891408</v>
      </c>
      <c r="F24" s="59">
        <f>+ACUMJUN!F24+JUL!F24</f>
        <v>53903</v>
      </c>
      <c r="G24" s="59">
        <f>+ACUMJUN!G24+JUL!G24</f>
        <v>39990</v>
      </c>
      <c r="H24" s="59">
        <f>+ACUMJUN!H24+JUL!H24</f>
        <v>215046</v>
      </c>
      <c r="I24" s="59">
        <f>+ACUMJUN!I24+JUL!I24</f>
        <v>228140</v>
      </c>
      <c r="J24" s="59">
        <f>+ACUMJUN!J24+JUL!J24</f>
        <v>185916</v>
      </c>
      <c r="K24" s="59">
        <f>+ACUMJUN!K24+JUL!K24</f>
        <v>7902</v>
      </c>
      <c r="L24" s="59">
        <f>+ACUMJUN!L24+JUL!L24</f>
        <v>0</v>
      </c>
      <c r="M24" s="7">
        <f t="shared" si="0"/>
        <v>9058278</v>
      </c>
      <c r="O24" s="48"/>
      <c r="P24" s="84">
        <v>-299079</v>
      </c>
      <c r="Q24" s="84">
        <f t="shared" si="1"/>
        <v>9357357</v>
      </c>
    </row>
    <row r="25" spans="1:17">
      <c r="A25" s="43"/>
      <c r="C25" s="5" t="s">
        <v>112</v>
      </c>
      <c r="D25" s="59">
        <f>+ACUMJUN!D25+JUL!D25</f>
        <v>3505472</v>
      </c>
      <c r="E25" s="59">
        <f>+ACUMJUN!E25+JUL!E25</f>
        <v>1864568</v>
      </c>
      <c r="F25" s="59">
        <f>+ACUMJUN!F25+JUL!F25</f>
        <v>34760</v>
      </c>
      <c r="G25" s="59">
        <f>+ACUMJUN!G25+JUL!G25</f>
        <v>25789</v>
      </c>
      <c r="H25" s="59">
        <f>+ACUMJUN!H25+JUL!H25</f>
        <v>138675</v>
      </c>
      <c r="I25" s="59">
        <f>+ACUMJUN!I25+JUL!I25</f>
        <v>206380</v>
      </c>
      <c r="J25" s="59">
        <f>+ACUMJUN!J25+JUL!J25</f>
        <v>168183</v>
      </c>
      <c r="K25" s="59">
        <f>+ACUMJUN!K25+JUL!K25</f>
        <v>5096</v>
      </c>
      <c r="L25" s="59">
        <f>+ACUMJUN!L25+JUL!L25</f>
        <v>0</v>
      </c>
      <c r="M25" s="7">
        <f t="shared" si="0"/>
        <v>5948923</v>
      </c>
      <c r="O25" s="48"/>
      <c r="P25" s="84">
        <v>-193955</v>
      </c>
      <c r="Q25" s="84">
        <f t="shared" si="1"/>
        <v>6142878</v>
      </c>
    </row>
    <row r="26" spans="1:17">
      <c r="A26" s="43"/>
      <c r="C26" s="5" t="s">
        <v>27</v>
      </c>
      <c r="D26" s="59">
        <f>+ACUMJUN!D26+JUL!D26</f>
        <v>26276478</v>
      </c>
      <c r="E26" s="59">
        <f>+ACUMJUN!E26+JUL!E26</f>
        <v>13976524</v>
      </c>
      <c r="F26" s="59">
        <f>+ACUMJUN!F26+JUL!F26</f>
        <v>260555</v>
      </c>
      <c r="G26" s="59">
        <f>+ACUMJUN!G26+JUL!G26</f>
        <v>193306</v>
      </c>
      <c r="H26" s="59">
        <f>+ACUMJUN!H26+JUL!H26</f>
        <v>1039490</v>
      </c>
      <c r="I26" s="59">
        <f>+ACUMJUN!I26+JUL!I26</f>
        <v>1638364</v>
      </c>
      <c r="J26" s="59">
        <f>+ACUMJUN!J26+JUL!J26</f>
        <v>1335140</v>
      </c>
      <c r="K26" s="59">
        <f>+ACUMJUN!K26+JUL!K26</f>
        <v>38196</v>
      </c>
      <c r="L26" s="59">
        <f>+ACUMJUN!L26+JUL!L26</f>
        <v>0</v>
      </c>
      <c r="M26" s="7">
        <f t="shared" si="0"/>
        <v>44758053</v>
      </c>
      <c r="O26" s="48"/>
      <c r="P26" s="84">
        <v>-1364605</v>
      </c>
      <c r="Q26" s="84">
        <f t="shared" si="1"/>
        <v>46122658</v>
      </c>
    </row>
    <row r="27" spans="1:17">
      <c r="A27" s="43"/>
      <c r="C27" s="5" t="s">
        <v>28</v>
      </c>
      <c r="D27" s="59">
        <f>+ACUMJUN!D27+JUL!D27</f>
        <v>1333545</v>
      </c>
      <c r="E27" s="59">
        <f>+ACUMJUN!E27+JUL!E27</f>
        <v>709315</v>
      </c>
      <c r="F27" s="59">
        <f>+ACUMJUN!F27+JUL!F27</f>
        <v>13224</v>
      </c>
      <c r="G27" s="59">
        <f>+ACUMJUN!G27+JUL!G27</f>
        <v>9811</v>
      </c>
      <c r="H27" s="59">
        <f>+ACUMJUN!H27+JUL!H27</f>
        <v>52755</v>
      </c>
      <c r="I27" s="59">
        <f>+ACUMJUN!I27+JUL!I27</f>
        <v>47748</v>
      </c>
      <c r="J27" s="59">
        <f>+ACUMJUN!J27+JUL!J27</f>
        <v>38909</v>
      </c>
      <c r="K27" s="59">
        <f>+ACUMJUN!K27+JUL!K27</f>
        <v>1938</v>
      </c>
      <c r="L27" s="59">
        <f>+ACUMJUN!L27+JUL!L27</f>
        <v>0</v>
      </c>
      <c r="M27" s="7">
        <f t="shared" si="0"/>
        <v>2207245</v>
      </c>
      <c r="O27" s="48"/>
      <c r="P27" s="84">
        <v>-75440</v>
      </c>
      <c r="Q27" s="84">
        <f t="shared" si="1"/>
        <v>2282685</v>
      </c>
    </row>
    <row r="28" spans="1:17">
      <c r="A28" s="43"/>
      <c r="C28" s="5" t="s">
        <v>113</v>
      </c>
      <c r="D28" s="59">
        <f>+ACUMJUN!D28+JUL!D28</f>
        <v>4979501</v>
      </c>
      <c r="E28" s="59">
        <f>+ACUMJUN!E28+JUL!E28</f>
        <v>2648609</v>
      </c>
      <c r="F28" s="59">
        <f>+ACUMJUN!F28+JUL!F28</f>
        <v>49376</v>
      </c>
      <c r="G28" s="59">
        <f>+ACUMJUN!G28+JUL!G28</f>
        <v>36632</v>
      </c>
      <c r="H28" s="59">
        <f>+ACUMJUN!H28+JUL!H28</f>
        <v>196987</v>
      </c>
      <c r="I28" s="59">
        <f>+ACUMJUN!I28+JUL!I28</f>
        <v>235700</v>
      </c>
      <c r="J28" s="59">
        <f>+ACUMJUN!J28+JUL!J28</f>
        <v>192077</v>
      </c>
      <c r="K28" s="59">
        <f>+ACUMJUN!K28+JUL!K28</f>
        <v>7238</v>
      </c>
      <c r="L28" s="59">
        <f>+ACUMJUN!L28+JUL!L28</f>
        <v>376020</v>
      </c>
      <c r="M28" s="7">
        <f t="shared" si="0"/>
        <v>8722140</v>
      </c>
      <c r="O28" s="48"/>
      <c r="P28" s="84">
        <v>-273464</v>
      </c>
      <c r="Q28" s="84">
        <f t="shared" si="1"/>
        <v>8995604</v>
      </c>
    </row>
    <row r="29" spans="1:17">
      <c r="A29" s="43"/>
      <c r="C29" s="5" t="s">
        <v>114</v>
      </c>
      <c r="D29" s="59">
        <f>+ACUMJUN!D29+JUL!D29</f>
        <v>10874669</v>
      </c>
      <c r="E29" s="59">
        <f>+ACUMJUN!E29+JUL!E29</f>
        <v>5784263</v>
      </c>
      <c r="F29" s="59">
        <f>+ACUMJUN!F29+JUL!F29</f>
        <v>107832</v>
      </c>
      <c r="G29" s="59">
        <f>+ACUMJUN!G29+JUL!G29</f>
        <v>80000</v>
      </c>
      <c r="H29" s="59">
        <f>+ACUMJUN!H29+JUL!H29</f>
        <v>430198</v>
      </c>
      <c r="I29" s="59">
        <f>+ACUMJUN!I29+JUL!I29</f>
        <v>556995</v>
      </c>
      <c r="J29" s="59">
        <f>+ACUMJUN!J29+JUL!J29</f>
        <v>453908</v>
      </c>
      <c r="K29" s="59">
        <f>+ACUMJUN!K29+JUL!K29</f>
        <v>15808</v>
      </c>
      <c r="L29" s="59">
        <f>+ACUMJUN!L29+JUL!L29</f>
        <v>3429561</v>
      </c>
      <c r="M29" s="7">
        <f t="shared" si="0"/>
        <v>21733234</v>
      </c>
      <c r="O29" s="48"/>
      <c r="P29" s="84">
        <v>-597430</v>
      </c>
      <c r="Q29" s="84">
        <f t="shared" si="1"/>
        <v>22330664</v>
      </c>
    </row>
    <row r="30" spans="1:17">
      <c r="A30" s="43"/>
      <c r="C30" s="5" t="s">
        <v>115</v>
      </c>
      <c r="D30" s="59">
        <f>+ACUMJUN!D30+JUL!D30</f>
        <v>1554757</v>
      </c>
      <c r="E30" s="59">
        <f>+ACUMJUN!E30+JUL!E30</f>
        <v>826979</v>
      </c>
      <c r="F30" s="59">
        <f>+ACUMJUN!F30+JUL!F30</f>
        <v>15416</v>
      </c>
      <c r="G30" s="59">
        <f>+ACUMJUN!G30+JUL!G30</f>
        <v>11438</v>
      </c>
      <c r="H30" s="59">
        <f>+ACUMJUN!H30+JUL!H30</f>
        <v>61506</v>
      </c>
      <c r="I30" s="59">
        <f>+ACUMJUN!I30+JUL!I30</f>
        <v>52509</v>
      </c>
      <c r="J30" s="59">
        <f>+ACUMJUN!J30+JUL!J30</f>
        <v>42791</v>
      </c>
      <c r="K30" s="59">
        <f>+ACUMJUN!K30+JUL!K30</f>
        <v>2260</v>
      </c>
      <c r="L30" s="59">
        <f>+ACUMJUN!L30+JUL!L30</f>
        <v>0</v>
      </c>
      <c r="M30" s="7">
        <f t="shared" si="0"/>
        <v>2567656</v>
      </c>
      <c r="O30" s="48"/>
      <c r="P30" s="84">
        <v>-87918</v>
      </c>
      <c r="Q30" s="84">
        <f t="shared" si="1"/>
        <v>2655574</v>
      </c>
    </row>
    <row r="31" spans="1:17">
      <c r="A31" s="43"/>
      <c r="C31" s="5" t="s">
        <v>32</v>
      </c>
      <c r="D31" s="59">
        <f>+ACUMJUN!D31+JUL!D31</f>
        <v>3457601</v>
      </c>
      <c r="E31" s="59">
        <f>+ACUMJUN!E31+JUL!E31</f>
        <v>1839107</v>
      </c>
      <c r="F31" s="59">
        <f>+ACUMJUN!F31+JUL!F31</f>
        <v>34285</v>
      </c>
      <c r="G31" s="59">
        <f>+ACUMJUN!G31+JUL!G31</f>
        <v>25436</v>
      </c>
      <c r="H31" s="59">
        <f>+ACUMJUN!H31+JUL!H31</f>
        <v>136782</v>
      </c>
      <c r="I31" s="59">
        <f>+ACUMJUN!I31+JUL!I31</f>
        <v>196619</v>
      </c>
      <c r="J31" s="59">
        <f>+ACUMJUN!J31+JUL!J31</f>
        <v>160229</v>
      </c>
      <c r="K31" s="59">
        <f>+ACUMJUN!K31+JUL!K31</f>
        <v>5026</v>
      </c>
      <c r="L31" s="59">
        <f>+ACUMJUN!L31+JUL!L31</f>
        <v>0</v>
      </c>
      <c r="M31" s="7">
        <f t="shared" si="0"/>
        <v>5855085</v>
      </c>
      <c r="O31" s="48"/>
      <c r="P31" s="84">
        <v>-190718</v>
      </c>
      <c r="Q31" s="84">
        <f t="shared" si="1"/>
        <v>6045803</v>
      </c>
    </row>
    <row r="32" spans="1:17">
      <c r="A32" s="43"/>
      <c r="C32" s="5" t="s">
        <v>33</v>
      </c>
      <c r="D32" s="59">
        <f>+ACUMJUN!D32+JUL!D32</f>
        <v>2963623</v>
      </c>
      <c r="E32" s="59">
        <f>+ACUMJUN!E32+JUL!E32</f>
        <v>1576358</v>
      </c>
      <c r="F32" s="59">
        <f>+ACUMJUN!F32+JUL!F32</f>
        <v>29387</v>
      </c>
      <c r="G32" s="59">
        <f>+ACUMJUN!G32+JUL!G32</f>
        <v>21802</v>
      </c>
      <c r="H32" s="59">
        <f>+ACUMJUN!H32+JUL!H32</f>
        <v>117240</v>
      </c>
      <c r="I32" s="59">
        <f>+ACUMJUN!I32+JUL!I32</f>
        <v>129164</v>
      </c>
      <c r="J32" s="59">
        <f>+ACUMJUN!J32+JUL!J32</f>
        <v>105259</v>
      </c>
      <c r="K32" s="59">
        <f>+ACUMJUN!K32+JUL!K32</f>
        <v>4308</v>
      </c>
      <c r="L32" s="59">
        <f>+ACUMJUN!L32+JUL!L32</f>
        <v>1590</v>
      </c>
      <c r="M32" s="7">
        <f t="shared" si="0"/>
        <v>4948731</v>
      </c>
      <c r="O32" s="48"/>
      <c r="P32" s="84">
        <v>-167692</v>
      </c>
      <c r="Q32" s="84">
        <f t="shared" si="1"/>
        <v>5116423</v>
      </c>
    </row>
    <row r="33" spans="1:17">
      <c r="A33" s="43"/>
      <c r="C33" s="5" t="s">
        <v>34</v>
      </c>
      <c r="D33" s="59">
        <f>+ACUMJUN!D33+JUL!D33</f>
        <v>6607153</v>
      </c>
      <c r="E33" s="59">
        <f>+ACUMJUN!E33+JUL!E33</f>
        <v>3514361</v>
      </c>
      <c r="F33" s="59">
        <f>+ACUMJUN!F33+JUL!F33</f>
        <v>65516</v>
      </c>
      <c r="G33" s="59">
        <f>+ACUMJUN!G33+JUL!G33</f>
        <v>48606</v>
      </c>
      <c r="H33" s="59">
        <f>+ACUMJUN!H33+JUL!H33</f>
        <v>261377</v>
      </c>
      <c r="I33" s="59">
        <f>+ACUMJUN!I33+JUL!I33</f>
        <v>452146</v>
      </c>
      <c r="J33" s="59">
        <f>+ACUMJUN!J33+JUL!J33</f>
        <v>368463</v>
      </c>
      <c r="K33" s="59">
        <f>+ACUMJUN!K33+JUL!K33</f>
        <v>9604</v>
      </c>
      <c r="L33" s="59">
        <f>+ACUMJUN!L33+JUL!L33</f>
        <v>0</v>
      </c>
      <c r="M33" s="7">
        <f t="shared" si="0"/>
        <v>11327226</v>
      </c>
      <c r="O33" s="48"/>
      <c r="P33" s="84">
        <v>-361897</v>
      </c>
      <c r="Q33" s="84">
        <f t="shared" si="1"/>
        <v>11689123</v>
      </c>
    </row>
    <row r="34" spans="1:17">
      <c r="A34" s="43"/>
      <c r="C34" s="5" t="s">
        <v>116</v>
      </c>
      <c r="D34" s="59">
        <f>+ACUMJUN!D34+JUL!D34</f>
        <v>2137206</v>
      </c>
      <c r="E34" s="59">
        <f>+ACUMJUN!E34+JUL!E34</f>
        <v>1136786</v>
      </c>
      <c r="F34" s="59">
        <f>+ACUMJUN!F34+JUL!F34</f>
        <v>21193</v>
      </c>
      <c r="G34" s="59">
        <f>+ACUMJUN!G34+JUL!G34</f>
        <v>15723</v>
      </c>
      <c r="H34" s="59">
        <f>+ACUMJUN!H34+JUL!H34</f>
        <v>84548</v>
      </c>
      <c r="I34" s="59">
        <f>+ACUMJUN!I34+JUL!I34</f>
        <v>120323</v>
      </c>
      <c r="J34" s="59">
        <f>+ACUMJUN!J34+JUL!J34</f>
        <v>98053</v>
      </c>
      <c r="K34" s="59">
        <f>+ACUMJUN!K34+JUL!K34</f>
        <v>3106</v>
      </c>
      <c r="L34" s="59">
        <f>+ACUMJUN!L34+JUL!L34</f>
        <v>0</v>
      </c>
      <c r="M34" s="7">
        <f t="shared" si="0"/>
        <v>3616938</v>
      </c>
      <c r="O34" s="48"/>
      <c r="P34" s="84">
        <v>-117323</v>
      </c>
      <c r="Q34" s="84">
        <f t="shared" si="1"/>
        <v>3734261</v>
      </c>
    </row>
    <row r="35" spans="1:17">
      <c r="A35" s="43"/>
      <c r="C35" s="5" t="s">
        <v>36</v>
      </c>
      <c r="D35" s="59">
        <f>+ACUMJUN!D35+JUL!D35</f>
        <v>9158092</v>
      </c>
      <c r="E35" s="59">
        <f>+ACUMJUN!E35+JUL!E35</f>
        <v>4871212</v>
      </c>
      <c r="F35" s="59">
        <f>+ACUMJUN!F35+JUL!F35</f>
        <v>90810</v>
      </c>
      <c r="G35" s="59">
        <f>+ACUMJUN!G35+JUL!G35</f>
        <v>67373</v>
      </c>
      <c r="H35" s="59">
        <f>+ACUMJUN!H35+JUL!H35</f>
        <v>362291</v>
      </c>
      <c r="I35" s="59">
        <f>+ACUMJUN!I35+JUL!I35</f>
        <v>259151</v>
      </c>
      <c r="J35" s="59">
        <f>+ACUMJUN!J35+JUL!J35</f>
        <v>211188</v>
      </c>
      <c r="K35" s="59">
        <f>+ACUMJUN!K35+JUL!K35</f>
        <v>13312</v>
      </c>
      <c r="L35" s="59">
        <f>+ACUMJUN!L35+JUL!L35</f>
        <v>0</v>
      </c>
      <c r="M35" s="7">
        <f t="shared" si="0"/>
        <v>15033429</v>
      </c>
      <c r="O35" s="48"/>
      <c r="P35" s="84">
        <v>-483866</v>
      </c>
      <c r="Q35" s="84">
        <f t="shared" si="1"/>
        <v>15517295</v>
      </c>
    </row>
    <row r="36" spans="1:17">
      <c r="A36" s="43"/>
      <c r="C36" s="5" t="s">
        <v>37</v>
      </c>
      <c r="D36" s="59">
        <f>+ACUMJUN!D36+JUL!D36</f>
        <v>1485257</v>
      </c>
      <c r="E36" s="59">
        <f>+ACUMJUN!E36+JUL!E36</f>
        <v>790012</v>
      </c>
      <c r="F36" s="59">
        <f>+ACUMJUN!F36+JUL!F36</f>
        <v>14728</v>
      </c>
      <c r="G36" s="59">
        <f>+ACUMJUN!G36+JUL!G36</f>
        <v>10927</v>
      </c>
      <c r="H36" s="59">
        <f>+ACUMJUN!H36+JUL!H36</f>
        <v>58756</v>
      </c>
      <c r="I36" s="59">
        <f>+ACUMJUN!I36+JUL!I36</f>
        <v>42723</v>
      </c>
      <c r="J36" s="59">
        <f>+ACUMJUN!J36+JUL!J36</f>
        <v>34815</v>
      </c>
      <c r="K36" s="59">
        <f>+ACUMJUN!K36+JUL!K36</f>
        <v>2160</v>
      </c>
      <c r="L36" s="59">
        <f>+ACUMJUN!L36+JUL!L36</f>
        <v>0</v>
      </c>
      <c r="M36" s="7">
        <f t="shared" si="0"/>
        <v>2439378</v>
      </c>
      <c r="O36" s="48"/>
      <c r="P36" s="84">
        <v>-83288</v>
      </c>
      <c r="Q36" s="84">
        <f t="shared" si="1"/>
        <v>2522666</v>
      </c>
    </row>
    <row r="37" spans="1:17">
      <c r="A37" s="43"/>
      <c r="C37" s="5" t="s">
        <v>38</v>
      </c>
      <c r="D37" s="59">
        <f>+ACUMJUN!D37+JUL!D37</f>
        <v>1027159</v>
      </c>
      <c r="E37" s="59">
        <f>+ACUMJUN!E37+JUL!E37</f>
        <v>546349</v>
      </c>
      <c r="F37" s="59">
        <f>+ACUMJUN!F37+JUL!F37</f>
        <v>10185</v>
      </c>
      <c r="G37" s="59">
        <f>+ACUMJUN!G37+JUL!G37</f>
        <v>7556</v>
      </c>
      <c r="H37" s="59">
        <f>+ACUMJUN!H37+JUL!H37</f>
        <v>40634</v>
      </c>
      <c r="I37" s="59">
        <f>+ACUMJUN!I37+JUL!I37</f>
        <v>32482</v>
      </c>
      <c r="J37" s="59">
        <f>+ACUMJUN!J37+JUL!J37</f>
        <v>26470</v>
      </c>
      <c r="K37" s="59">
        <f>+ACUMJUN!K37+JUL!K37</f>
        <v>1494</v>
      </c>
      <c r="L37" s="59">
        <f>+ACUMJUN!L37+JUL!L37</f>
        <v>0</v>
      </c>
      <c r="M37" s="7">
        <f t="shared" si="0"/>
        <v>1692329</v>
      </c>
      <c r="O37" s="48"/>
      <c r="P37" s="84">
        <v>-58224</v>
      </c>
      <c r="Q37" s="84">
        <f t="shared" si="1"/>
        <v>1750553</v>
      </c>
    </row>
    <row r="38" spans="1:17">
      <c r="A38" s="43"/>
      <c r="C38" s="5" t="s">
        <v>39</v>
      </c>
      <c r="D38" s="59">
        <f>+ACUMJUN!D38+JUL!D38</f>
        <v>3847431</v>
      </c>
      <c r="E38" s="59">
        <f>+ACUMJUN!E38+JUL!E38</f>
        <v>2046458</v>
      </c>
      <c r="F38" s="59">
        <f>+ACUMJUN!F38+JUL!F38</f>
        <v>38151</v>
      </c>
      <c r="G38" s="59">
        <f>+ACUMJUN!G38+JUL!G38</f>
        <v>28304</v>
      </c>
      <c r="H38" s="59">
        <f>+ACUMJUN!H38+JUL!H38</f>
        <v>152203</v>
      </c>
      <c r="I38" s="59">
        <f>+ACUMJUN!I38+JUL!I38</f>
        <v>215948</v>
      </c>
      <c r="J38" s="59">
        <f>+ACUMJUN!J38+JUL!J38</f>
        <v>175981</v>
      </c>
      <c r="K38" s="59">
        <f>+ACUMJUN!K38+JUL!K38</f>
        <v>5592</v>
      </c>
      <c r="L38" s="59">
        <f>+ACUMJUN!L38+JUL!L38</f>
        <v>0</v>
      </c>
      <c r="M38" s="7">
        <f t="shared" si="0"/>
        <v>6510068</v>
      </c>
      <c r="O38" s="48"/>
      <c r="P38" s="84">
        <v>-213383</v>
      </c>
      <c r="Q38" s="84">
        <f t="shared" si="1"/>
        <v>6723451</v>
      </c>
    </row>
    <row r="39" spans="1:17">
      <c r="A39" s="43"/>
      <c r="C39" s="5" t="s">
        <v>40</v>
      </c>
      <c r="D39" s="59">
        <f>+ACUMJUN!D39+JUL!D39</f>
        <v>894004</v>
      </c>
      <c r="E39" s="59">
        <f>+ACUMJUN!E39+JUL!E39</f>
        <v>475523</v>
      </c>
      <c r="F39" s="59">
        <f>+ACUMJUN!F39+JUL!F39</f>
        <v>8865</v>
      </c>
      <c r="G39" s="59">
        <f>+ACUMJUN!G39+JUL!G39</f>
        <v>6577</v>
      </c>
      <c r="H39" s="59">
        <f>+ACUMJUN!H39+JUL!H39</f>
        <v>35367</v>
      </c>
      <c r="I39" s="59">
        <f>+ACUMJUN!I39+JUL!I39</f>
        <v>29841</v>
      </c>
      <c r="J39" s="59">
        <f>+ACUMJUN!J39+JUL!J39</f>
        <v>24318</v>
      </c>
      <c r="K39" s="59">
        <f>+ACUMJUN!K39+JUL!K39</f>
        <v>1300</v>
      </c>
      <c r="L39" s="59">
        <f>+ACUMJUN!L39+JUL!L39</f>
        <v>0</v>
      </c>
      <c r="M39" s="7">
        <f t="shared" si="0"/>
        <v>1475795</v>
      </c>
      <c r="O39" s="48"/>
      <c r="P39" s="84">
        <v>-50507</v>
      </c>
      <c r="Q39" s="84">
        <f t="shared" si="1"/>
        <v>1526302</v>
      </c>
    </row>
    <row r="40" spans="1:17">
      <c r="A40" s="43"/>
      <c r="C40" s="5" t="s">
        <v>41</v>
      </c>
      <c r="D40" s="59">
        <f>+ACUMJUN!D40+JUL!D40</f>
        <v>2663498</v>
      </c>
      <c r="E40" s="59">
        <f>+ACUMJUN!E40+JUL!E40</f>
        <v>1416721</v>
      </c>
      <c r="F40" s="59">
        <f>+ACUMJUN!F40+JUL!F40</f>
        <v>26410</v>
      </c>
      <c r="G40" s="59">
        <f>+ACUMJUN!G40+JUL!G40</f>
        <v>19594</v>
      </c>
      <c r="H40" s="59">
        <f>+ACUMJUN!H40+JUL!H40</f>
        <v>105367</v>
      </c>
      <c r="I40" s="59">
        <f>+ACUMJUN!I40+JUL!I40</f>
        <v>101675</v>
      </c>
      <c r="J40" s="59">
        <f>+ACUMJUN!J40+JUL!J40</f>
        <v>82857</v>
      </c>
      <c r="K40" s="59">
        <f>+ACUMJUN!K40+JUL!K40</f>
        <v>3872</v>
      </c>
      <c r="L40" s="59">
        <f>+ACUMJUN!L40+JUL!L40</f>
        <v>466716</v>
      </c>
      <c r="M40" s="7">
        <f t="shared" si="0"/>
        <v>4886710</v>
      </c>
      <c r="O40" s="48"/>
      <c r="P40" s="84">
        <v>-148743</v>
      </c>
      <c r="Q40" s="84">
        <f t="shared" si="1"/>
        <v>5035453</v>
      </c>
    </row>
    <row r="41" spans="1:17">
      <c r="A41" s="43"/>
      <c r="C41" s="5" t="s">
        <v>42</v>
      </c>
      <c r="D41" s="59">
        <f>+ACUMJUN!D41+JUL!D41</f>
        <v>2375844</v>
      </c>
      <c r="E41" s="59">
        <f>+ACUMJUN!E41+JUL!E41</f>
        <v>1263718</v>
      </c>
      <c r="F41" s="59">
        <f>+ACUMJUN!F41+JUL!F41</f>
        <v>23559</v>
      </c>
      <c r="G41" s="59">
        <f>+ACUMJUN!G41+JUL!G41</f>
        <v>17478</v>
      </c>
      <c r="H41" s="59">
        <f>+ACUMJUN!H41+JUL!H41</f>
        <v>93988</v>
      </c>
      <c r="I41" s="59">
        <f>+ACUMJUN!I41+JUL!I41</f>
        <v>118032</v>
      </c>
      <c r="J41" s="59">
        <f>+ACUMJUN!J41+JUL!J41</f>
        <v>96188</v>
      </c>
      <c r="K41" s="59">
        <f>+ACUMJUN!K41+JUL!K41</f>
        <v>3454</v>
      </c>
      <c r="L41" s="59">
        <f>+ACUMJUN!L41+JUL!L41</f>
        <v>2954</v>
      </c>
      <c r="M41" s="7">
        <f t="shared" si="0"/>
        <v>3995215</v>
      </c>
      <c r="O41" s="48"/>
      <c r="P41" s="84">
        <v>-127498</v>
      </c>
      <c r="Q41" s="84">
        <f t="shared" si="1"/>
        <v>4122713</v>
      </c>
    </row>
    <row r="42" spans="1:17">
      <c r="A42" s="43"/>
      <c r="C42" s="5" t="s">
        <v>117</v>
      </c>
      <c r="D42" s="59">
        <f>+ACUMJUN!D42+JUL!D42</f>
        <v>1464408</v>
      </c>
      <c r="E42" s="59">
        <f>+ACUMJUN!E42+JUL!E42</f>
        <v>778922</v>
      </c>
      <c r="F42" s="59">
        <f>+ACUMJUN!F42+JUL!F42</f>
        <v>14521</v>
      </c>
      <c r="G42" s="59">
        <f>+ACUMJUN!G42+JUL!G42</f>
        <v>10773</v>
      </c>
      <c r="H42" s="59">
        <f>+ACUMJUN!H42+JUL!H42</f>
        <v>57931</v>
      </c>
      <c r="I42" s="59">
        <f>+ACUMJUN!I42+JUL!I42</f>
        <v>48941</v>
      </c>
      <c r="J42" s="59">
        <f>+ACUMJUN!J42+JUL!J42</f>
        <v>39884</v>
      </c>
      <c r="K42" s="59">
        <f>+ACUMJUN!K42+JUL!K42</f>
        <v>2128</v>
      </c>
      <c r="L42" s="59">
        <f>+ACUMJUN!L42+JUL!L42</f>
        <v>46961</v>
      </c>
      <c r="M42" s="7">
        <f t="shared" si="0"/>
        <v>2464469</v>
      </c>
      <c r="O42" s="48"/>
      <c r="P42" s="84">
        <v>-83074</v>
      </c>
      <c r="Q42" s="84">
        <f t="shared" si="1"/>
        <v>2547543</v>
      </c>
    </row>
    <row r="43" spans="1:17">
      <c r="A43" s="43"/>
      <c r="C43" s="5" t="s">
        <v>118</v>
      </c>
      <c r="D43" s="59">
        <f>+ACUMJUN!D43+JUL!D43</f>
        <v>5852917</v>
      </c>
      <c r="E43" s="59">
        <f>+ACUMJUN!E43+JUL!E43</f>
        <v>3113181</v>
      </c>
      <c r="F43" s="59">
        <f>+ACUMJUN!F43+JUL!F43</f>
        <v>58037</v>
      </c>
      <c r="G43" s="59">
        <f>+ACUMJUN!G43+JUL!G43</f>
        <v>43058</v>
      </c>
      <c r="H43" s="59">
        <f>+ACUMJUN!H43+JUL!H43</f>
        <v>231539</v>
      </c>
      <c r="I43" s="59">
        <f>+ACUMJUN!I43+JUL!I43</f>
        <v>273347</v>
      </c>
      <c r="J43" s="59">
        <f>+ACUMJUN!J43+JUL!J43</f>
        <v>222758</v>
      </c>
      <c r="K43" s="59">
        <f>+ACUMJUN!K43+JUL!K43</f>
        <v>8508</v>
      </c>
      <c r="L43" s="59">
        <f>+ACUMJUN!L43+JUL!L43</f>
        <v>0</v>
      </c>
      <c r="M43" s="7">
        <f t="shared" si="0"/>
        <v>9803345</v>
      </c>
      <c r="O43" s="48"/>
      <c r="P43" s="84">
        <v>-324126</v>
      </c>
      <c r="Q43" s="84">
        <f t="shared" si="1"/>
        <v>10127471</v>
      </c>
    </row>
    <row r="44" spans="1:17">
      <c r="A44" s="43"/>
      <c r="C44" s="5" t="s">
        <v>119</v>
      </c>
      <c r="D44" s="59">
        <f>+ACUMJUN!D44+JUL!D44</f>
        <v>2650267</v>
      </c>
      <c r="E44" s="59">
        <f>+ACUMJUN!E44+JUL!E44</f>
        <v>1409683</v>
      </c>
      <c r="F44" s="59">
        <f>+ACUMJUN!F44+JUL!F44</f>
        <v>26280</v>
      </c>
      <c r="G44" s="59">
        <f>+ACUMJUN!G44+JUL!G44</f>
        <v>19497</v>
      </c>
      <c r="H44" s="59">
        <f>+ACUMJUN!H44+JUL!H44</f>
        <v>104844</v>
      </c>
      <c r="I44" s="59">
        <f>+ACUMJUN!I44+JUL!I44</f>
        <v>151680</v>
      </c>
      <c r="J44" s="59">
        <f>+ACUMJUN!J44+JUL!J44</f>
        <v>123608</v>
      </c>
      <c r="K44" s="59">
        <f>+ACUMJUN!K44+JUL!K44</f>
        <v>3852</v>
      </c>
      <c r="L44" s="59">
        <f>+ACUMJUN!L44+JUL!L44</f>
        <v>0</v>
      </c>
      <c r="M44" s="7">
        <f t="shared" si="0"/>
        <v>4489711</v>
      </c>
      <c r="O44" s="48"/>
      <c r="P44" s="84">
        <v>-145521</v>
      </c>
      <c r="Q44" s="84">
        <f t="shared" si="1"/>
        <v>4635232</v>
      </c>
    </row>
    <row r="45" spans="1:17">
      <c r="A45" s="43"/>
      <c r="C45" s="5" t="s">
        <v>46</v>
      </c>
      <c r="D45" s="59">
        <f>+ACUMJUN!D45+JUL!D45</f>
        <v>6130336</v>
      </c>
      <c r="E45" s="59">
        <f>+ACUMJUN!E45+JUL!E45</f>
        <v>3260741</v>
      </c>
      <c r="F45" s="59">
        <f>+ACUMJUN!F45+JUL!F45</f>
        <v>60788</v>
      </c>
      <c r="G45" s="59">
        <f>+ACUMJUN!G45+JUL!G45</f>
        <v>45099</v>
      </c>
      <c r="H45" s="59">
        <f>+ACUMJUN!H45+JUL!H45</f>
        <v>242515</v>
      </c>
      <c r="I45" s="59">
        <f>+ACUMJUN!I45+JUL!I45</f>
        <v>379827</v>
      </c>
      <c r="J45" s="59">
        <f>+ACUMJUN!J45+JUL!J45</f>
        <v>309531</v>
      </c>
      <c r="K45" s="59">
        <f>+ACUMJUN!K45+JUL!K45</f>
        <v>8912</v>
      </c>
      <c r="L45" s="59">
        <f>+ACUMJUN!L45+JUL!L45</f>
        <v>0</v>
      </c>
      <c r="M45" s="7">
        <f t="shared" si="0"/>
        <v>10437749</v>
      </c>
      <c r="O45" s="48"/>
      <c r="P45" s="84">
        <v>-333397</v>
      </c>
      <c r="Q45" s="84">
        <f t="shared" si="1"/>
        <v>10771146</v>
      </c>
    </row>
    <row r="46" spans="1:17">
      <c r="A46" s="43"/>
      <c r="C46" s="5" t="s">
        <v>47</v>
      </c>
      <c r="D46" s="59">
        <f>+ACUMJUN!D46+JUL!D46</f>
        <v>2817404</v>
      </c>
      <c r="E46" s="59">
        <f>+ACUMJUN!E46+JUL!E46</f>
        <v>1498583</v>
      </c>
      <c r="F46" s="59">
        <f>+ACUMJUN!F46+JUL!F46</f>
        <v>27937</v>
      </c>
      <c r="G46" s="59">
        <f>+ACUMJUN!G46+JUL!G46</f>
        <v>20726</v>
      </c>
      <c r="H46" s="59">
        <f>+ACUMJUN!H46+JUL!H46</f>
        <v>111455</v>
      </c>
      <c r="I46" s="59">
        <f>+ACUMJUN!I46+JUL!I46</f>
        <v>159425</v>
      </c>
      <c r="J46" s="59">
        <f>+ACUMJUN!J46+JUL!J46</f>
        <v>129919</v>
      </c>
      <c r="K46" s="59">
        <f>+ACUMJUN!K46+JUL!K46</f>
        <v>4096</v>
      </c>
      <c r="L46" s="59">
        <f>+ACUMJUN!L46+JUL!L46</f>
        <v>0</v>
      </c>
      <c r="M46" s="7">
        <f t="shared" si="0"/>
        <v>4769545</v>
      </c>
      <c r="O46" s="48"/>
      <c r="P46" s="84">
        <v>-155535</v>
      </c>
      <c r="Q46" s="84">
        <f t="shared" si="1"/>
        <v>4925080</v>
      </c>
    </row>
    <row r="47" spans="1:17">
      <c r="A47" s="43"/>
      <c r="C47" s="5" t="s">
        <v>48</v>
      </c>
      <c r="D47" s="59">
        <f>+ACUMJUN!D47+JUL!D47</f>
        <v>11271974</v>
      </c>
      <c r="E47" s="59">
        <f>+ACUMJUN!E47+JUL!E47</f>
        <v>5995591</v>
      </c>
      <c r="F47" s="59">
        <f>+ACUMJUN!F47+JUL!F47</f>
        <v>111772</v>
      </c>
      <c r="G47" s="59">
        <f>+ACUMJUN!G47+JUL!G47</f>
        <v>82923</v>
      </c>
      <c r="H47" s="59">
        <f>+ACUMJUN!H47+JUL!H47</f>
        <v>445916</v>
      </c>
      <c r="I47" s="59">
        <f>+ACUMJUN!I47+JUL!I47</f>
        <v>654380</v>
      </c>
      <c r="J47" s="59">
        <f>+ACUMJUN!J47+JUL!J47</f>
        <v>533268</v>
      </c>
      <c r="K47" s="59">
        <f>+ACUMJUN!K47+JUL!K47</f>
        <v>16386</v>
      </c>
      <c r="L47" s="59">
        <f>+ACUMJUN!L47+JUL!L47</f>
        <v>0</v>
      </c>
      <c r="M47" s="7">
        <f t="shared" si="0"/>
        <v>19112210</v>
      </c>
      <c r="O47" s="48"/>
      <c r="P47" s="84">
        <v>-622406</v>
      </c>
      <c r="Q47" s="84">
        <f t="shared" si="1"/>
        <v>19734616</v>
      </c>
    </row>
    <row r="48" spans="1:17">
      <c r="A48" s="43"/>
      <c r="C48" s="5" t="s">
        <v>120</v>
      </c>
      <c r="D48" s="59">
        <f>+ACUMJUN!D48+JUL!D48</f>
        <v>9432118</v>
      </c>
      <c r="E48" s="59">
        <f>+ACUMJUN!E48+JUL!E48</f>
        <v>5016967</v>
      </c>
      <c r="F48" s="59">
        <f>+ACUMJUN!F48+JUL!F48</f>
        <v>93528</v>
      </c>
      <c r="G48" s="59">
        <f>+ACUMJUN!G48+JUL!G48</f>
        <v>69389</v>
      </c>
      <c r="H48" s="59">
        <f>+ACUMJUN!H48+JUL!H48</f>
        <v>373132</v>
      </c>
      <c r="I48" s="59">
        <f>+ACUMJUN!I48+JUL!I48</f>
        <v>564896</v>
      </c>
      <c r="J48" s="59">
        <f>+ACUMJUN!J48+JUL!J48</f>
        <v>460346</v>
      </c>
      <c r="K48" s="59">
        <f>+ACUMJUN!K48+JUL!K48</f>
        <v>13710</v>
      </c>
      <c r="L48" s="59">
        <f>+ACUMJUN!L48+JUL!L48</f>
        <v>1228313</v>
      </c>
      <c r="M48" s="7">
        <f t="shared" si="0"/>
        <v>17252399</v>
      </c>
      <c r="O48" s="48"/>
      <c r="P48" s="84">
        <v>-520081</v>
      </c>
      <c r="Q48" s="84">
        <f t="shared" si="1"/>
        <v>17772480</v>
      </c>
    </row>
    <row r="49" spans="1:17">
      <c r="A49" s="43"/>
      <c r="C49" s="5" t="s">
        <v>121</v>
      </c>
      <c r="D49" s="59">
        <f>+ACUMJUN!D49+JUL!D49</f>
        <v>3801401</v>
      </c>
      <c r="E49" s="59">
        <f>+ACUMJUN!E49+JUL!E49</f>
        <v>2021974</v>
      </c>
      <c r="F49" s="59">
        <f>+ACUMJUN!F49+JUL!F49</f>
        <v>37694</v>
      </c>
      <c r="G49" s="59">
        <f>+ACUMJUN!G49+JUL!G49</f>
        <v>27965</v>
      </c>
      <c r="H49" s="59">
        <f>+ACUMJUN!H49+JUL!H49</f>
        <v>150383</v>
      </c>
      <c r="I49" s="59">
        <f>+ACUMJUN!I49+JUL!I49</f>
        <v>205158</v>
      </c>
      <c r="J49" s="59">
        <f>+ACUMJUN!J49+JUL!J49</f>
        <v>167187</v>
      </c>
      <c r="K49" s="59">
        <f>+ACUMJUN!K49+JUL!K49</f>
        <v>5526</v>
      </c>
      <c r="L49" s="59">
        <f>+ACUMJUN!L49+JUL!L49</f>
        <v>0</v>
      </c>
      <c r="M49" s="7">
        <f t="shared" si="0"/>
        <v>6417288</v>
      </c>
      <c r="O49" s="48"/>
      <c r="P49" s="84">
        <v>-210631</v>
      </c>
      <c r="Q49" s="84">
        <f t="shared" si="1"/>
        <v>6627919</v>
      </c>
    </row>
    <row r="50" spans="1:17">
      <c r="A50" s="43"/>
      <c r="C50" s="5" t="s">
        <v>122</v>
      </c>
      <c r="D50" s="59">
        <f>+ACUMJUN!D50+JUL!D50</f>
        <v>935809</v>
      </c>
      <c r="E50" s="59">
        <f>+ACUMJUN!E50+JUL!E50</f>
        <v>497759</v>
      </c>
      <c r="F50" s="59">
        <f>+ACUMJUN!F50+JUL!F50</f>
        <v>9280</v>
      </c>
      <c r="G50" s="59">
        <f>+ACUMJUN!G50+JUL!G50</f>
        <v>6885</v>
      </c>
      <c r="H50" s="59">
        <f>+ACUMJUN!H50+JUL!H50</f>
        <v>37021</v>
      </c>
      <c r="I50" s="59">
        <f>+ACUMJUN!I50+JUL!I50</f>
        <v>32143</v>
      </c>
      <c r="J50" s="59">
        <f>+ACUMJUN!J50+JUL!J50</f>
        <v>26194</v>
      </c>
      <c r="K50" s="59">
        <f>+ACUMJUN!K50+JUL!K50</f>
        <v>1360</v>
      </c>
      <c r="L50" s="59">
        <f>+ACUMJUN!L50+JUL!L50</f>
        <v>34874</v>
      </c>
      <c r="M50" s="7">
        <f t="shared" si="0"/>
        <v>1581325</v>
      </c>
      <c r="O50" s="48"/>
      <c r="P50" s="84">
        <v>-52107</v>
      </c>
      <c r="Q50" s="84">
        <f t="shared" si="1"/>
        <v>1633432</v>
      </c>
    </row>
    <row r="51" spans="1:17">
      <c r="A51" s="43"/>
      <c r="C51" s="5" t="s">
        <v>52</v>
      </c>
      <c r="D51" s="59">
        <f>+ACUMJUN!D51+JUL!D51</f>
        <v>10377507</v>
      </c>
      <c r="E51" s="59">
        <f>+ACUMJUN!E51+JUL!E51</f>
        <v>5519822</v>
      </c>
      <c r="F51" s="59">
        <f>+ACUMJUN!F51+JUL!F51</f>
        <v>102903</v>
      </c>
      <c r="G51" s="59">
        <f>+ACUMJUN!G51+JUL!G51</f>
        <v>76344</v>
      </c>
      <c r="H51" s="59">
        <f>+ACUMJUN!H51+JUL!H51</f>
        <v>410531</v>
      </c>
      <c r="I51" s="59">
        <f>+ACUMJUN!I51+JUL!I51</f>
        <v>570556</v>
      </c>
      <c r="J51" s="59">
        <f>+ACUMJUN!J51+JUL!J51</f>
        <v>464958</v>
      </c>
      <c r="K51" s="59">
        <f>+ACUMJUN!K51+JUL!K51</f>
        <v>15086</v>
      </c>
      <c r="L51" s="59">
        <f>+ACUMJUN!L51+JUL!L51</f>
        <v>569117</v>
      </c>
      <c r="M51" s="7">
        <f t="shared" si="0"/>
        <v>18106824</v>
      </c>
      <c r="O51" s="48"/>
      <c r="P51" s="84">
        <v>-580253</v>
      </c>
      <c r="Q51" s="84">
        <f t="shared" si="1"/>
        <v>18687077</v>
      </c>
    </row>
    <row r="52" spans="1:17">
      <c r="A52" s="43"/>
      <c r="C52" s="5" t="s">
        <v>123</v>
      </c>
      <c r="D52" s="59">
        <f>+ACUMJUN!D52+JUL!D52</f>
        <v>619882</v>
      </c>
      <c r="E52" s="59">
        <f>+ACUMJUN!E52+JUL!E52</f>
        <v>329717</v>
      </c>
      <c r="F52" s="59">
        <f>+ACUMJUN!F52+JUL!F52</f>
        <v>6147</v>
      </c>
      <c r="G52" s="59">
        <f>+ACUMJUN!G52+JUL!G52</f>
        <v>4560</v>
      </c>
      <c r="H52" s="59">
        <f>+ACUMJUN!H52+JUL!H52</f>
        <v>24522</v>
      </c>
      <c r="I52" s="59">
        <f>+ACUMJUN!I52+JUL!I52</f>
        <v>18498</v>
      </c>
      <c r="J52" s="59">
        <f>+ACUMJUN!J52+JUL!J52</f>
        <v>15075</v>
      </c>
      <c r="K52" s="59">
        <f>+ACUMJUN!K52+JUL!K52</f>
        <v>902</v>
      </c>
      <c r="L52" s="59">
        <f>+ACUMJUN!L52+JUL!L52</f>
        <v>0</v>
      </c>
      <c r="M52" s="7">
        <f t="shared" si="0"/>
        <v>1019303</v>
      </c>
      <c r="O52" s="48"/>
      <c r="P52" s="84">
        <v>-35139</v>
      </c>
      <c r="Q52" s="84">
        <f t="shared" si="1"/>
        <v>1054442</v>
      </c>
    </row>
    <row r="53" spans="1:17">
      <c r="A53" s="43"/>
      <c r="C53" s="5" t="s">
        <v>54</v>
      </c>
      <c r="D53" s="59">
        <f>+ACUMJUN!D53+JUL!D53</f>
        <v>2880909</v>
      </c>
      <c r="E53" s="59">
        <f>+ACUMJUN!E53+JUL!E53</f>
        <v>1532363</v>
      </c>
      <c r="F53" s="59">
        <f>+ACUMJUN!F53+JUL!F53</f>
        <v>28567</v>
      </c>
      <c r="G53" s="59">
        <f>+ACUMJUN!G53+JUL!G53</f>
        <v>21194</v>
      </c>
      <c r="H53" s="59">
        <f>+ACUMJUN!H53+JUL!H53</f>
        <v>113968</v>
      </c>
      <c r="I53" s="59">
        <f>+ACUMJUN!I53+JUL!I53</f>
        <v>146395</v>
      </c>
      <c r="J53" s="59">
        <f>+ACUMJUN!J53+JUL!J53</f>
        <v>119300</v>
      </c>
      <c r="K53" s="59">
        <f>+ACUMJUN!K53+JUL!K53</f>
        <v>4188</v>
      </c>
      <c r="L53" s="59">
        <f>+ACUMJUN!L53+JUL!L53</f>
        <v>491861</v>
      </c>
      <c r="M53" s="7">
        <f t="shared" si="0"/>
        <v>5338745</v>
      </c>
      <c r="O53" s="48"/>
      <c r="P53" s="84">
        <v>-161994</v>
      </c>
      <c r="Q53" s="84">
        <f t="shared" si="1"/>
        <v>5500739</v>
      </c>
    </row>
    <row r="54" spans="1:17">
      <c r="A54" s="43"/>
      <c r="C54" s="5" t="s">
        <v>124</v>
      </c>
      <c r="D54" s="59">
        <f>+ACUMJUN!D54+JUL!D54</f>
        <v>1995595</v>
      </c>
      <c r="E54" s="59">
        <f>+ACUMJUN!E54+JUL!E54</f>
        <v>1061461</v>
      </c>
      <c r="F54" s="59">
        <f>+ACUMJUN!F54+JUL!F54</f>
        <v>19788</v>
      </c>
      <c r="G54" s="59">
        <f>+ACUMJUN!G54+JUL!G54</f>
        <v>14681</v>
      </c>
      <c r="H54" s="59">
        <f>+ACUMJUN!H54+JUL!H54</f>
        <v>78945</v>
      </c>
      <c r="I54" s="59">
        <f>+ACUMJUN!I54+JUL!I54</f>
        <v>89262</v>
      </c>
      <c r="J54" s="59">
        <f>+ACUMJUN!J54+JUL!J54</f>
        <v>72742</v>
      </c>
      <c r="K54" s="59">
        <f>+ACUMJUN!K54+JUL!K54</f>
        <v>2900</v>
      </c>
      <c r="L54" s="59">
        <f>+ACUMJUN!L54+JUL!L54</f>
        <v>624059</v>
      </c>
      <c r="M54" s="7">
        <f t="shared" si="0"/>
        <v>3959433</v>
      </c>
      <c r="O54" s="48"/>
      <c r="P54" s="84">
        <v>-112877</v>
      </c>
      <c r="Q54" s="84">
        <f t="shared" si="1"/>
        <v>4072310</v>
      </c>
    </row>
    <row r="55" spans="1:17">
      <c r="A55" s="43"/>
      <c r="C55" s="5" t="s">
        <v>56</v>
      </c>
      <c r="D55" s="59">
        <f>+ACUMJUN!D55+JUL!D55</f>
        <v>1972661</v>
      </c>
      <c r="E55" s="59">
        <f>+ACUMJUN!E55+JUL!E55</f>
        <v>1049263</v>
      </c>
      <c r="F55" s="59">
        <f>+ACUMJUN!F55+JUL!F55</f>
        <v>19560</v>
      </c>
      <c r="G55" s="59">
        <f>+ACUMJUN!G55+JUL!G55</f>
        <v>14512</v>
      </c>
      <c r="H55" s="59">
        <f>+ACUMJUN!H55+JUL!H55</f>
        <v>78038</v>
      </c>
      <c r="I55" s="59">
        <f>+ACUMJUN!I55+JUL!I55</f>
        <v>77315</v>
      </c>
      <c r="J55" s="59">
        <f>+ACUMJUN!J55+JUL!J55</f>
        <v>63007</v>
      </c>
      <c r="K55" s="59">
        <f>+ACUMJUN!K55+JUL!K55</f>
        <v>2868</v>
      </c>
      <c r="L55" s="59">
        <f>+ACUMJUN!L55+JUL!L55</f>
        <v>97787</v>
      </c>
      <c r="M55" s="7">
        <f t="shared" si="0"/>
        <v>3375011</v>
      </c>
      <c r="O55" s="48"/>
      <c r="P55" s="84">
        <v>-111088</v>
      </c>
      <c r="Q55" s="84">
        <f t="shared" si="1"/>
        <v>3486099</v>
      </c>
    </row>
    <row r="56" spans="1:17">
      <c r="A56" s="43"/>
      <c r="C56" s="5" t="s">
        <v>125</v>
      </c>
      <c r="D56" s="59">
        <f>+ACUMJUN!D56+JUL!D56</f>
        <v>1525687</v>
      </c>
      <c r="E56" s="59">
        <f>+ACUMJUN!E56+JUL!E56</f>
        <v>811517</v>
      </c>
      <c r="F56" s="59">
        <f>+ACUMJUN!F56+JUL!F56</f>
        <v>15129</v>
      </c>
      <c r="G56" s="59">
        <f>+ACUMJUN!G56+JUL!G56</f>
        <v>11223</v>
      </c>
      <c r="H56" s="59">
        <f>+ACUMJUN!H56+JUL!H56</f>
        <v>60356</v>
      </c>
      <c r="I56" s="59">
        <f>+ACUMJUN!I56+JUL!I56</f>
        <v>59207</v>
      </c>
      <c r="J56" s="59">
        <f>+ACUMJUN!J56+JUL!J56</f>
        <v>48249</v>
      </c>
      <c r="K56" s="59">
        <f>+ACUMJUN!K56+JUL!K56</f>
        <v>2218</v>
      </c>
      <c r="L56" s="59">
        <f>+ACUMJUN!L56+JUL!L56</f>
        <v>0</v>
      </c>
      <c r="M56" s="7">
        <f t="shared" si="0"/>
        <v>2533586</v>
      </c>
      <c r="O56" s="48"/>
      <c r="P56" s="84">
        <v>-85818</v>
      </c>
      <c r="Q56" s="84">
        <f t="shared" si="1"/>
        <v>2619404</v>
      </c>
    </row>
    <row r="57" spans="1:17">
      <c r="A57" s="43"/>
      <c r="C57" s="5" t="s">
        <v>126</v>
      </c>
      <c r="D57" s="59">
        <f>+ACUMJUN!D57+JUL!D57</f>
        <v>4898650</v>
      </c>
      <c r="E57" s="59">
        <f>+ACUMJUN!E57+JUL!E57</f>
        <v>2605604</v>
      </c>
      <c r="F57" s="59">
        <f>+ACUMJUN!F57+JUL!F57</f>
        <v>48574</v>
      </c>
      <c r="G57" s="59">
        <f>+ACUMJUN!G57+JUL!G57</f>
        <v>36037</v>
      </c>
      <c r="H57" s="59">
        <f>+ACUMJUN!H57+JUL!H57</f>
        <v>193789</v>
      </c>
      <c r="I57" s="59">
        <f>+ACUMJUN!I57+JUL!I57</f>
        <v>250979</v>
      </c>
      <c r="J57" s="59">
        <f>+ACUMJUN!J57+JUL!J57</f>
        <v>204529</v>
      </c>
      <c r="K57" s="59">
        <f>+ACUMJUN!K57+JUL!K57</f>
        <v>7120</v>
      </c>
      <c r="L57" s="59">
        <f>+ACUMJUN!L57+JUL!L57</f>
        <v>259986</v>
      </c>
      <c r="M57" s="7">
        <f t="shared" si="0"/>
        <v>8505268</v>
      </c>
      <c r="O57" s="48"/>
      <c r="P57" s="84">
        <v>-268651</v>
      </c>
      <c r="Q57" s="84">
        <f t="shared" si="1"/>
        <v>8773919</v>
      </c>
    </row>
    <row r="58" spans="1:17">
      <c r="A58" s="43"/>
      <c r="C58" s="5" t="s">
        <v>83</v>
      </c>
      <c r="D58" s="59">
        <f>+ACUMJUN!D58+JUL!D58</f>
        <v>2678222</v>
      </c>
      <c r="E58" s="59">
        <f>+ACUMJUN!E58+JUL!E58</f>
        <v>1424553</v>
      </c>
      <c r="F58" s="59">
        <f>+ACUMJUN!F58+JUL!F58</f>
        <v>26558</v>
      </c>
      <c r="G58" s="59">
        <f>+ACUMJUN!G58+JUL!G58</f>
        <v>19702</v>
      </c>
      <c r="H58" s="59">
        <f>+ACUMJUN!H58+JUL!H58</f>
        <v>105949</v>
      </c>
      <c r="I58" s="59">
        <f>+ACUMJUN!I58+JUL!I58</f>
        <v>168675</v>
      </c>
      <c r="J58" s="59">
        <f>+ACUMJUN!J58+JUL!J58</f>
        <v>137457</v>
      </c>
      <c r="K58" s="59">
        <f>+ACUMJUN!K58+JUL!K58</f>
        <v>3894</v>
      </c>
      <c r="L58" s="59">
        <f>+ACUMJUN!L58+JUL!L58</f>
        <v>0</v>
      </c>
      <c r="M58" s="7">
        <f t="shared" si="0"/>
        <v>4565010</v>
      </c>
      <c r="O58" s="48"/>
      <c r="P58" s="84">
        <v>-146533</v>
      </c>
      <c r="Q58" s="84">
        <f t="shared" si="1"/>
        <v>4711543</v>
      </c>
    </row>
    <row r="59" spans="1:17">
      <c r="A59" s="43"/>
      <c r="C59" s="5" t="s">
        <v>127</v>
      </c>
      <c r="D59" s="59">
        <f>+ACUMJUN!D59+JUL!D59</f>
        <v>958312</v>
      </c>
      <c r="E59" s="59">
        <f>+ACUMJUN!E59+JUL!E59</f>
        <v>509729</v>
      </c>
      <c r="F59" s="59">
        <f>+ACUMJUN!F59+JUL!F59</f>
        <v>9503</v>
      </c>
      <c r="G59" s="59">
        <f>+ACUMJUN!G59+JUL!G59</f>
        <v>7050</v>
      </c>
      <c r="H59" s="59">
        <f>+ACUMJUN!H59+JUL!H59</f>
        <v>37911</v>
      </c>
      <c r="I59" s="59">
        <f>+ACUMJUN!I59+JUL!I59</f>
        <v>33981</v>
      </c>
      <c r="J59" s="59">
        <f>+ACUMJUN!J59+JUL!J59</f>
        <v>27692</v>
      </c>
      <c r="K59" s="59">
        <f>+ACUMJUN!K59+JUL!K59</f>
        <v>1394</v>
      </c>
      <c r="L59" s="59">
        <f>+ACUMJUN!L59+JUL!L59</f>
        <v>0</v>
      </c>
      <c r="M59" s="7">
        <f t="shared" si="0"/>
        <v>1585572</v>
      </c>
      <c r="O59" s="48"/>
      <c r="P59" s="84">
        <v>-54392</v>
      </c>
      <c r="Q59" s="84">
        <f t="shared" si="1"/>
        <v>1639964</v>
      </c>
    </row>
    <row r="60" spans="1:17">
      <c r="A60" s="43"/>
      <c r="C60" s="5" t="s">
        <v>128</v>
      </c>
      <c r="D60" s="59">
        <f>+ACUMJUN!D60+JUL!D60</f>
        <v>8562924</v>
      </c>
      <c r="E60" s="59">
        <f>+ACUMJUN!E60+JUL!E60</f>
        <v>4554640</v>
      </c>
      <c r="F60" s="59">
        <f>+ACUMJUN!F60+JUL!F60</f>
        <v>84909</v>
      </c>
      <c r="G60" s="59">
        <f>+ACUMJUN!G60+JUL!G60</f>
        <v>62994</v>
      </c>
      <c r="H60" s="59">
        <f>+ACUMJUN!H60+JUL!H60</f>
        <v>338746</v>
      </c>
      <c r="I60" s="59">
        <f>+ACUMJUN!I60+JUL!I60</f>
        <v>348023</v>
      </c>
      <c r="J60" s="59">
        <f>+ACUMJUN!J60+JUL!J60</f>
        <v>283612</v>
      </c>
      <c r="K60" s="59">
        <f>+ACUMJUN!K60+JUL!K60</f>
        <v>12448</v>
      </c>
      <c r="L60" s="59">
        <f>+ACUMJUN!L60+JUL!L60</f>
        <v>905402</v>
      </c>
      <c r="M60" s="7">
        <f t="shared" si="0"/>
        <v>15153698</v>
      </c>
      <c r="O60" s="48"/>
      <c r="P60" s="84">
        <v>-477687</v>
      </c>
      <c r="Q60" s="84">
        <f t="shared" si="1"/>
        <v>15631385</v>
      </c>
    </row>
    <row r="61" spans="1:17">
      <c r="A61" s="43"/>
      <c r="C61" s="5" t="s">
        <v>60</v>
      </c>
      <c r="D61" s="59">
        <f>+ACUMJUN!D61+JUL!D61</f>
        <v>1737482</v>
      </c>
      <c r="E61" s="59">
        <f>+ACUMJUN!E61+JUL!E61</f>
        <v>924171</v>
      </c>
      <c r="F61" s="59">
        <f>+ACUMJUN!F61+JUL!F61</f>
        <v>17228</v>
      </c>
      <c r="G61" s="59">
        <f>+ACUMJUN!G61+JUL!G61</f>
        <v>12782</v>
      </c>
      <c r="H61" s="59">
        <f>+ACUMJUN!H61+JUL!H61</f>
        <v>68734</v>
      </c>
      <c r="I61" s="59">
        <f>+ACUMJUN!I61+JUL!I61</f>
        <v>91262</v>
      </c>
      <c r="J61" s="59">
        <f>+ACUMJUN!J61+JUL!J61</f>
        <v>74371</v>
      </c>
      <c r="K61" s="59">
        <f>+ACUMJUN!K61+JUL!K61</f>
        <v>2526</v>
      </c>
      <c r="L61" s="59">
        <f>+ACUMJUN!L61+JUL!L61</f>
        <v>0</v>
      </c>
      <c r="M61" s="7">
        <f t="shared" si="0"/>
        <v>2928556</v>
      </c>
      <c r="O61" s="48"/>
      <c r="P61" s="84">
        <v>-95441</v>
      </c>
      <c r="Q61" s="84">
        <f t="shared" si="1"/>
        <v>3023997</v>
      </c>
    </row>
    <row r="62" spans="1:17">
      <c r="A62" s="43"/>
      <c r="C62" s="5" t="s">
        <v>61</v>
      </c>
      <c r="D62" s="59">
        <f>+ACUMJUN!D62+JUL!D62</f>
        <v>7530627</v>
      </c>
      <c r="E62" s="59">
        <f>+ACUMJUN!E62+JUL!E62</f>
        <v>4005559</v>
      </c>
      <c r="F62" s="59">
        <f>+ACUMJUN!F62+JUL!F62</f>
        <v>74674</v>
      </c>
      <c r="G62" s="59">
        <f>+ACUMJUN!G62+JUL!G62</f>
        <v>55400</v>
      </c>
      <c r="H62" s="59">
        <f>+ACUMJUN!H62+JUL!H62</f>
        <v>297910</v>
      </c>
      <c r="I62" s="59">
        <f>+ACUMJUN!I62+JUL!I62</f>
        <v>348765</v>
      </c>
      <c r="J62" s="59">
        <f>+ACUMJUN!J62+JUL!J62</f>
        <v>284216</v>
      </c>
      <c r="K62" s="59">
        <f>+ACUMJUN!K62+JUL!K62</f>
        <v>10946</v>
      </c>
      <c r="L62" s="59">
        <f>+ACUMJUN!L62+JUL!L62</f>
        <v>0</v>
      </c>
      <c r="M62" s="7">
        <f t="shared" si="0"/>
        <v>12608097</v>
      </c>
      <c r="O62" s="48"/>
      <c r="P62" s="84">
        <v>-413329</v>
      </c>
      <c r="Q62" s="84">
        <f t="shared" si="1"/>
        <v>13021426</v>
      </c>
    </row>
    <row r="63" spans="1:17">
      <c r="A63" s="43"/>
      <c r="C63" s="5" t="s">
        <v>129</v>
      </c>
      <c r="D63" s="59">
        <f>+ACUMJUN!D63+JUL!D63</f>
        <v>3079545</v>
      </c>
      <c r="E63" s="59">
        <f>+ACUMJUN!E63+JUL!E63</f>
        <v>1638018</v>
      </c>
      <c r="F63" s="59">
        <f>+ACUMJUN!F63+JUL!F63</f>
        <v>30537</v>
      </c>
      <c r="G63" s="59">
        <f>+ACUMJUN!G63+JUL!G63</f>
        <v>22655</v>
      </c>
      <c r="H63" s="59">
        <f>+ACUMJUN!H63+JUL!H63</f>
        <v>121826</v>
      </c>
      <c r="I63" s="59">
        <f>+ACUMJUN!I63+JUL!I63</f>
        <v>170728</v>
      </c>
      <c r="J63" s="59">
        <f>+ACUMJUN!J63+JUL!J63</f>
        <v>139130</v>
      </c>
      <c r="K63" s="59">
        <f>+ACUMJUN!K63+JUL!K63</f>
        <v>4476</v>
      </c>
      <c r="L63" s="59">
        <f>+ACUMJUN!L63+JUL!L63</f>
        <v>0</v>
      </c>
      <c r="M63" s="7">
        <f t="shared" si="0"/>
        <v>5206915</v>
      </c>
      <c r="O63" s="48"/>
      <c r="P63" s="84">
        <v>-170673</v>
      </c>
      <c r="Q63" s="84">
        <f t="shared" si="1"/>
        <v>5377588</v>
      </c>
    </row>
    <row r="64" spans="1:17">
      <c r="A64" s="43"/>
      <c r="C64" s="5" t="s">
        <v>130</v>
      </c>
      <c r="D64" s="59">
        <f>+ACUMJUN!D64+JUL!D64</f>
        <v>2189683</v>
      </c>
      <c r="E64" s="59">
        <f>+ACUMJUN!E64+JUL!E64</f>
        <v>1164698</v>
      </c>
      <c r="F64" s="59">
        <f>+ACUMJUN!F64+JUL!F64</f>
        <v>21712</v>
      </c>
      <c r="G64" s="59">
        <f>+ACUMJUN!G64+JUL!G64</f>
        <v>16109</v>
      </c>
      <c r="H64" s="59">
        <f>+ACUMJUN!H64+JUL!H64</f>
        <v>86624</v>
      </c>
      <c r="I64" s="59">
        <f>+ACUMJUN!I64+JUL!I64</f>
        <v>119905</v>
      </c>
      <c r="J64" s="59">
        <f>+ACUMJUN!J64+JUL!J64</f>
        <v>97713</v>
      </c>
      <c r="K64" s="59">
        <f>+ACUMJUN!K64+JUL!K64</f>
        <v>3182</v>
      </c>
      <c r="L64" s="59">
        <f>+ACUMJUN!L64+JUL!L64</f>
        <v>0</v>
      </c>
      <c r="M64" s="7">
        <f t="shared" si="0"/>
        <v>3699626</v>
      </c>
      <c r="O64" s="48"/>
      <c r="P64" s="84">
        <v>-121834</v>
      </c>
      <c r="Q64" s="84">
        <f t="shared" si="1"/>
        <v>3821460</v>
      </c>
    </row>
    <row r="65" spans="1:17">
      <c r="A65" s="43"/>
      <c r="C65" s="5" t="s">
        <v>64</v>
      </c>
      <c r="D65" s="59">
        <f>+ACUMJUN!D65+JUL!D65</f>
        <v>3057593</v>
      </c>
      <c r="E65" s="59">
        <f>+ACUMJUN!E65+JUL!E65</f>
        <v>1626341</v>
      </c>
      <c r="F65" s="59">
        <f>+ACUMJUN!F65+JUL!F65</f>
        <v>30318</v>
      </c>
      <c r="G65" s="59">
        <f>+ACUMJUN!G65+JUL!G65</f>
        <v>22494</v>
      </c>
      <c r="H65" s="59">
        <f>+ACUMJUN!H65+JUL!H65</f>
        <v>120958</v>
      </c>
      <c r="I65" s="59">
        <f>+ACUMJUN!I65+JUL!I65</f>
        <v>173040</v>
      </c>
      <c r="J65" s="59">
        <f>+ACUMJUN!J65+JUL!J65</f>
        <v>141015</v>
      </c>
      <c r="K65" s="59">
        <f>+ACUMJUN!K65+JUL!K65</f>
        <v>4444</v>
      </c>
      <c r="L65" s="59">
        <f>+ACUMJUN!L65+JUL!L65</f>
        <v>0</v>
      </c>
      <c r="M65" s="7">
        <f t="shared" si="0"/>
        <v>5176203</v>
      </c>
      <c r="O65" s="48"/>
      <c r="P65" s="84">
        <v>-171398</v>
      </c>
      <c r="Q65" s="84">
        <f t="shared" si="1"/>
        <v>5347601</v>
      </c>
    </row>
    <row r="66" spans="1:17">
      <c r="A66" s="43"/>
      <c r="C66" s="5" t="s">
        <v>65</v>
      </c>
      <c r="D66" s="59">
        <f>+ACUMJUN!D66+JUL!D66</f>
        <v>5630591</v>
      </c>
      <c r="E66" s="59">
        <f>+ACUMJUN!E66+JUL!E66</f>
        <v>2994925</v>
      </c>
      <c r="F66" s="59">
        <f>+ACUMJUN!F66+JUL!F66</f>
        <v>55832</v>
      </c>
      <c r="G66" s="59">
        <f>+ACUMJUN!G66+JUL!G66</f>
        <v>41422</v>
      </c>
      <c r="H66" s="59">
        <f>+ACUMJUN!H66+JUL!H66</f>
        <v>222744</v>
      </c>
      <c r="I66" s="59">
        <f>+ACUMJUN!I66+JUL!I66</f>
        <v>285974</v>
      </c>
      <c r="J66" s="59">
        <f>+ACUMJUN!J66+JUL!J66</f>
        <v>233046</v>
      </c>
      <c r="K66" s="59">
        <f>+ACUMJUN!K66+JUL!K66</f>
        <v>8184</v>
      </c>
      <c r="L66" s="59">
        <f>+ACUMJUN!L66+JUL!L66</f>
        <v>0</v>
      </c>
      <c r="M66" s="7">
        <f t="shared" si="0"/>
        <v>9472718</v>
      </c>
      <c r="O66" s="48"/>
      <c r="P66" s="84">
        <v>-315989</v>
      </c>
      <c r="Q66" s="84">
        <f t="shared" si="1"/>
        <v>9788707</v>
      </c>
    </row>
    <row r="67" spans="1:17" ht="13.5" thickBot="1">
      <c r="A67" s="43"/>
      <c r="C67" s="5" t="s">
        <v>66</v>
      </c>
      <c r="D67" s="59">
        <f>+ACUMJUN!D67+JUL!D67</f>
        <v>23068704</v>
      </c>
      <c r="E67" s="59">
        <f>+ACUMJUN!E67+JUL!E67</f>
        <v>12270305</v>
      </c>
      <c r="F67" s="59">
        <f>+ACUMJUN!F67+JUL!F67</f>
        <v>228753</v>
      </c>
      <c r="G67" s="59">
        <f>+ACUMJUN!G67+JUL!G67</f>
        <v>169704</v>
      </c>
      <c r="H67" s="59">
        <f>+ACUMJUN!H67+JUL!H67</f>
        <v>912588</v>
      </c>
      <c r="I67" s="59">
        <f>+ACUMJUN!I67+JUL!I67</f>
        <v>1316105</v>
      </c>
      <c r="J67" s="59">
        <f>+ACUMJUN!J67+JUL!J67</f>
        <v>1072530</v>
      </c>
      <c r="K67" s="59">
        <f>+ACUMJUN!K67+JUL!K67</f>
        <v>33530</v>
      </c>
      <c r="L67" s="59">
        <f>+ACUMJUN!L67+JUL!L67</f>
        <v>4142058</v>
      </c>
      <c r="M67" s="7">
        <f t="shared" si="0"/>
        <v>43214277</v>
      </c>
      <c r="O67" s="48"/>
      <c r="P67" s="84">
        <v>-1248133</v>
      </c>
      <c r="Q67" s="84">
        <f t="shared" si="1"/>
        <v>44462410</v>
      </c>
    </row>
    <row r="68" spans="1:17" ht="15.75" customHeight="1">
      <c r="A68" s="43"/>
      <c r="C68" s="8" t="s">
        <v>67</v>
      </c>
      <c r="D68" s="60">
        <f t="shared" ref="D68:M68" si="2">SUM(D10:D67)</f>
        <v>275955409</v>
      </c>
      <c r="E68" s="60">
        <f t="shared" si="2"/>
        <v>146781366</v>
      </c>
      <c r="F68" s="60">
        <f t="shared" si="2"/>
        <v>2736354</v>
      </c>
      <c r="G68" s="60">
        <f t="shared" si="2"/>
        <v>2030095</v>
      </c>
      <c r="H68" s="60">
        <f t="shared" si="2"/>
        <v>10916714</v>
      </c>
      <c r="I68" s="60">
        <f t="shared" si="2"/>
        <v>14646230</v>
      </c>
      <c r="J68" s="60">
        <f t="shared" si="2"/>
        <v>11935548</v>
      </c>
      <c r="K68" s="60">
        <f t="shared" si="2"/>
        <v>401136</v>
      </c>
      <c r="L68" s="60">
        <f t="shared" si="2"/>
        <v>16057115</v>
      </c>
      <c r="M68" s="60">
        <f t="shared" si="2"/>
        <v>481459967</v>
      </c>
      <c r="O68" s="48"/>
      <c r="P68" s="84">
        <f>SUM(P10:P67)</f>
        <v>-15119142</v>
      </c>
      <c r="Q68" s="84">
        <f>SUM(Q10:Q67)</f>
        <v>496579109</v>
      </c>
    </row>
    <row r="69" spans="1:17" ht="12" customHeight="1" thickBot="1">
      <c r="A69" s="43"/>
      <c r="C69" s="10"/>
      <c r="D69" s="11"/>
      <c r="E69" s="11"/>
      <c r="F69" s="11"/>
      <c r="G69" s="11"/>
      <c r="H69" s="11"/>
      <c r="I69" s="16"/>
      <c r="J69" s="11"/>
      <c r="K69" s="11"/>
      <c r="L69" s="11"/>
      <c r="M69" s="11"/>
      <c r="N69" s="1" t="s">
        <v>9</v>
      </c>
      <c r="O69" s="48"/>
    </row>
    <row r="70" spans="1:17" ht="0.75" customHeight="1" thickBot="1">
      <c r="A70" s="43"/>
      <c r="C70" s="15"/>
      <c r="D70" s="16"/>
      <c r="E70" s="15"/>
      <c r="F70" s="16"/>
      <c r="G70" s="16"/>
      <c r="H70" s="16"/>
      <c r="I70" s="16"/>
      <c r="J70" s="16"/>
      <c r="K70" s="16"/>
      <c r="L70" s="16"/>
      <c r="M70" s="16"/>
      <c r="O70" s="48"/>
    </row>
    <row r="71" spans="1:17" ht="6" customHeight="1">
      <c r="A71" s="43"/>
      <c r="C71"/>
      <c r="D71" s="55"/>
      <c r="E71" s="55"/>
      <c r="F71" s="55"/>
      <c r="G71" s="55"/>
      <c r="H71" s="55"/>
      <c r="I71" s="55"/>
      <c r="J71" s="55"/>
      <c r="K71" s="55"/>
      <c r="L71" s="55"/>
      <c r="M71" s="55"/>
      <c r="N71"/>
      <c r="O71" s="48"/>
    </row>
    <row r="72" spans="1:17" ht="7.5" customHeight="1" thickBot="1">
      <c r="A72" s="51"/>
      <c r="B72" s="52"/>
      <c r="C72" s="52"/>
      <c r="D72" s="52"/>
      <c r="E72" s="52"/>
      <c r="F72" s="52"/>
      <c r="G72" s="52"/>
      <c r="H72" s="52"/>
      <c r="I72" s="52"/>
      <c r="J72" s="52"/>
      <c r="K72" s="52"/>
      <c r="L72" s="52"/>
      <c r="M72" s="52"/>
      <c r="N72" s="52"/>
      <c r="O72" s="54"/>
    </row>
    <row r="73" spans="1:17" ht="13.5" thickTop="1">
      <c r="A73"/>
      <c r="B73"/>
    </row>
    <row r="74" spans="1:17">
      <c r="A74"/>
      <c r="B74"/>
      <c r="L74" s="66"/>
    </row>
    <row r="75" spans="1:17">
      <c r="A75"/>
      <c r="B75"/>
      <c r="M75" s="66"/>
    </row>
    <row r="76" spans="1:17">
      <c r="A76"/>
      <c r="B76"/>
    </row>
    <row r="77" spans="1:17">
      <c r="A77"/>
      <c r="B77"/>
    </row>
    <row r="78" spans="1:17">
      <c r="A78"/>
      <c r="B78"/>
    </row>
    <row r="79" spans="1:17">
      <c r="A79"/>
      <c r="B79"/>
    </row>
    <row r="80" spans="1:17">
      <c r="A80"/>
      <c r="B80"/>
    </row>
    <row r="81" spans="1:2">
      <c r="A81"/>
      <c r="B81"/>
    </row>
    <row r="82" spans="1:2">
      <c r="A82"/>
      <c r="B82"/>
    </row>
    <row r="83" spans="1:2">
      <c r="A83"/>
      <c r="B83"/>
    </row>
    <row r="84" spans="1:2">
      <c r="A84"/>
      <c r="B84"/>
    </row>
    <row r="85" spans="1:2">
      <c r="A85"/>
      <c r="B85"/>
    </row>
    <row r="86" spans="1:2">
      <c r="A86"/>
      <c r="B86"/>
    </row>
    <row r="87" spans="1:2">
      <c r="A87"/>
      <c r="B87"/>
    </row>
    <row r="88" spans="1:2">
      <c r="A88"/>
      <c r="B88"/>
    </row>
    <row r="89" spans="1:2">
      <c r="A89"/>
      <c r="B89"/>
    </row>
    <row r="90" spans="1:2">
      <c r="A90"/>
      <c r="B90"/>
    </row>
    <row r="91" spans="1:2">
      <c r="A91"/>
      <c r="B91"/>
    </row>
    <row r="92" spans="1:2">
      <c r="A92"/>
      <c r="B92"/>
    </row>
    <row r="93" spans="1:2">
      <c r="A93"/>
      <c r="B93"/>
    </row>
    <row r="94" spans="1:2">
      <c r="A94"/>
      <c r="B94"/>
    </row>
  </sheetData>
  <mergeCells count="5">
    <mergeCell ref="C6:M6"/>
    <mergeCell ref="C2:M2"/>
    <mergeCell ref="C3:M3"/>
    <mergeCell ref="C4:M4"/>
    <mergeCell ref="C5:M5"/>
  </mergeCells>
  <phoneticPr fontId="0" type="noConversion"/>
  <printOptions horizontalCentered="1" verticalCentered="1"/>
  <pageMargins left="0" right="0" top="0" bottom="0" header="0" footer="0"/>
  <pageSetup scale="60" orientation="landscape" horizontalDpi="300" verticalDpi="300" r:id="rId1"/>
  <headerFooter alignWithMargins="0">
    <oddFooter>FEDERACION.xls&amp;RPágina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>
    <pageSetUpPr fitToPage="1"/>
  </sheetPr>
  <dimension ref="A1:O90"/>
  <sheetViews>
    <sheetView view="pageBreakPreview" zoomScaleNormal="100" workbookViewId="0">
      <pane xSplit="3" ySplit="9" topLeftCell="D10" activePane="bottomRight" state="frozen"/>
      <selection sqref="A1:IV65536"/>
      <selection pane="topRight" sqref="A1:IV65536"/>
      <selection pane="bottomLeft" sqref="A1:IV65536"/>
      <selection pane="bottomRight" sqref="A1:IV65536"/>
    </sheetView>
  </sheetViews>
  <sheetFormatPr baseColWidth="10" defaultRowHeight="12.75"/>
  <cols>
    <col min="1" max="1" width="1.140625" style="1" customWidth="1"/>
    <col min="2" max="2" width="3.85546875" style="1" customWidth="1"/>
    <col min="3" max="3" width="33" style="1" customWidth="1"/>
    <col min="4" max="4" width="17.140625" style="12" customWidth="1"/>
    <col min="5" max="5" width="16.28515625" style="1" customWidth="1"/>
    <col min="6" max="7" width="16.28515625" style="12" customWidth="1"/>
    <col min="8" max="8" width="17" style="12" customWidth="1"/>
    <col min="9" max="9" width="16.7109375" style="12" customWidth="1"/>
    <col min="10" max="10" width="16.5703125" style="12" customWidth="1"/>
    <col min="11" max="11" width="17" style="12" customWidth="1"/>
    <col min="12" max="12" width="15.28515625" style="12" customWidth="1"/>
    <col min="13" max="13" width="17.5703125" style="12" customWidth="1"/>
    <col min="14" max="14" width="4" style="1" customWidth="1"/>
    <col min="15" max="15" width="1.28515625" style="1" customWidth="1"/>
    <col min="16" max="16384" width="11.42578125" style="1"/>
  </cols>
  <sheetData>
    <row r="1" spans="1:15" ht="8.25" customHeight="1" thickTop="1">
      <c r="A1" s="42"/>
      <c r="B1" s="46"/>
      <c r="C1" s="46"/>
      <c r="D1" s="50"/>
      <c r="E1" s="46"/>
      <c r="F1" s="50"/>
      <c r="G1" s="50"/>
      <c r="H1" s="50"/>
      <c r="I1" s="50"/>
      <c r="J1" s="50"/>
      <c r="K1" s="50"/>
      <c r="L1" s="50"/>
      <c r="M1" s="50"/>
      <c r="N1" s="46"/>
      <c r="O1" s="47"/>
    </row>
    <row r="2" spans="1:15" ht="18" customHeight="1">
      <c r="A2" s="43"/>
      <c r="B2" s="53"/>
      <c r="C2" s="109" t="s">
        <v>0</v>
      </c>
      <c r="D2" s="109"/>
      <c r="E2" s="109"/>
      <c r="F2" s="109"/>
      <c r="G2" s="109"/>
      <c r="H2" s="109"/>
      <c r="I2" s="109"/>
      <c r="J2" s="109"/>
      <c r="K2" s="109"/>
      <c r="L2" s="109"/>
      <c r="M2" s="109"/>
      <c r="O2" s="48"/>
    </row>
    <row r="3" spans="1:15" ht="19.5" customHeight="1">
      <c r="A3" s="43"/>
      <c r="C3" s="109" t="s">
        <v>84</v>
      </c>
      <c r="D3" s="109"/>
      <c r="E3" s="109"/>
      <c r="F3" s="109"/>
      <c r="G3" s="109"/>
      <c r="H3" s="109"/>
      <c r="I3" s="109"/>
      <c r="J3" s="109"/>
      <c r="K3" s="109"/>
      <c r="L3" s="109"/>
      <c r="M3" s="109"/>
      <c r="O3" s="48"/>
    </row>
    <row r="4" spans="1:15" ht="15">
      <c r="A4" s="43"/>
      <c r="C4" s="108" t="s">
        <v>85</v>
      </c>
      <c r="D4" s="108"/>
      <c r="E4" s="108"/>
      <c r="F4" s="108"/>
      <c r="G4" s="108"/>
      <c r="H4" s="108"/>
      <c r="I4" s="108"/>
      <c r="J4" s="108"/>
      <c r="K4" s="108"/>
      <c r="L4" s="108"/>
      <c r="M4" s="108"/>
      <c r="O4" s="48"/>
    </row>
    <row r="5" spans="1:15" ht="15" customHeight="1">
      <c r="A5" s="43"/>
      <c r="C5" s="110" t="s">
        <v>1</v>
      </c>
      <c r="D5" s="110"/>
      <c r="E5" s="110"/>
      <c r="F5" s="110"/>
      <c r="G5" s="110"/>
      <c r="H5" s="110"/>
      <c r="I5" s="110"/>
      <c r="J5" s="110"/>
      <c r="K5" s="110"/>
      <c r="L5" s="110"/>
      <c r="M5" s="110"/>
      <c r="O5" s="48"/>
    </row>
    <row r="6" spans="1:15" ht="15.75" customHeight="1">
      <c r="A6" s="43"/>
      <c r="C6" s="107" t="s">
        <v>150</v>
      </c>
      <c r="D6" s="107"/>
      <c r="E6" s="107"/>
      <c r="F6" s="107"/>
      <c r="G6" s="107"/>
      <c r="H6" s="107"/>
      <c r="I6" s="107"/>
      <c r="J6" s="107"/>
      <c r="K6" s="107"/>
      <c r="L6" s="107"/>
      <c r="M6" s="107"/>
      <c r="O6" s="48"/>
    </row>
    <row r="7" spans="1:15" ht="5.25" customHeight="1" thickBot="1">
      <c r="A7" s="43"/>
      <c r="D7" s="1"/>
      <c r="F7" s="1"/>
      <c r="G7" s="1"/>
      <c r="H7" s="1"/>
      <c r="I7" s="1"/>
      <c r="J7" s="1"/>
      <c r="K7" s="1"/>
      <c r="L7" s="1"/>
      <c r="M7" s="1"/>
      <c r="O7" s="48"/>
    </row>
    <row r="8" spans="1:15">
      <c r="A8" s="43"/>
      <c r="C8" s="24"/>
      <c r="D8" s="20" t="s">
        <v>2</v>
      </c>
      <c r="E8" s="23" t="s">
        <v>87</v>
      </c>
      <c r="F8" s="20" t="s">
        <v>4</v>
      </c>
      <c r="G8" s="20" t="s">
        <v>101</v>
      </c>
      <c r="H8" s="62" t="s">
        <v>2</v>
      </c>
      <c r="I8" s="63" t="s">
        <v>91</v>
      </c>
      <c r="J8" s="63" t="s">
        <v>92</v>
      </c>
      <c r="K8" s="62" t="s">
        <v>93</v>
      </c>
      <c r="L8" s="62" t="s">
        <v>2</v>
      </c>
      <c r="M8" s="62" t="s">
        <v>10</v>
      </c>
      <c r="O8" s="48"/>
    </row>
    <row r="9" spans="1:15" ht="13.5" thickBot="1">
      <c r="A9" s="43"/>
      <c r="B9" s="1" t="s">
        <v>9</v>
      </c>
      <c r="C9" s="26" t="s">
        <v>6</v>
      </c>
      <c r="D9" s="14" t="s">
        <v>8</v>
      </c>
      <c r="E9" s="27" t="s">
        <v>7</v>
      </c>
      <c r="F9" s="14" t="s">
        <v>9</v>
      </c>
      <c r="G9" s="14" t="s">
        <v>9</v>
      </c>
      <c r="H9" s="64" t="s">
        <v>95</v>
      </c>
      <c r="I9" s="65" t="s">
        <v>96</v>
      </c>
      <c r="J9" s="65" t="s">
        <v>97</v>
      </c>
      <c r="K9" s="64" t="s">
        <v>98</v>
      </c>
      <c r="L9" s="64" t="s">
        <v>135</v>
      </c>
      <c r="M9" s="64" t="s">
        <v>82</v>
      </c>
      <c r="O9" s="48"/>
    </row>
    <row r="10" spans="1:15">
      <c r="A10" s="43"/>
      <c r="C10" s="5" t="s">
        <v>102</v>
      </c>
      <c r="D10" s="59">
        <f>+[4]CONCENTRA!$K10+[4]CONCENTRA!$K650</f>
        <v>0</v>
      </c>
      <c r="E10" s="59">
        <f>+[4]CONCENTRA!$K74+[4]CONCENTRA!$K714</f>
        <v>0</v>
      </c>
      <c r="F10" s="59">
        <f>+[4]CONCENTRA!$K138+[4]CONCENTRA!$K778</f>
        <v>0</v>
      </c>
      <c r="G10" s="59">
        <f>+[4]CONCENTRA!$K202</f>
        <v>0</v>
      </c>
      <c r="H10" s="59">
        <f>+[4]CONCENTRA!$K266+[4]CONCENTRA!$K842</f>
        <v>0</v>
      </c>
      <c r="I10" s="59">
        <f>+[4]CONCENTRA!$K330+[4]CONCENTRA!$K394</f>
        <v>0</v>
      </c>
      <c r="J10" s="66">
        <f>+[4]CONCENTRA!$K522+[4]CONCENTRA!$K458</f>
        <v>0</v>
      </c>
      <c r="K10" s="59">
        <f>+[4]CONCENTRA!$K586</f>
        <v>0</v>
      </c>
      <c r="L10" s="59">
        <f>+[4]CONCENTRA!$K971</f>
        <v>0</v>
      </c>
      <c r="M10" s="7">
        <f t="shared" ref="M10:M41" si="0">SUM(D10:L10)</f>
        <v>0</v>
      </c>
      <c r="O10" s="48"/>
    </row>
    <row r="11" spans="1:15">
      <c r="A11" s="43"/>
      <c r="C11" s="5" t="s">
        <v>12</v>
      </c>
      <c r="D11" s="59">
        <f>+[4]CONCENTRA!$K11+[4]CONCENTRA!$K651</f>
        <v>0</v>
      </c>
      <c r="E11" s="59">
        <f>+[4]CONCENTRA!$K75+[4]CONCENTRA!$K715</f>
        <v>0</v>
      </c>
      <c r="F11" s="59">
        <f>+[4]CONCENTRA!$K139+[4]CONCENTRA!$K779</f>
        <v>0</v>
      </c>
      <c r="G11" s="59">
        <f>+[4]CONCENTRA!$K203</f>
        <v>0</v>
      </c>
      <c r="H11" s="59">
        <f>+[4]CONCENTRA!$K267+[4]CONCENTRA!$K843</f>
        <v>0</v>
      </c>
      <c r="I11" s="59">
        <f>+[4]CONCENTRA!$K331+[4]CONCENTRA!$K395</f>
        <v>0</v>
      </c>
      <c r="J11" s="66">
        <f>+[4]CONCENTRA!$K523+[4]CONCENTRA!$K459</f>
        <v>0</v>
      </c>
      <c r="K11" s="59">
        <f>+[4]CONCENTRA!$K587</f>
        <v>0</v>
      </c>
      <c r="L11" s="59">
        <f>+[4]CONCENTRA!$K972</f>
        <v>0</v>
      </c>
      <c r="M11" s="7">
        <f t="shared" si="0"/>
        <v>0</v>
      </c>
      <c r="O11" s="48"/>
    </row>
    <row r="12" spans="1:15">
      <c r="A12" s="43"/>
      <c r="C12" s="5" t="s">
        <v>103</v>
      </c>
      <c r="D12" s="59">
        <f>+[4]CONCENTRA!$K12+[4]CONCENTRA!$K652</f>
        <v>0</v>
      </c>
      <c r="E12" s="59">
        <f>+[4]CONCENTRA!$K76+[4]CONCENTRA!$K716</f>
        <v>0</v>
      </c>
      <c r="F12" s="59">
        <f>+[4]CONCENTRA!$K140+[4]CONCENTRA!$K780</f>
        <v>0</v>
      </c>
      <c r="G12" s="59">
        <f>+[4]CONCENTRA!$K204</f>
        <v>0</v>
      </c>
      <c r="H12" s="59">
        <f>+[4]CONCENTRA!$K268+[4]CONCENTRA!$K844</f>
        <v>0</v>
      </c>
      <c r="I12" s="59">
        <f>+[4]CONCENTRA!$K332+[4]CONCENTRA!$K396</f>
        <v>0</v>
      </c>
      <c r="J12" s="66">
        <f>+[4]CONCENTRA!$K524+[4]CONCENTRA!$K460</f>
        <v>0</v>
      </c>
      <c r="K12" s="59">
        <f>+[4]CONCENTRA!$K588</f>
        <v>0</v>
      </c>
      <c r="L12" s="59">
        <f>+[4]CONCENTRA!$K973</f>
        <v>0</v>
      </c>
      <c r="M12" s="7">
        <f t="shared" si="0"/>
        <v>0</v>
      </c>
      <c r="O12" s="48"/>
    </row>
    <row r="13" spans="1:15">
      <c r="A13" s="43"/>
      <c r="C13" s="5" t="s">
        <v>104</v>
      </c>
      <c r="D13" s="59">
        <f>+[4]CONCENTRA!$K13+[4]CONCENTRA!$K653</f>
        <v>0</v>
      </c>
      <c r="E13" s="59">
        <f>+[4]CONCENTRA!$K77+[4]CONCENTRA!$K717</f>
        <v>0</v>
      </c>
      <c r="F13" s="59">
        <f>+[4]CONCENTRA!$K141+[4]CONCENTRA!$K781</f>
        <v>0</v>
      </c>
      <c r="G13" s="59">
        <f>+[4]CONCENTRA!$K205</f>
        <v>0</v>
      </c>
      <c r="H13" s="59">
        <f>+[4]CONCENTRA!$K269+[4]CONCENTRA!$K845</f>
        <v>0</v>
      </c>
      <c r="I13" s="59">
        <f>+[4]CONCENTRA!$K333+[4]CONCENTRA!$K397</f>
        <v>0</v>
      </c>
      <c r="J13" s="66">
        <f>+[4]CONCENTRA!$K525+[4]CONCENTRA!$K461</f>
        <v>0</v>
      </c>
      <c r="K13" s="59">
        <f>+[4]CONCENTRA!$K589</f>
        <v>0</v>
      </c>
      <c r="L13" s="59">
        <f>+[4]CONCENTRA!$K974</f>
        <v>0</v>
      </c>
      <c r="M13" s="7">
        <f t="shared" si="0"/>
        <v>0</v>
      </c>
      <c r="O13" s="48"/>
    </row>
    <row r="14" spans="1:15">
      <c r="A14" s="43"/>
      <c r="C14" s="5" t="s">
        <v>105</v>
      </c>
      <c r="D14" s="59">
        <f>+[4]CONCENTRA!$K14+[4]CONCENTRA!$K654</f>
        <v>0</v>
      </c>
      <c r="E14" s="59">
        <f>+[4]CONCENTRA!$K78+[4]CONCENTRA!$K718</f>
        <v>0</v>
      </c>
      <c r="F14" s="59">
        <f>+[4]CONCENTRA!$K142+[4]CONCENTRA!$K782</f>
        <v>0</v>
      </c>
      <c r="G14" s="59">
        <f>+[4]CONCENTRA!$K206</f>
        <v>0</v>
      </c>
      <c r="H14" s="59">
        <f>+[4]CONCENTRA!$K270+[4]CONCENTRA!$K846</f>
        <v>0</v>
      </c>
      <c r="I14" s="59">
        <f>+[4]CONCENTRA!$K334+[4]CONCENTRA!$K398</f>
        <v>0</v>
      </c>
      <c r="J14" s="66">
        <f>+[4]CONCENTRA!$K526+[4]CONCENTRA!$K462</f>
        <v>0</v>
      </c>
      <c r="K14" s="59">
        <f>+[4]CONCENTRA!$K590</f>
        <v>0</v>
      </c>
      <c r="L14" s="59">
        <f>+[4]CONCENTRA!$K975</f>
        <v>0</v>
      </c>
      <c r="M14" s="7">
        <f t="shared" si="0"/>
        <v>0</v>
      </c>
      <c r="O14" s="48"/>
    </row>
    <row r="15" spans="1:15">
      <c r="A15" s="43"/>
      <c r="C15" s="5" t="s">
        <v>106</v>
      </c>
      <c r="D15" s="59">
        <f>+[4]CONCENTRA!$K15+[4]CONCENTRA!$K655</f>
        <v>0</v>
      </c>
      <c r="E15" s="59">
        <f>+[4]CONCENTRA!$K79+[4]CONCENTRA!$K719</f>
        <v>0</v>
      </c>
      <c r="F15" s="59">
        <f>+[4]CONCENTRA!$K143+[4]CONCENTRA!$K783</f>
        <v>0</v>
      </c>
      <c r="G15" s="59">
        <f>+[4]CONCENTRA!$K207</f>
        <v>0</v>
      </c>
      <c r="H15" s="59">
        <f>+[4]CONCENTRA!$K271+[4]CONCENTRA!$K847</f>
        <v>0</v>
      </c>
      <c r="I15" s="59">
        <f>+[4]CONCENTRA!$K335+[4]CONCENTRA!$K399</f>
        <v>0</v>
      </c>
      <c r="J15" s="66">
        <f>+[4]CONCENTRA!$K527+[4]CONCENTRA!$K463</f>
        <v>0</v>
      </c>
      <c r="K15" s="59">
        <f>+[4]CONCENTRA!$K591</f>
        <v>0</v>
      </c>
      <c r="L15" s="59">
        <f>+[4]CONCENTRA!$K976</f>
        <v>0</v>
      </c>
      <c r="M15" s="7">
        <f t="shared" si="0"/>
        <v>0</v>
      </c>
      <c r="O15" s="48"/>
    </row>
    <row r="16" spans="1:15">
      <c r="A16" s="43"/>
      <c r="C16" s="5" t="s">
        <v>107</v>
      </c>
      <c r="D16" s="59">
        <f>+[4]CONCENTRA!$K16+[4]CONCENTRA!$K656</f>
        <v>0</v>
      </c>
      <c r="E16" s="59">
        <f>+[4]CONCENTRA!$K80+[4]CONCENTRA!$K720</f>
        <v>0</v>
      </c>
      <c r="F16" s="59">
        <f>+[4]CONCENTRA!$K144+[4]CONCENTRA!$K784</f>
        <v>0</v>
      </c>
      <c r="G16" s="59">
        <f>+[4]CONCENTRA!$K208</f>
        <v>0</v>
      </c>
      <c r="H16" s="59">
        <f>+[4]CONCENTRA!$K272+[4]CONCENTRA!$K848</f>
        <v>0</v>
      </c>
      <c r="I16" s="59">
        <f>+[4]CONCENTRA!$K336+[4]CONCENTRA!$K400</f>
        <v>0</v>
      </c>
      <c r="J16" s="66">
        <f>+[4]CONCENTRA!$K528+[4]CONCENTRA!$K464</f>
        <v>0</v>
      </c>
      <c r="K16" s="59">
        <f>+[4]CONCENTRA!$K592</f>
        <v>0</v>
      </c>
      <c r="L16" s="59">
        <f>+[4]CONCENTRA!$K977</f>
        <v>0</v>
      </c>
      <c r="M16" s="7">
        <f t="shared" si="0"/>
        <v>0</v>
      </c>
      <c r="O16" s="48"/>
    </row>
    <row r="17" spans="1:15">
      <c r="A17" s="43"/>
      <c r="C17" s="5" t="s">
        <v>18</v>
      </c>
      <c r="D17" s="59">
        <f>+[4]CONCENTRA!$K17+[4]CONCENTRA!$K657</f>
        <v>0</v>
      </c>
      <c r="E17" s="59">
        <f>+[4]CONCENTRA!$K81+[4]CONCENTRA!$K721</f>
        <v>0</v>
      </c>
      <c r="F17" s="59">
        <f>+[4]CONCENTRA!$K145+[4]CONCENTRA!$K785</f>
        <v>0</v>
      </c>
      <c r="G17" s="59">
        <f>+[4]CONCENTRA!$K209</f>
        <v>0</v>
      </c>
      <c r="H17" s="59">
        <f>+[4]CONCENTRA!$K273+[4]CONCENTRA!$K849</f>
        <v>0</v>
      </c>
      <c r="I17" s="59">
        <f>+[4]CONCENTRA!$K337+[4]CONCENTRA!$K401</f>
        <v>0</v>
      </c>
      <c r="J17" s="66">
        <f>+[4]CONCENTRA!$K529+[4]CONCENTRA!$K465</f>
        <v>0</v>
      </c>
      <c r="K17" s="59">
        <f>+[4]CONCENTRA!$K593</f>
        <v>0</v>
      </c>
      <c r="L17" s="59">
        <f>+[4]CONCENTRA!$K978</f>
        <v>0</v>
      </c>
      <c r="M17" s="7">
        <f t="shared" si="0"/>
        <v>0</v>
      </c>
      <c r="O17" s="48"/>
    </row>
    <row r="18" spans="1:15">
      <c r="A18" s="43"/>
      <c r="C18" s="5" t="s">
        <v>19</v>
      </c>
      <c r="D18" s="59">
        <f>+[4]CONCENTRA!$K18+[4]CONCENTRA!$K658</f>
        <v>0</v>
      </c>
      <c r="E18" s="59">
        <f>+[4]CONCENTRA!$K82+[4]CONCENTRA!$K722</f>
        <v>0</v>
      </c>
      <c r="F18" s="59">
        <f>+[4]CONCENTRA!$K146+[4]CONCENTRA!$K786</f>
        <v>0</v>
      </c>
      <c r="G18" s="59">
        <f>+[4]CONCENTRA!$K210</f>
        <v>0</v>
      </c>
      <c r="H18" s="59">
        <f>+[4]CONCENTRA!$K274+[4]CONCENTRA!$K850</f>
        <v>0</v>
      </c>
      <c r="I18" s="59">
        <f>+[4]CONCENTRA!$K338+[4]CONCENTRA!$K402</f>
        <v>0</v>
      </c>
      <c r="J18" s="66">
        <f>+[4]CONCENTRA!$K530+[4]CONCENTRA!$K466</f>
        <v>0</v>
      </c>
      <c r="K18" s="59">
        <f>+[4]CONCENTRA!$K594</f>
        <v>0</v>
      </c>
      <c r="L18" s="59">
        <f>+[4]CONCENTRA!$K979</f>
        <v>0</v>
      </c>
      <c r="M18" s="7">
        <f t="shared" si="0"/>
        <v>0</v>
      </c>
      <c r="O18" s="48"/>
    </row>
    <row r="19" spans="1:15">
      <c r="A19" s="43"/>
      <c r="C19" s="5" t="s">
        <v>108</v>
      </c>
      <c r="D19" s="59">
        <f>+[4]CONCENTRA!$K19+[4]CONCENTRA!$K659</f>
        <v>0</v>
      </c>
      <c r="E19" s="59">
        <f>+[4]CONCENTRA!$K83+[4]CONCENTRA!$K723</f>
        <v>0</v>
      </c>
      <c r="F19" s="59">
        <f>+[4]CONCENTRA!$K147+[4]CONCENTRA!$K787</f>
        <v>0</v>
      </c>
      <c r="G19" s="59">
        <f>+[4]CONCENTRA!$K211</f>
        <v>0</v>
      </c>
      <c r="H19" s="59">
        <f>+[4]CONCENTRA!$K275+[4]CONCENTRA!$K851</f>
        <v>0</v>
      </c>
      <c r="I19" s="59">
        <f>+[4]CONCENTRA!$K339+[4]CONCENTRA!$K403</f>
        <v>0</v>
      </c>
      <c r="J19" s="66">
        <f>+[4]CONCENTRA!$K531+[4]CONCENTRA!$K467</f>
        <v>0</v>
      </c>
      <c r="K19" s="59">
        <f>+[4]CONCENTRA!$K595</f>
        <v>0</v>
      </c>
      <c r="L19" s="59">
        <f>+[4]CONCENTRA!$K980</f>
        <v>0</v>
      </c>
      <c r="M19" s="7">
        <f t="shared" si="0"/>
        <v>0</v>
      </c>
      <c r="O19" s="48"/>
    </row>
    <row r="20" spans="1:15">
      <c r="A20" s="43"/>
      <c r="C20" s="5" t="s">
        <v>109</v>
      </c>
      <c r="D20" s="59">
        <f>+[4]CONCENTRA!$K20+[4]CONCENTRA!$K660</f>
        <v>0</v>
      </c>
      <c r="E20" s="59">
        <f>+[4]CONCENTRA!$K84+[4]CONCENTRA!$K724</f>
        <v>0</v>
      </c>
      <c r="F20" s="59">
        <f>+[4]CONCENTRA!$K148+[4]CONCENTRA!$K788</f>
        <v>0</v>
      </c>
      <c r="G20" s="59">
        <f>+[4]CONCENTRA!$K212</f>
        <v>0</v>
      </c>
      <c r="H20" s="59">
        <f>+[4]CONCENTRA!$K276+[4]CONCENTRA!$K852</f>
        <v>0</v>
      </c>
      <c r="I20" s="59">
        <f>+[4]CONCENTRA!$K340+[4]CONCENTRA!$K404</f>
        <v>0</v>
      </c>
      <c r="J20" s="66">
        <f>+[4]CONCENTRA!$K532+[4]CONCENTRA!$K468</f>
        <v>0</v>
      </c>
      <c r="K20" s="59">
        <f>+[4]CONCENTRA!$K596</f>
        <v>0</v>
      </c>
      <c r="L20" s="59">
        <f>+[4]CONCENTRA!$K981</f>
        <v>0</v>
      </c>
      <c r="M20" s="7">
        <f t="shared" si="0"/>
        <v>0</v>
      </c>
      <c r="O20" s="48"/>
    </row>
    <row r="21" spans="1:15">
      <c r="A21" s="43"/>
      <c r="C21" s="5" t="s">
        <v>20</v>
      </c>
      <c r="D21" s="59">
        <f>+[4]CONCENTRA!$K21+[4]CONCENTRA!$K661</f>
        <v>0</v>
      </c>
      <c r="E21" s="59">
        <f>+[4]CONCENTRA!$K85+[4]CONCENTRA!$K725</f>
        <v>0</v>
      </c>
      <c r="F21" s="59">
        <f>+[4]CONCENTRA!$K149+[4]CONCENTRA!$K789</f>
        <v>0</v>
      </c>
      <c r="G21" s="59">
        <f>+[4]CONCENTRA!$K213</f>
        <v>0</v>
      </c>
      <c r="H21" s="59">
        <f>+[4]CONCENTRA!$K277+[4]CONCENTRA!$K853</f>
        <v>0</v>
      </c>
      <c r="I21" s="59">
        <f>+[4]CONCENTRA!$K341+[4]CONCENTRA!$K405</f>
        <v>0</v>
      </c>
      <c r="J21" s="66">
        <f>+[4]CONCENTRA!$K533+[4]CONCENTRA!$K469</f>
        <v>0</v>
      </c>
      <c r="K21" s="59">
        <f>+[4]CONCENTRA!$K597</f>
        <v>0</v>
      </c>
      <c r="L21" s="59">
        <f>+[4]CONCENTRA!$K982</f>
        <v>0</v>
      </c>
      <c r="M21" s="7">
        <f t="shared" si="0"/>
        <v>0</v>
      </c>
      <c r="O21" s="48"/>
    </row>
    <row r="22" spans="1:15">
      <c r="A22" s="43"/>
      <c r="C22" s="5" t="s">
        <v>22</v>
      </c>
      <c r="D22" s="59">
        <f>+[4]CONCENTRA!$K22+[4]CONCENTRA!$K662</f>
        <v>0</v>
      </c>
      <c r="E22" s="59">
        <f>+[4]CONCENTRA!$K86+[4]CONCENTRA!$K726</f>
        <v>0</v>
      </c>
      <c r="F22" s="59">
        <f>+[4]CONCENTRA!$K150+[4]CONCENTRA!$K790</f>
        <v>0</v>
      </c>
      <c r="G22" s="59">
        <f>+[4]CONCENTRA!$K214</f>
        <v>0</v>
      </c>
      <c r="H22" s="59">
        <f>+[4]CONCENTRA!$K278+[4]CONCENTRA!$K854</f>
        <v>0</v>
      </c>
      <c r="I22" s="59">
        <f>+[4]CONCENTRA!$K342+[4]CONCENTRA!$K406</f>
        <v>0</v>
      </c>
      <c r="J22" s="66">
        <f>+[4]CONCENTRA!$K534+[4]CONCENTRA!$K470</f>
        <v>0</v>
      </c>
      <c r="K22" s="59">
        <f>+[4]CONCENTRA!$K598</f>
        <v>0</v>
      </c>
      <c r="L22" s="59">
        <f>+[4]CONCENTRA!$K983</f>
        <v>0</v>
      </c>
      <c r="M22" s="7">
        <f t="shared" si="0"/>
        <v>0</v>
      </c>
      <c r="O22" s="48"/>
    </row>
    <row r="23" spans="1:15">
      <c r="A23" s="43"/>
      <c r="C23" s="5" t="s">
        <v>110</v>
      </c>
      <c r="D23" s="59">
        <f>+[4]CONCENTRA!$K23+[4]CONCENTRA!$K663</f>
        <v>0</v>
      </c>
      <c r="E23" s="59">
        <f>+[4]CONCENTRA!$K87+[4]CONCENTRA!$K727</f>
        <v>0</v>
      </c>
      <c r="F23" s="59">
        <f>+[4]CONCENTRA!$K151+[4]CONCENTRA!$K791</f>
        <v>0</v>
      </c>
      <c r="G23" s="59">
        <f>+[4]CONCENTRA!$K215</f>
        <v>0</v>
      </c>
      <c r="H23" s="59">
        <f>+[4]CONCENTRA!$K279+[4]CONCENTRA!$K855</f>
        <v>0</v>
      </c>
      <c r="I23" s="59">
        <f>+[4]CONCENTRA!$K343+[4]CONCENTRA!$K407</f>
        <v>0</v>
      </c>
      <c r="J23" s="66">
        <f>+[4]CONCENTRA!$K535+[4]CONCENTRA!$K471</f>
        <v>0</v>
      </c>
      <c r="K23" s="59">
        <f>+[4]CONCENTRA!$K599</f>
        <v>0</v>
      </c>
      <c r="L23" s="59">
        <f>+[4]CONCENTRA!$K984</f>
        <v>0</v>
      </c>
      <c r="M23" s="7">
        <f t="shared" si="0"/>
        <v>0</v>
      </c>
      <c r="O23" s="48"/>
    </row>
    <row r="24" spans="1:15">
      <c r="A24" s="43"/>
      <c r="C24" s="5" t="s">
        <v>111</v>
      </c>
      <c r="D24" s="59">
        <f>+[4]CONCENTRA!$K24+[4]CONCENTRA!$K664</f>
        <v>0</v>
      </c>
      <c r="E24" s="59">
        <f>+[4]CONCENTRA!$K88+[4]CONCENTRA!$K728</f>
        <v>0</v>
      </c>
      <c r="F24" s="59">
        <f>+[4]CONCENTRA!$K152+[4]CONCENTRA!$K792</f>
        <v>0</v>
      </c>
      <c r="G24" s="59">
        <f>+[4]CONCENTRA!$K216</f>
        <v>0</v>
      </c>
      <c r="H24" s="59">
        <f>+[4]CONCENTRA!$K280+[4]CONCENTRA!$K856</f>
        <v>0</v>
      </c>
      <c r="I24" s="59">
        <f>+[4]CONCENTRA!$K344+[4]CONCENTRA!$K408</f>
        <v>0</v>
      </c>
      <c r="J24" s="66">
        <f>+[4]CONCENTRA!$K536+[4]CONCENTRA!$K472</f>
        <v>0</v>
      </c>
      <c r="K24" s="59">
        <f>+[4]CONCENTRA!$K600</f>
        <v>0</v>
      </c>
      <c r="L24" s="59">
        <f>+[4]CONCENTRA!$K985</f>
        <v>0</v>
      </c>
      <c r="M24" s="7">
        <f t="shared" si="0"/>
        <v>0</v>
      </c>
      <c r="O24" s="48"/>
    </row>
    <row r="25" spans="1:15">
      <c r="A25" s="43"/>
      <c r="C25" s="5" t="s">
        <v>112</v>
      </c>
      <c r="D25" s="59">
        <f>+[4]CONCENTRA!$K25+[4]CONCENTRA!$K665</f>
        <v>0</v>
      </c>
      <c r="E25" s="59">
        <f>+[4]CONCENTRA!$K89+[4]CONCENTRA!$K729</f>
        <v>0</v>
      </c>
      <c r="F25" s="59">
        <f>+[4]CONCENTRA!$K153+[4]CONCENTRA!$K793</f>
        <v>0</v>
      </c>
      <c r="G25" s="59">
        <f>+[4]CONCENTRA!$K217</f>
        <v>0</v>
      </c>
      <c r="H25" s="59">
        <f>+[4]CONCENTRA!$K281+[4]CONCENTRA!$K857</f>
        <v>0</v>
      </c>
      <c r="I25" s="59">
        <f>+[4]CONCENTRA!$K345+[4]CONCENTRA!$K409</f>
        <v>0</v>
      </c>
      <c r="J25" s="66">
        <f>+[4]CONCENTRA!$K537+[4]CONCENTRA!$K473</f>
        <v>0</v>
      </c>
      <c r="K25" s="59">
        <f>+[4]CONCENTRA!$K601</f>
        <v>0</v>
      </c>
      <c r="L25" s="59">
        <f>+[4]CONCENTRA!$K986</f>
        <v>0</v>
      </c>
      <c r="M25" s="7">
        <f t="shared" si="0"/>
        <v>0</v>
      </c>
      <c r="O25" s="48"/>
    </row>
    <row r="26" spans="1:15">
      <c r="A26" s="43"/>
      <c r="C26" s="5" t="s">
        <v>27</v>
      </c>
      <c r="D26" s="59">
        <f>+[4]CONCENTRA!$K26+[4]CONCENTRA!$K666</f>
        <v>0</v>
      </c>
      <c r="E26" s="59">
        <f>+[4]CONCENTRA!$K90+[4]CONCENTRA!$K730</f>
        <v>0</v>
      </c>
      <c r="F26" s="59">
        <f>+[4]CONCENTRA!$K154+[4]CONCENTRA!$K794</f>
        <v>0</v>
      </c>
      <c r="G26" s="59">
        <f>+[4]CONCENTRA!$K218</f>
        <v>0</v>
      </c>
      <c r="H26" s="59">
        <f>+[4]CONCENTRA!$K282+[4]CONCENTRA!$K858</f>
        <v>0</v>
      </c>
      <c r="I26" s="59">
        <f>+[4]CONCENTRA!$K346+[4]CONCENTRA!$K410</f>
        <v>0</v>
      </c>
      <c r="J26" s="66">
        <f>+[4]CONCENTRA!$K538+[4]CONCENTRA!$K474</f>
        <v>0</v>
      </c>
      <c r="K26" s="59">
        <f>+[4]CONCENTRA!$K602</f>
        <v>0</v>
      </c>
      <c r="L26" s="59">
        <f>+[4]CONCENTRA!$K987</f>
        <v>0</v>
      </c>
      <c r="M26" s="7">
        <f t="shared" si="0"/>
        <v>0</v>
      </c>
      <c r="O26" s="48"/>
    </row>
    <row r="27" spans="1:15">
      <c r="A27" s="43"/>
      <c r="C27" s="5" t="s">
        <v>28</v>
      </c>
      <c r="D27" s="59">
        <f>+[4]CONCENTRA!$K27+[4]CONCENTRA!$K667</f>
        <v>0</v>
      </c>
      <c r="E27" s="59">
        <f>+[4]CONCENTRA!$K91+[4]CONCENTRA!$K731</f>
        <v>0</v>
      </c>
      <c r="F27" s="59">
        <f>+[4]CONCENTRA!$K155+[4]CONCENTRA!$K795</f>
        <v>0</v>
      </c>
      <c r="G27" s="59">
        <f>+[4]CONCENTRA!$K219</f>
        <v>0</v>
      </c>
      <c r="H27" s="59">
        <f>+[4]CONCENTRA!$K283+[4]CONCENTRA!$K859</f>
        <v>0</v>
      </c>
      <c r="I27" s="59">
        <f>+[4]CONCENTRA!$K347+[4]CONCENTRA!$K411</f>
        <v>0</v>
      </c>
      <c r="J27" s="66">
        <f>+[4]CONCENTRA!$K539+[4]CONCENTRA!$K475</f>
        <v>0</v>
      </c>
      <c r="K27" s="59">
        <f>+[4]CONCENTRA!$K603</f>
        <v>0</v>
      </c>
      <c r="L27" s="59">
        <f>+[4]CONCENTRA!$K988</f>
        <v>0</v>
      </c>
      <c r="M27" s="7">
        <f t="shared" si="0"/>
        <v>0</v>
      </c>
      <c r="O27" s="48"/>
    </row>
    <row r="28" spans="1:15">
      <c r="A28" s="43"/>
      <c r="C28" s="5" t="s">
        <v>113</v>
      </c>
      <c r="D28" s="59">
        <f>+[4]CONCENTRA!$K28+[4]CONCENTRA!$K668</f>
        <v>0</v>
      </c>
      <c r="E28" s="59">
        <f>+[4]CONCENTRA!$K92+[4]CONCENTRA!$K732</f>
        <v>0</v>
      </c>
      <c r="F28" s="59">
        <f>+[4]CONCENTRA!$K156+[4]CONCENTRA!$K796</f>
        <v>0</v>
      </c>
      <c r="G28" s="59">
        <f>+[4]CONCENTRA!$K220</f>
        <v>0</v>
      </c>
      <c r="H28" s="59">
        <f>+[4]CONCENTRA!$K284+[4]CONCENTRA!$K860</f>
        <v>0</v>
      </c>
      <c r="I28" s="59">
        <f>+[4]CONCENTRA!$K348+[4]CONCENTRA!$K412</f>
        <v>0</v>
      </c>
      <c r="J28" s="66">
        <f>+[4]CONCENTRA!$K540+[4]CONCENTRA!$K476</f>
        <v>0</v>
      </c>
      <c r="K28" s="59">
        <f>+[4]CONCENTRA!$K604</f>
        <v>0</v>
      </c>
      <c r="L28" s="59">
        <f>+[4]CONCENTRA!$K989</f>
        <v>0</v>
      </c>
      <c r="M28" s="7">
        <f t="shared" si="0"/>
        <v>0</v>
      </c>
      <c r="O28" s="48"/>
    </row>
    <row r="29" spans="1:15">
      <c r="A29" s="43"/>
      <c r="C29" s="5" t="s">
        <v>114</v>
      </c>
      <c r="D29" s="59">
        <f>+[4]CONCENTRA!$K29+[4]CONCENTRA!$K669</f>
        <v>0</v>
      </c>
      <c r="E29" s="59">
        <f>+[4]CONCENTRA!$K93+[4]CONCENTRA!$K733</f>
        <v>0</v>
      </c>
      <c r="F29" s="59">
        <f>+[4]CONCENTRA!$K157+[4]CONCENTRA!$K797</f>
        <v>0</v>
      </c>
      <c r="G29" s="59">
        <f>+[4]CONCENTRA!$K221</f>
        <v>0</v>
      </c>
      <c r="H29" s="59">
        <f>+[4]CONCENTRA!$K285+[4]CONCENTRA!$K861</f>
        <v>0</v>
      </c>
      <c r="I29" s="59">
        <f>+[4]CONCENTRA!$K349+[4]CONCENTRA!$K413</f>
        <v>0</v>
      </c>
      <c r="J29" s="66">
        <f>+[4]CONCENTRA!$K541+[4]CONCENTRA!$K477</f>
        <v>0</v>
      </c>
      <c r="K29" s="59">
        <f>+[4]CONCENTRA!$K605</f>
        <v>0</v>
      </c>
      <c r="L29" s="59">
        <f>+[4]CONCENTRA!$K990</f>
        <v>0</v>
      </c>
      <c r="M29" s="7">
        <f t="shared" si="0"/>
        <v>0</v>
      </c>
      <c r="O29" s="48"/>
    </row>
    <row r="30" spans="1:15">
      <c r="A30" s="43"/>
      <c r="C30" s="5" t="s">
        <v>115</v>
      </c>
      <c r="D30" s="59">
        <f>+[4]CONCENTRA!$K30+[4]CONCENTRA!$K670</f>
        <v>0</v>
      </c>
      <c r="E30" s="59">
        <f>+[4]CONCENTRA!$K94+[4]CONCENTRA!$K734</f>
        <v>0</v>
      </c>
      <c r="F30" s="59">
        <f>+[4]CONCENTRA!$K158+[4]CONCENTRA!$K798</f>
        <v>0</v>
      </c>
      <c r="G30" s="59">
        <f>+[4]CONCENTRA!$K222</f>
        <v>0</v>
      </c>
      <c r="H30" s="59">
        <f>+[4]CONCENTRA!$K286+[4]CONCENTRA!$K862</f>
        <v>0</v>
      </c>
      <c r="I30" s="59">
        <f>+[4]CONCENTRA!$K350+[4]CONCENTRA!$K414</f>
        <v>0</v>
      </c>
      <c r="J30" s="66">
        <f>+[4]CONCENTRA!$K542+[4]CONCENTRA!$K478</f>
        <v>0</v>
      </c>
      <c r="K30" s="59">
        <f>+[4]CONCENTRA!$K606</f>
        <v>0</v>
      </c>
      <c r="L30" s="59">
        <f>+[4]CONCENTRA!$K991</f>
        <v>0</v>
      </c>
      <c r="M30" s="7">
        <f t="shared" si="0"/>
        <v>0</v>
      </c>
      <c r="O30" s="48"/>
    </row>
    <row r="31" spans="1:15">
      <c r="A31" s="43"/>
      <c r="C31" s="5" t="s">
        <v>32</v>
      </c>
      <c r="D31" s="59">
        <f>+[4]CONCENTRA!$K31+[4]CONCENTRA!$K671</f>
        <v>0</v>
      </c>
      <c r="E31" s="59">
        <f>+[4]CONCENTRA!$K95+[4]CONCENTRA!$K735</f>
        <v>0</v>
      </c>
      <c r="F31" s="59">
        <f>+[4]CONCENTRA!$K159+[4]CONCENTRA!$K799</f>
        <v>0</v>
      </c>
      <c r="G31" s="59">
        <f>+[4]CONCENTRA!$K223</f>
        <v>0</v>
      </c>
      <c r="H31" s="59">
        <f>+[4]CONCENTRA!$K287+[4]CONCENTRA!$K863</f>
        <v>0</v>
      </c>
      <c r="I31" s="59">
        <f>+[4]CONCENTRA!$K351+[4]CONCENTRA!$K415</f>
        <v>0</v>
      </c>
      <c r="J31" s="66">
        <f>+[4]CONCENTRA!$K543+[4]CONCENTRA!$K479</f>
        <v>0</v>
      </c>
      <c r="K31" s="59">
        <f>+[4]CONCENTRA!$K607</f>
        <v>0</v>
      </c>
      <c r="L31" s="59">
        <f>+[4]CONCENTRA!$K992</f>
        <v>0</v>
      </c>
      <c r="M31" s="7">
        <f t="shared" si="0"/>
        <v>0</v>
      </c>
      <c r="O31" s="48"/>
    </row>
    <row r="32" spans="1:15">
      <c r="A32" s="43"/>
      <c r="C32" s="5" t="s">
        <v>33</v>
      </c>
      <c r="D32" s="59">
        <f>+[4]CONCENTRA!$K32+[4]CONCENTRA!$K672</f>
        <v>0</v>
      </c>
      <c r="E32" s="59">
        <f>+[4]CONCENTRA!$K96+[4]CONCENTRA!$K736</f>
        <v>0</v>
      </c>
      <c r="F32" s="59">
        <f>+[4]CONCENTRA!$K160+[4]CONCENTRA!$K800</f>
        <v>0</v>
      </c>
      <c r="G32" s="59">
        <f>+[4]CONCENTRA!$K224</f>
        <v>0</v>
      </c>
      <c r="H32" s="59">
        <f>+[4]CONCENTRA!$K288+[4]CONCENTRA!$K864</f>
        <v>0</v>
      </c>
      <c r="I32" s="59">
        <f>+[4]CONCENTRA!$K352+[4]CONCENTRA!$K416</f>
        <v>0</v>
      </c>
      <c r="J32" s="66">
        <f>+[4]CONCENTRA!$K544+[4]CONCENTRA!$K480</f>
        <v>0</v>
      </c>
      <c r="K32" s="59">
        <f>+[4]CONCENTRA!$K608</f>
        <v>0</v>
      </c>
      <c r="L32" s="59">
        <f>+[4]CONCENTRA!$K993</f>
        <v>0</v>
      </c>
      <c r="M32" s="7">
        <f t="shared" si="0"/>
        <v>0</v>
      </c>
      <c r="O32" s="48"/>
    </row>
    <row r="33" spans="1:15">
      <c r="A33" s="43"/>
      <c r="C33" s="5" t="s">
        <v>34</v>
      </c>
      <c r="D33" s="59">
        <f>+[4]CONCENTRA!$K33+[4]CONCENTRA!$K673</f>
        <v>0</v>
      </c>
      <c r="E33" s="59">
        <f>+[4]CONCENTRA!$K97+[4]CONCENTRA!$K737</f>
        <v>0</v>
      </c>
      <c r="F33" s="59">
        <f>+[4]CONCENTRA!$K161+[4]CONCENTRA!$K801</f>
        <v>0</v>
      </c>
      <c r="G33" s="59">
        <f>+[4]CONCENTRA!$K225</f>
        <v>0</v>
      </c>
      <c r="H33" s="59">
        <f>+[4]CONCENTRA!$K289+[4]CONCENTRA!$K865</f>
        <v>0</v>
      </c>
      <c r="I33" s="59">
        <f>+[4]CONCENTRA!$K353+[4]CONCENTRA!$K417</f>
        <v>0</v>
      </c>
      <c r="J33" s="66">
        <f>+[4]CONCENTRA!$K545+[4]CONCENTRA!$K481</f>
        <v>0</v>
      </c>
      <c r="K33" s="59">
        <f>+[4]CONCENTRA!$K609</f>
        <v>0</v>
      </c>
      <c r="L33" s="59">
        <f>+[4]CONCENTRA!$K994</f>
        <v>0</v>
      </c>
      <c r="M33" s="7">
        <f t="shared" si="0"/>
        <v>0</v>
      </c>
      <c r="O33" s="48"/>
    </row>
    <row r="34" spans="1:15">
      <c r="A34" s="43"/>
      <c r="C34" s="5" t="s">
        <v>116</v>
      </c>
      <c r="D34" s="59">
        <f>+[4]CONCENTRA!$K34+[4]CONCENTRA!$K674</f>
        <v>0</v>
      </c>
      <c r="E34" s="59">
        <f>+[4]CONCENTRA!$K98+[4]CONCENTRA!$K738</f>
        <v>0</v>
      </c>
      <c r="F34" s="59">
        <f>+[4]CONCENTRA!$K162+[4]CONCENTRA!$K802</f>
        <v>0</v>
      </c>
      <c r="G34" s="59">
        <f>+[4]CONCENTRA!$K226</f>
        <v>0</v>
      </c>
      <c r="H34" s="59">
        <f>+[4]CONCENTRA!$K290+[4]CONCENTRA!$K866</f>
        <v>0</v>
      </c>
      <c r="I34" s="59">
        <f>+[4]CONCENTRA!$K354+[4]CONCENTRA!$K418</f>
        <v>0</v>
      </c>
      <c r="J34" s="66">
        <f>+[4]CONCENTRA!$K546+[4]CONCENTRA!$K482</f>
        <v>0</v>
      </c>
      <c r="K34" s="59">
        <f>+[4]CONCENTRA!$K610</f>
        <v>0</v>
      </c>
      <c r="L34" s="59">
        <f>+[4]CONCENTRA!$K995</f>
        <v>0</v>
      </c>
      <c r="M34" s="7">
        <f t="shared" si="0"/>
        <v>0</v>
      </c>
      <c r="O34" s="48"/>
    </row>
    <row r="35" spans="1:15">
      <c r="A35" s="43"/>
      <c r="C35" s="5" t="s">
        <v>36</v>
      </c>
      <c r="D35" s="59">
        <f>+[4]CONCENTRA!$K35+[4]CONCENTRA!$K675</f>
        <v>0</v>
      </c>
      <c r="E35" s="59">
        <f>+[4]CONCENTRA!$K99+[4]CONCENTRA!$K739</f>
        <v>0</v>
      </c>
      <c r="F35" s="59">
        <f>+[4]CONCENTRA!$K163+[4]CONCENTRA!$K803</f>
        <v>0</v>
      </c>
      <c r="G35" s="59">
        <f>+[4]CONCENTRA!$K227</f>
        <v>0</v>
      </c>
      <c r="H35" s="59">
        <f>+[4]CONCENTRA!$K291+[4]CONCENTRA!$K867</f>
        <v>0</v>
      </c>
      <c r="I35" s="59">
        <f>+[4]CONCENTRA!$K355+[4]CONCENTRA!$K419</f>
        <v>0</v>
      </c>
      <c r="J35" s="66">
        <f>+[4]CONCENTRA!$K547+[4]CONCENTRA!$K483</f>
        <v>0</v>
      </c>
      <c r="K35" s="59">
        <f>+[4]CONCENTRA!$K611</f>
        <v>0</v>
      </c>
      <c r="L35" s="59">
        <f>+[4]CONCENTRA!$K996</f>
        <v>0</v>
      </c>
      <c r="M35" s="7">
        <f t="shared" si="0"/>
        <v>0</v>
      </c>
      <c r="O35" s="48"/>
    </row>
    <row r="36" spans="1:15">
      <c r="A36" s="43"/>
      <c r="C36" s="5" t="s">
        <v>37</v>
      </c>
      <c r="D36" s="59">
        <f>+[4]CONCENTRA!$K36+[4]CONCENTRA!$K676</f>
        <v>0</v>
      </c>
      <c r="E36" s="59">
        <f>+[4]CONCENTRA!$K100+[4]CONCENTRA!$K740</f>
        <v>0</v>
      </c>
      <c r="F36" s="59">
        <f>+[4]CONCENTRA!$K164+[4]CONCENTRA!$K804</f>
        <v>0</v>
      </c>
      <c r="G36" s="59">
        <f>+[4]CONCENTRA!$K228</f>
        <v>0</v>
      </c>
      <c r="H36" s="59">
        <f>+[4]CONCENTRA!$K292+[4]CONCENTRA!$K868</f>
        <v>0</v>
      </c>
      <c r="I36" s="59">
        <f>+[4]CONCENTRA!$K356+[4]CONCENTRA!$K420</f>
        <v>0</v>
      </c>
      <c r="J36" s="66">
        <f>+[4]CONCENTRA!$K548+[4]CONCENTRA!$K484</f>
        <v>0</v>
      </c>
      <c r="K36" s="59">
        <f>+[4]CONCENTRA!$K612</f>
        <v>0</v>
      </c>
      <c r="L36" s="59">
        <f>+[4]CONCENTRA!$K997</f>
        <v>0</v>
      </c>
      <c r="M36" s="7">
        <f t="shared" si="0"/>
        <v>0</v>
      </c>
      <c r="O36" s="48"/>
    </row>
    <row r="37" spans="1:15">
      <c r="A37" s="43"/>
      <c r="C37" s="5" t="s">
        <v>38</v>
      </c>
      <c r="D37" s="59">
        <f>+[4]CONCENTRA!$K37+[4]CONCENTRA!$K677</f>
        <v>0</v>
      </c>
      <c r="E37" s="59">
        <f>+[4]CONCENTRA!$K101+[4]CONCENTRA!$K741</f>
        <v>0</v>
      </c>
      <c r="F37" s="59">
        <f>+[4]CONCENTRA!$K165+[4]CONCENTRA!$K805</f>
        <v>0</v>
      </c>
      <c r="G37" s="59">
        <f>+[4]CONCENTRA!$K229</f>
        <v>0</v>
      </c>
      <c r="H37" s="59">
        <f>+[4]CONCENTRA!$K293+[4]CONCENTRA!$K869</f>
        <v>0</v>
      </c>
      <c r="I37" s="59">
        <f>+[4]CONCENTRA!$K357+[4]CONCENTRA!$K421</f>
        <v>0</v>
      </c>
      <c r="J37" s="66">
        <f>+[4]CONCENTRA!$K549+[4]CONCENTRA!$K485</f>
        <v>0</v>
      </c>
      <c r="K37" s="59">
        <f>+[4]CONCENTRA!$K613</f>
        <v>0</v>
      </c>
      <c r="L37" s="59">
        <f>+[4]CONCENTRA!$K998</f>
        <v>0</v>
      </c>
      <c r="M37" s="7">
        <f t="shared" si="0"/>
        <v>0</v>
      </c>
      <c r="O37" s="48"/>
    </row>
    <row r="38" spans="1:15">
      <c r="A38" s="43"/>
      <c r="C38" s="5" t="s">
        <v>39</v>
      </c>
      <c r="D38" s="59">
        <f>+[4]CONCENTRA!$K38+[4]CONCENTRA!$K678</f>
        <v>0</v>
      </c>
      <c r="E38" s="59">
        <f>+[4]CONCENTRA!$K102+[4]CONCENTRA!$K742</f>
        <v>0</v>
      </c>
      <c r="F38" s="59">
        <f>+[4]CONCENTRA!$K166+[4]CONCENTRA!$K806</f>
        <v>0</v>
      </c>
      <c r="G38" s="59">
        <f>+[4]CONCENTRA!$K230</f>
        <v>0</v>
      </c>
      <c r="H38" s="59">
        <f>+[4]CONCENTRA!$K294+[4]CONCENTRA!$K870</f>
        <v>0</v>
      </c>
      <c r="I38" s="59">
        <f>+[4]CONCENTRA!$K358+[4]CONCENTRA!$K422</f>
        <v>0</v>
      </c>
      <c r="J38" s="66">
        <f>+[4]CONCENTRA!$K550+[4]CONCENTRA!$K486</f>
        <v>0</v>
      </c>
      <c r="K38" s="59">
        <f>+[4]CONCENTRA!$K614</f>
        <v>0</v>
      </c>
      <c r="L38" s="59">
        <f>+[4]CONCENTRA!$K999</f>
        <v>0</v>
      </c>
      <c r="M38" s="7">
        <f t="shared" si="0"/>
        <v>0</v>
      </c>
      <c r="O38" s="48"/>
    </row>
    <row r="39" spans="1:15">
      <c r="A39" s="43"/>
      <c r="C39" s="5" t="s">
        <v>40</v>
      </c>
      <c r="D39" s="59">
        <f>+[4]CONCENTRA!$K39+[4]CONCENTRA!$K679</f>
        <v>0</v>
      </c>
      <c r="E39" s="59">
        <f>+[4]CONCENTRA!$K103+[4]CONCENTRA!$K743</f>
        <v>0</v>
      </c>
      <c r="F39" s="59">
        <f>+[4]CONCENTRA!$K167+[4]CONCENTRA!$K807</f>
        <v>0</v>
      </c>
      <c r="G39" s="59">
        <f>+[4]CONCENTRA!$K231</f>
        <v>0</v>
      </c>
      <c r="H39" s="59">
        <f>+[4]CONCENTRA!$K295+[4]CONCENTRA!$K871</f>
        <v>0</v>
      </c>
      <c r="I39" s="59">
        <f>+[4]CONCENTRA!$K359+[4]CONCENTRA!$K423</f>
        <v>0</v>
      </c>
      <c r="J39" s="66">
        <f>+[4]CONCENTRA!$K551+[4]CONCENTRA!$K487</f>
        <v>0</v>
      </c>
      <c r="K39" s="59">
        <f>+[4]CONCENTRA!$K615</f>
        <v>0</v>
      </c>
      <c r="L39" s="59">
        <f>+[4]CONCENTRA!$K1000</f>
        <v>0</v>
      </c>
      <c r="M39" s="7">
        <f t="shared" si="0"/>
        <v>0</v>
      </c>
      <c r="O39" s="48"/>
    </row>
    <row r="40" spans="1:15">
      <c r="A40" s="43"/>
      <c r="C40" s="5" t="s">
        <v>41</v>
      </c>
      <c r="D40" s="59">
        <f>+[4]CONCENTRA!$K40+[4]CONCENTRA!$K680</f>
        <v>0</v>
      </c>
      <c r="E40" s="59">
        <f>+[4]CONCENTRA!$K104+[4]CONCENTRA!$K744</f>
        <v>0</v>
      </c>
      <c r="F40" s="59">
        <f>+[4]CONCENTRA!$K168+[4]CONCENTRA!$K808</f>
        <v>0</v>
      </c>
      <c r="G40" s="59">
        <f>+[4]CONCENTRA!$K232</f>
        <v>0</v>
      </c>
      <c r="H40" s="59">
        <f>+[4]CONCENTRA!$K296+[4]CONCENTRA!$K872</f>
        <v>0</v>
      </c>
      <c r="I40" s="59">
        <f>+[4]CONCENTRA!$K360+[4]CONCENTRA!$K424</f>
        <v>0</v>
      </c>
      <c r="J40" s="66">
        <f>+[4]CONCENTRA!$K552+[4]CONCENTRA!$K488</f>
        <v>0</v>
      </c>
      <c r="K40" s="59">
        <f>+[4]CONCENTRA!$K616</f>
        <v>0</v>
      </c>
      <c r="L40" s="59">
        <f>+[4]CONCENTRA!$K1001</f>
        <v>0</v>
      </c>
      <c r="M40" s="7">
        <f t="shared" si="0"/>
        <v>0</v>
      </c>
      <c r="O40" s="48"/>
    </row>
    <row r="41" spans="1:15">
      <c r="A41" s="43"/>
      <c r="C41" s="5" t="s">
        <v>42</v>
      </c>
      <c r="D41" s="59">
        <f>+[4]CONCENTRA!$K41+[4]CONCENTRA!$K681</f>
        <v>0</v>
      </c>
      <c r="E41" s="59">
        <f>+[4]CONCENTRA!$K105+[4]CONCENTRA!$K745</f>
        <v>0</v>
      </c>
      <c r="F41" s="59">
        <f>+[4]CONCENTRA!$K169+[4]CONCENTRA!$K809</f>
        <v>0</v>
      </c>
      <c r="G41" s="59">
        <f>+[4]CONCENTRA!$K233</f>
        <v>0</v>
      </c>
      <c r="H41" s="59">
        <f>+[4]CONCENTRA!$K297+[4]CONCENTRA!$K873</f>
        <v>0</v>
      </c>
      <c r="I41" s="59">
        <f>+[4]CONCENTRA!$K361+[4]CONCENTRA!$K425</f>
        <v>0</v>
      </c>
      <c r="J41" s="66">
        <f>+[4]CONCENTRA!$K553+[4]CONCENTRA!$K489</f>
        <v>0</v>
      </c>
      <c r="K41" s="59">
        <f>+[4]CONCENTRA!$K617</f>
        <v>0</v>
      </c>
      <c r="L41" s="59">
        <f>+[4]CONCENTRA!$K1002</f>
        <v>0</v>
      </c>
      <c r="M41" s="7">
        <f t="shared" si="0"/>
        <v>0</v>
      </c>
      <c r="O41" s="48"/>
    </row>
    <row r="42" spans="1:15">
      <c r="A42" s="43"/>
      <c r="C42" s="5" t="s">
        <v>117</v>
      </c>
      <c r="D42" s="59">
        <f>+[4]CONCENTRA!$K42+[4]CONCENTRA!$K682</f>
        <v>0</v>
      </c>
      <c r="E42" s="59">
        <f>+[4]CONCENTRA!$K106+[4]CONCENTRA!$K746</f>
        <v>0</v>
      </c>
      <c r="F42" s="59">
        <f>+[4]CONCENTRA!$K170+[4]CONCENTRA!$K810</f>
        <v>0</v>
      </c>
      <c r="G42" s="59">
        <f>+[4]CONCENTRA!$K234</f>
        <v>0</v>
      </c>
      <c r="H42" s="59">
        <f>+[4]CONCENTRA!$K298+[4]CONCENTRA!$K874</f>
        <v>0</v>
      </c>
      <c r="I42" s="59">
        <f>+[4]CONCENTRA!$K362+[4]CONCENTRA!$K426</f>
        <v>0</v>
      </c>
      <c r="J42" s="66">
        <f>+[4]CONCENTRA!$K554+[4]CONCENTRA!$K490</f>
        <v>0</v>
      </c>
      <c r="K42" s="59">
        <f>+[4]CONCENTRA!$K618</f>
        <v>0</v>
      </c>
      <c r="L42" s="59">
        <f>+[4]CONCENTRA!$K1003</f>
        <v>0</v>
      </c>
      <c r="M42" s="7">
        <f t="shared" ref="M42:M67" si="1">SUM(D42:L42)</f>
        <v>0</v>
      </c>
      <c r="O42" s="48"/>
    </row>
    <row r="43" spans="1:15">
      <c r="A43" s="43"/>
      <c r="C43" s="5" t="s">
        <v>118</v>
      </c>
      <c r="D43" s="59">
        <f>+[4]CONCENTRA!$K43+[4]CONCENTRA!$K683</f>
        <v>0</v>
      </c>
      <c r="E43" s="59">
        <f>+[4]CONCENTRA!$K107+[4]CONCENTRA!$K747</f>
        <v>0</v>
      </c>
      <c r="F43" s="59">
        <f>+[4]CONCENTRA!$K171+[4]CONCENTRA!$K811</f>
        <v>0</v>
      </c>
      <c r="G43" s="59">
        <f>+[4]CONCENTRA!$K235</f>
        <v>0</v>
      </c>
      <c r="H43" s="59">
        <f>+[4]CONCENTRA!$K299+[4]CONCENTRA!$K875</f>
        <v>0</v>
      </c>
      <c r="I43" s="59">
        <f>+[4]CONCENTRA!$K363+[4]CONCENTRA!$K427</f>
        <v>0</v>
      </c>
      <c r="J43" s="66">
        <f>+[4]CONCENTRA!$K555+[4]CONCENTRA!$K491</f>
        <v>0</v>
      </c>
      <c r="K43" s="59">
        <f>+[4]CONCENTRA!$K619</f>
        <v>0</v>
      </c>
      <c r="L43" s="59">
        <f>+[4]CONCENTRA!$K1004</f>
        <v>0</v>
      </c>
      <c r="M43" s="7">
        <f t="shared" si="1"/>
        <v>0</v>
      </c>
      <c r="O43" s="48"/>
    </row>
    <row r="44" spans="1:15">
      <c r="A44" s="43"/>
      <c r="C44" s="5" t="s">
        <v>119</v>
      </c>
      <c r="D44" s="59">
        <f>+[4]CONCENTRA!$K44+[4]CONCENTRA!$K684</f>
        <v>0</v>
      </c>
      <c r="E44" s="59">
        <f>+[4]CONCENTRA!$K108+[4]CONCENTRA!$K748</f>
        <v>0</v>
      </c>
      <c r="F44" s="59">
        <f>+[4]CONCENTRA!$K172+[4]CONCENTRA!$K812</f>
        <v>0</v>
      </c>
      <c r="G44" s="59">
        <f>+[4]CONCENTRA!$K236</f>
        <v>0</v>
      </c>
      <c r="H44" s="59">
        <f>+[4]CONCENTRA!$K300+[4]CONCENTRA!$K876</f>
        <v>0</v>
      </c>
      <c r="I44" s="59">
        <f>+[4]CONCENTRA!$K364+[4]CONCENTRA!$K428</f>
        <v>0</v>
      </c>
      <c r="J44" s="66">
        <f>+[4]CONCENTRA!$K556+[4]CONCENTRA!$K492</f>
        <v>0</v>
      </c>
      <c r="K44" s="59">
        <f>+[4]CONCENTRA!$K620</f>
        <v>0</v>
      </c>
      <c r="L44" s="59">
        <f>+[4]CONCENTRA!$K1005</f>
        <v>0</v>
      </c>
      <c r="M44" s="7">
        <f t="shared" si="1"/>
        <v>0</v>
      </c>
      <c r="O44" s="48"/>
    </row>
    <row r="45" spans="1:15">
      <c r="A45" s="43"/>
      <c r="C45" s="5" t="s">
        <v>46</v>
      </c>
      <c r="D45" s="59">
        <f>+[4]CONCENTRA!$K45+[4]CONCENTRA!$K685</f>
        <v>0</v>
      </c>
      <c r="E45" s="59">
        <f>+[4]CONCENTRA!$K109+[4]CONCENTRA!$K749</f>
        <v>0</v>
      </c>
      <c r="F45" s="59">
        <f>+[4]CONCENTRA!$K173+[4]CONCENTRA!$K813</f>
        <v>0</v>
      </c>
      <c r="G45" s="59">
        <f>+[4]CONCENTRA!$K237</f>
        <v>0</v>
      </c>
      <c r="H45" s="59">
        <f>+[4]CONCENTRA!$K301+[4]CONCENTRA!$K877-1000</f>
        <v>-1000</v>
      </c>
      <c r="I45" s="59">
        <f>+[4]CONCENTRA!$K365+[4]CONCENTRA!$K429</f>
        <v>0</v>
      </c>
      <c r="J45" s="66">
        <f>+[4]CONCENTRA!$K557+[4]CONCENTRA!$K493</f>
        <v>0</v>
      </c>
      <c r="K45" s="59">
        <f>+[4]CONCENTRA!$K621</f>
        <v>0</v>
      </c>
      <c r="L45" s="59">
        <f>+[4]CONCENTRA!$K1006</f>
        <v>0</v>
      </c>
      <c r="M45" s="7">
        <f t="shared" si="1"/>
        <v>-1000</v>
      </c>
      <c r="O45" s="48"/>
    </row>
    <row r="46" spans="1:15">
      <c r="A46" s="43"/>
      <c r="C46" s="5" t="s">
        <v>47</v>
      </c>
      <c r="D46" s="59">
        <f>+[4]CONCENTRA!$K46+[4]CONCENTRA!$K686</f>
        <v>0</v>
      </c>
      <c r="E46" s="59">
        <f>+[4]CONCENTRA!$K110+[4]CONCENTRA!$K750</f>
        <v>0</v>
      </c>
      <c r="F46" s="59">
        <f>+[4]CONCENTRA!$K174+[4]CONCENTRA!$K814</f>
        <v>0</v>
      </c>
      <c r="G46" s="59">
        <f>+[4]CONCENTRA!$K238</f>
        <v>0</v>
      </c>
      <c r="H46" s="59">
        <f>+[4]CONCENTRA!$K302+[4]CONCENTRA!$K878</f>
        <v>0</v>
      </c>
      <c r="I46" s="59">
        <f>+[4]CONCENTRA!$K366+[4]CONCENTRA!$K430</f>
        <v>0</v>
      </c>
      <c r="J46" s="66">
        <f>+[4]CONCENTRA!$K558+[4]CONCENTRA!$K494</f>
        <v>0</v>
      </c>
      <c r="K46" s="59">
        <f>+[4]CONCENTRA!$K622</f>
        <v>0</v>
      </c>
      <c r="L46" s="59">
        <f>+[4]CONCENTRA!$K1007</f>
        <v>0</v>
      </c>
      <c r="M46" s="7">
        <f t="shared" si="1"/>
        <v>0</v>
      </c>
      <c r="O46" s="48"/>
    </row>
    <row r="47" spans="1:15">
      <c r="A47" s="43"/>
      <c r="C47" s="5" t="s">
        <v>48</v>
      </c>
      <c r="D47" s="59">
        <f>+[4]CONCENTRA!$K47+[4]CONCENTRA!$K687</f>
        <v>0</v>
      </c>
      <c r="E47" s="59">
        <f>+[4]CONCENTRA!$K111+[4]CONCENTRA!$K751</f>
        <v>0</v>
      </c>
      <c r="F47" s="59">
        <f>+[4]CONCENTRA!$K175+[4]CONCENTRA!$K815</f>
        <v>0</v>
      </c>
      <c r="G47" s="59">
        <f>+[4]CONCENTRA!$K239</f>
        <v>0</v>
      </c>
      <c r="H47" s="59">
        <f>+[4]CONCENTRA!$K303+[4]CONCENTRA!$K879</f>
        <v>0</v>
      </c>
      <c r="I47" s="59">
        <f>+[4]CONCENTRA!$K367+[4]CONCENTRA!$K431</f>
        <v>0</v>
      </c>
      <c r="J47" s="66">
        <f>+[4]CONCENTRA!$K559+[4]CONCENTRA!$K495</f>
        <v>0</v>
      </c>
      <c r="K47" s="59">
        <f>+[4]CONCENTRA!$K623</f>
        <v>0</v>
      </c>
      <c r="L47" s="59">
        <f>+[4]CONCENTRA!$K1008</f>
        <v>0</v>
      </c>
      <c r="M47" s="7">
        <f t="shared" si="1"/>
        <v>0</v>
      </c>
      <c r="O47" s="48"/>
    </row>
    <row r="48" spans="1:15">
      <c r="A48" s="43"/>
      <c r="C48" s="5" t="s">
        <v>120</v>
      </c>
      <c r="D48" s="59">
        <f>+[4]CONCENTRA!$K48+[4]CONCENTRA!$K688</f>
        <v>0</v>
      </c>
      <c r="E48" s="59">
        <f>+[4]CONCENTRA!$K112+[4]CONCENTRA!$K752</f>
        <v>0</v>
      </c>
      <c r="F48" s="59">
        <f>+[4]CONCENTRA!$K176+[4]CONCENTRA!$K816</f>
        <v>0</v>
      </c>
      <c r="G48" s="59">
        <f>+[4]CONCENTRA!$K240</f>
        <v>0</v>
      </c>
      <c r="H48" s="59">
        <f>+[4]CONCENTRA!$K304+[4]CONCENTRA!$K880</f>
        <v>0</v>
      </c>
      <c r="I48" s="59">
        <f>+[4]CONCENTRA!$K368+[4]CONCENTRA!$K432</f>
        <v>0</v>
      </c>
      <c r="J48" s="66">
        <f>+[4]CONCENTRA!$K560+[4]CONCENTRA!$K496</f>
        <v>0</v>
      </c>
      <c r="K48" s="59">
        <f>+[4]CONCENTRA!$K624</f>
        <v>0</v>
      </c>
      <c r="L48" s="59">
        <f>+[4]CONCENTRA!$K1009</f>
        <v>0</v>
      </c>
      <c r="M48" s="7">
        <f t="shared" si="1"/>
        <v>0</v>
      </c>
      <c r="O48" s="48"/>
    </row>
    <row r="49" spans="1:15">
      <c r="A49" s="43"/>
      <c r="C49" s="5" t="s">
        <v>121</v>
      </c>
      <c r="D49" s="59">
        <f>+[4]CONCENTRA!$K49+[4]CONCENTRA!$K689</f>
        <v>0</v>
      </c>
      <c r="E49" s="59">
        <f>+[4]CONCENTRA!$K113+[4]CONCENTRA!$K753</f>
        <v>0</v>
      </c>
      <c r="F49" s="59">
        <f>+[4]CONCENTRA!$K177+[4]CONCENTRA!$K817</f>
        <v>0</v>
      </c>
      <c r="G49" s="59">
        <f>+[4]CONCENTRA!$K241</f>
        <v>0</v>
      </c>
      <c r="H49" s="59">
        <f>+[4]CONCENTRA!$K305+[4]CONCENTRA!$K881</f>
        <v>0</v>
      </c>
      <c r="I49" s="59">
        <f>+[4]CONCENTRA!$K369+[4]CONCENTRA!$K433</f>
        <v>0</v>
      </c>
      <c r="J49" s="66">
        <f>+[4]CONCENTRA!$K561+[4]CONCENTRA!$K497</f>
        <v>0</v>
      </c>
      <c r="K49" s="59">
        <f>+[4]CONCENTRA!$K625</f>
        <v>0</v>
      </c>
      <c r="L49" s="59">
        <f>+[4]CONCENTRA!$K1010</f>
        <v>0</v>
      </c>
      <c r="M49" s="7">
        <f t="shared" si="1"/>
        <v>0</v>
      </c>
      <c r="O49" s="48"/>
    </row>
    <row r="50" spans="1:15">
      <c r="A50" s="43"/>
      <c r="C50" s="5" t="s">
        <v>122</v>
      </c>
      <c r="D50" s="59">
        <f>+[4]CONCENTRA!$K50+[4]CONCENTRA!$K690</f>
        <v>0</v>
      </c>
      <c r="E50" s="59">
        <f>+[4]CONCENTRA!$K114+[4]CONCENTRA!$K754</f>
        <v>0</v>
      </c>
      <c r="F50" s="59">
        <f>+[4]CONCENTRA!$K178+[4]CONCENTRA!$K818</f>
        <v>0</v>
      </c>
      <c r="G50" s="59">
        <f>+[4]CONCENTRA!$K242</f>
        <v>0</v>
      </c>
      <c r="H50" s="59">
        <f>+[4]CONCENTRA!$K306+[4]CONCENTRA!$K882</f>
        <v>0</v>
      </c>
      <c r="I50" s="59">
        <f>+[4]CONCENTRA!$K370+[4]CONCENTRA!$K434</f>
        <v>0</v>
      </c>
      <c r="J50" s="66">
        <f>+[4]CONCENTRA!$K562+[4]CONCENTRA!$K498</f>
        <v>0</v>
      </c>
      <c r="K50" s="59">
        <f>+[4]CONCENTRA!$K626</f>
        <v>0</v>
      </c>
      <c r="L50" s="59">
        <f>+[4]CONCENTRA!$K1011</f>
        <v>0</v>
      </c>
      <c r="M50" s="7">
        <f t="shared" si="1"/>
        <v>0</v>
      </c>
      <c r="O50" s="48"/>
    </row>
    <row r="51" spans="1:15">
      <c r="A51" s="43"/>
      <c r="C51" s="5" t="s">
        <v>52</v>
      </c>
      <c r="D51" s="59">
        <f>+[4]CONCENTRA!$K51+[4]CONCENTRA!$K691</f>
        <v>0</v>
      </c>
      <c r="E51" s="59">
        <f>+[4]CONCENTRA!$K115+[4]CONCENTRA!$K755</f>
        <v>0</v>
      </c>
      <c r="F51" s="59">
        <f>+[4]CONCENTRA!$K179+[4]CONCENTRA!$K819</f>
        <v>0</v>
      </c>
      <c r="G51" s="59">
        <f>+[4]CONCENTRA!$K243</f>
        <v>0</v>
      </c>
      <c r="H51" s="59">
        <f>+[4]CONCENTRA!$K307+[4]CONCENTRA!$K883</f>
        <v>0</v>
      </c>
      <c r="I51" s="59">
        <f>+[4]CONCENTRA!$K371+[4]CONCENTRA!$K435</f>
        <v>0</v>
      </c>
      <c r="J51" s="66">
        <f>+[4]CONCENTRA!$K563+[4]CONCENTRA!$K499</f>
        <v>0</v>
      </c>
      <c r="K51" s="59">
        <f>+[4]CONCENTRA!$K627</f>
        <v>0</v>
      </c>
      <c r="L51" s="59">
        <f>+[4]CONCENTRA!$K1012</f>
        <v>0</v>
      </c>
      <c r="M51" s="7">
        <f t="shared" si="1"/>
        <v>0</v>
      </c>
      <c r="O51" s="48"/>
    </row>
    <row r="52" spans="1:15">
      <c r="A52" s="43"/>
      <c r="C52" s="5" t="s">
        <v>123</v>
      </c>
      <c r="D52" s="59">
        <f>+[4]CONCENTRA!$K52+[4]CONCENTRA!$K692</f>
        <v>0</v>
      </c>
      <c r="E52" s="59">
        <f>+[4]CONCENTRA!$K116+[4]CONCENTRA!$K756</f>
        <v>0</v>
      </c>
      <c r="F52" s="59">
        <f>+[4]CONCENTRA!$K180+[4]CONCENTRA!$K820</f>
        <v>0</v>
      </c>
      <c r="G52" s="59">
        <f>+[4]CONCENTRA!$K244</f>
        <v>0</v>
      </c>
      <c r="H52" s="59">
        <f>+[4]CONCENTRA!$K308+[4]CONCENTRA!$K884</f>
        <v>0</v>
      </c>
      <c r="I52" s="59">
        <f>+[4]CONCENTRA!$K372+[4]CONCENTRA!$K436</f>
        <v>0</v>
      </c>
      <c r="J52" s="66">
        <f>+[4]CONCENTRA!$K564+[4]CONCENTRA!$K500</f>
        <v>0</v>
      </c>
      <c r="K52" s="59">
        <f>+[4]CONCENTRA!$K628</f>
        <v>0</v>
      </c>
      <c r="L52" s="59">
        <f>+[4]CONCENTRA!$K1013</f>
        <v>0</v>
      </c>
      <c r="M52" s="7">
        <f t="shared" si="1"/>
        <v>0</v>
      </c>
      <c r="O52" s="48"/>
    </row>
    <row r="53" spans="1:15">
      <c r="A53" s="43"/>
      <c r="C53" s="5" t="s">
        <v>54</v>
      </c>
      <c r="D53" s="59">
        <f>+[4]CONCENTRA!$K53+[4]CONCENTRA!$K693</f>
        <v>0</v>
      </c>
      <c r="E53" s="59">
        <f>+[4]CONCENTRA!$K117+[4]CONCENTRA!$K757</f>
        <v>0</v>
      </c>
      <c r="F53" s="59">
        <f>+[4]CONCENTRA!$K181+[4]CONCENTRA!$K821</f>
        <v>0</v>
      </c>
      <c r="G53" s="59">
        <f>+[4]CONCENTRA!$K245</f>
        <v>0</v>
      </c>
      <c r="H53" s="59">
        <f>+[4]CONCENTRA!$K309+[4]CONCENTRA!$K885</f>
        <v>0</v>
      </c>
      <c r="I53" s="59">
        <f>+[4]CONCENTRA!$K373+[4]CONCENTRA!$K437</f>
        <v>0</v>
      </c>
      <c r="J53" s="66">
        <f>+[4]CONCENTRA!$K565+[4]CONCENTRA!$K501</f>
        <v>0</v>
      </c>
      <c r="K53" s="59">
        <f>+[4]CONCENTRA!$K629</f>
        <v>0</v>
      </c>
      <c r="L53" s="59">
        <f>+[4]CONCENTRA!$K1014</f>
        <v>0</v>
      </c>
      <c r="M53" s="7">
        <f t="shared" si="1"/>
        <v>0</v>
      </c>
      <c r="O53" s="48"/>
    </row>
    <row r="54" spans="1:15">
      <c r="A54" s="43"/>
      <c r="C54" s="5" t="s">
        <v>124</v>
      </c>
      <c r="D54" s="59">
        <f>+[4]CONCENTRA!$K54+[4]CONCENTRA!$K694</f>
        <v>0</v>
      </c>
      <c r="E54" s="59">
        <f>+[4]CONCENTRA!$K118+[4]CONCENTRA!$K758</f>
        <v>0</v>
      </c>
      <c r="F54" s="59">
        <f>+[4]CONCENTRA!$K182+[4]CONCENTRA!$K822</f>
        <v>0</v>
      </c>
      <c r="G54" s="59">
        <f>+[4]CONCENTRA!$K246</f>
        <v>0</v>
      </c>
      <c r="H54" s="59">
        <f>+[4]CONCENTRA!$K310+[4]CONCENTRA!$K886</f>
        <v>0</v>
      </c>
      <c r="I54" s="59">
        <f>+[4]CONCENTRA!$K374+[4]CONCENTRA!$K438</f>
        <v>0</v>
      </c>
      <c r="J54" s="66">
        <f>+[4]CONCENTRA!$K566+[4]CONCENTRA!$K502</f>
        <v>0</v>
      </c>
      <c r="K54" s="59">
        <f>+[4]CONCENTRA!$K630</f>
        <v>0</v>
      </c>
      <c r="L54" s="59">
        <f>+[4]CONCENTRA!$K1015</f>
        <v>0</v>
      </c>
      <c r="M54" s="7">
        <f t="shared" si="1"/>
        <v>0</v>
      </c>
      <c r="O54" s="48"/>
    </row>
    <row r="55" spans="1:15">
      <c r="A55" s="43"/>
      <c r="C55" s="5" t="s">
        <v>56</v>
      </c>
      <c r="D55" s="59">
        <f>+[4]CONCENTRA!$K55+[4]CONCENTRA!$K695</f>
        <v>0</v>
      </c>
      <c r="E55" s="59">
        <f>+[4]CONCENTRA!$K119+[4]CONCENTRA!$K759</f>
        <v>0</v>
      </c>
      <c r="F55" s="59">
        <f>+[4]CONCENTRA!$K183+[4]CONCENTRA!$K823</f>
        <v>0</v>
      </c>
      <c r="G55" s="59">
        <f>+[4]CONCENTRA!$K247</f>
        <v>0</v>
      </c>
      <c r="H55" s="59">
        <f>+[4]CONCENTRA!$K311+[4]CONCENTRA!$K887</f>
        <v>0</v>
      </c>
      <c r="I55" s="59">
        <f>+[4]CONCENTRA!$K375+[4]CONCENTRA!$K439</f>
        <v>0</v>
      </c>
      <c r="J55" s="66">
        <f>+[4]CONCENTRA!$K567+[4]CONCENTRA!$K503</f>
        <v>0</v>
      </c>
      <c r="K55" s="59">
        <f>+[4]CONCENTRA!$K631</f>
        <v>0</v>
      </c>
      <c r="L55" s="59">
        <f>+[4]CONCENTRA!$K1016</f>
        <v>0</v>
      </c>
      <c r="M55" s="7">
        <f t="shared" si="1"/>
        <v>0</v>
      </c>
      <c r="O55" s="48"/>
    </row>
    <row r="56" spans="1:15">
      <c r="A56" s="43"/>
      <c r="C56" s="5" t="s">
        <v>125</v>
      </c>
      <c r="D56" s="59">
        <f>+[4]CONCENTRA!$K56+[4]CONCENTRA!$K696</f>
        <v>0</v>
      </c>
      <c r="E56" s="59">
        <f>+[4]CONCENTRA!$K120+[4]CONCENTRA!$K760</f>
        <v>0</v>
      </c>
      <c r="F56" s="59">
        <f>+[4]CONCENTRA!$K184+[4]CONCENTRA!$K824</f>
        <v>0</v>
      </c>
      <c r="G56" s="59">
        <f>+[4]CONCENTRA!$K248</f>
        <v>0</v>
      </c>
      <c r="H56" s="59">
        <f>+[4]CONCENTRA!$K312+[4]CONCENTRA!$K888</f>
        <v>0</v>
      </c>
      <c r="I56" s="59">
        <f>+[4]CONCENTRA!$K376+[4]CONCENTRA!$K440</f>
        <v>0</v>
      </c>
      <c r="J56" s="66">
        <f>+[4]CONCENTRA!$K568+[4]CONCENTRA!$K504</f>
        <v>0</v>
      </c>
      <c r="K56" s="59">
        <f>+[4]CONCENTRA!$K632</f>
        <v>0</v>
      </c>
      <c r="L56" s="59">
        <f>+[4]CONCENTRA!$K1017</f>
        <v>0</v>
      </c>
      <c r="M56" s="7">
        <f t="shared" si="1"/>
        <v>0</v>
      </c>
      <c r="O56" s="48"/>
    </row>
    <row r="57" spans="1:15">
      <c r="A57" s="43"/>
      <c r="C57" s="5" t="s">
        <v>126</v>
      </c>
      <c r="D57" s="59">
        <f>+[4]CONCENTRA!$K57+[4]CONCENTRA!$K697</f>
        <v>0</v>
      </c>
      <c r="E57" s="59">
        <f>+[4]CONCENTRA!$K121+[4]CONCENTRA!$K761</f>
        <v>0</v>
      </c>
      <c r="F57" s="59">
        <f>+[4]CONCENTRA!$K185+[4]CONCENTRA!$K825</f>
        <v>0</v>
      </c>
      <c r="G57" s="59">
        <f>+[4]CONCENTRA!$K249</f>
        <v>0</v>
      </c>
      <c r="H57" s="59">
        <f>+[4]CONCENTRA!$K313+[4]CONCENTRA!$K889</f>
        <v>0</v>
      </c>
      <c r="I57" s="59">
        <f>+[4]CONCENTRA!$K377+[4]CONCENTRA!$K441</f>
        <v>0</v>
      </c>
      <c r="J57" s="66">
        <f>+[4]CONCENTRA!$K569+[4]CONCENTRA!$K505</f>
        <v>0</v>
      </c>
      <c r="K57" s="59">
        <f>+[4]CONCENTRA!$K633</f>
        <v>0</v>
      </c>
      <c r="L57" s="59">
        <f>+[4]CONCENTRA!$K1018</f>
        <v>0</v>
      </c>
      <c r="M57" s="7">
        <f t="shared" si="1"/>
        <v>0</v>
      </c>
      <c r="O57" s="48"/>
    </row>
    <row r="58" spans="1:15">
      <c r="A58" s="43"/>
      <c r="C58" s="5" t="s">
        <v>83</v>
      </c>
      <c r="D58" s="59">
        <f>+[4]CONCENTRA!$K58+[4]CONCENTRA!$K698</f>
        <v>0</v>
      </c>
      <c r="E58" s="59">
        <f>+[4]CONCENTRA!$K122+[4]CONCENTRA!$K762</f>
        <v>0</v>
      </c>
      <c r="F58" s="59">
        <f>+[4]CONCENTRA!$K186+[4]CONCENTRA!$K826</f>
        <v>0</v>
      </c>
      <c r="G58" s="59">
        <f>+[4]CONCENTRA!$K250</f>
        <v>0</v>
      </c>
      <c r="H58" s="59">
        <f>+[4]CONCENTRA!$K314+[4]CONCENTRA!$K890</f>
        <v>0</v>
      </c>
      <c r="I58" s="59">
        <f>+[4]CONCENTRA!$K378+[4]CONCENTRA!$K442</f>
        <v>0</v>
      </c>
      <c r="J58" s="66">
        <f>+[4]CONCENTRA!$K570+[4]CONCENTRA!$K506</f>
        <v>0</v>
      </c>
      <c r="K58" s="59">
        <f>+[4]CONCENTRA!$K634</f>
        <v>0</v>
      </c>
      <c r="L58" s="59">
        <f>+[4]CONCENTRA!$K1019</f>
        <v>0</v>
      </c>
      <c r="M58" s="7">
        <f t="shared" si="1"/>
        <v>0</v>
      </c>
      <c r="O58" s="48"/>
    </row>
    <row r="59" spans="1:15">
      <c r="A59" s="43"/>
      <c r="C59" s="5" t="s">
        <v>127</v>
      </c>
      <c r="D59" s="59">
        <f>+[4]CONCENTRA!$K59+[4]CONCENTRA!$K699</f>
        <v>0</v>
      </c>
      <c r="E59" s="59">
        <f>+[4]CONCENTRA!$K123+[4]CONCENTRA!$K763</f>
        <v>0</v>
      </c>
      <c r="F59" s="59">
        <f>+[4]CONCENTRA!$K187+[4]CONCENTRA!$K827</f>
        <v>0</v>
      </c>
      <c r="G59" s="59">
        <f>+[4]CONCENTRA!$K251</f>
        <v>0</v>
      </c>
      <c r="H59" s="59">
        <f>+[4]CONCENTRA!$K315+[4]CONCENTRA!$K891</f>
        <v>0</v>
      </c>
      <c r="I59" s="59">
        <f>+[4]CONCENTRA!$K379+[4]CONCENTRA!$K443</f>
        <v>0</v>
      </c>
      <c r="J59" s="66">
        <f>+[4]CONCENTRA!$K571+[4]CONCENTRA!$K507</f>
        <v>0</v>
      </c>
      <c r="K59" s="59">
        <f>+[4]CONCENTRA!$K635</f>
        <v>0</v>
      </c>
      <c r="L59" s="59">
        <f>+[4]CONCENTRA!$K1020</f>
        <v>0</v>
      </c>
      <c r="M59" s="7">
        <f t="shared" si="1"/>
        <v>0</v>
      </c>
      <c r="O59" s="48"/>
    </row>
    <row r="60" spans="1:15">
      <c r="A60" s="43"/>
      <c r="C60" s="5" t="s">
        <v>128</v>
      </c>
      <c r="D60" s="59">
        <f>+[4]CONCENTRA!$K60+[4]CONCENTRA!$K700</f>
        <v>0</v>
      </c>
      <c r="E60" s="59">
        <f>+[4]CONCENTRA!$K124+[4]CONCENTRA!$K764</f>
        <v>0</v>
      </c>
      <c r="F60" s="59">
        <f>+[4]CONCENTRA!$K188+[4]CONCENTRA!$K828</f>
        <v>0</v>
      </c>
      <c r="G60" s="59">
        <f>+[4]CONCENTRA!$K252</f>
        <v>0</v>
      </c>
      <c r="H60" s="59">
        <f>+[4]CONCENTRA!$K316+[4]CONCENTRA!$K892</f>
        <v>0</v>
      </c>
      <c r="I60" s="59">
        <f>+[4]CONCENTRA!$K380+[4]CONCENTRA!$K444</f>
        <v>0</v>
      </c>
      <c r="J60" s="66">
        <f>+[4]CONCENTRA!$K572+[4]CONCENTRA!$K508</f>
        <v>0</v>
      </c>
      <c r="K60" s="59">
        <f>+[4]CONCENTRA!$K636</f>
        <v>0</v>
      </c>
      <c r="L60" s="59">
        <f>+[4]CONCENTRA!$K1021</f>
        <v>0</v>
      </c>
      <c r="M60" s="7">
        <f t="shared" si="1"/>
        <v>0</v>
      </c>
      <c r="O60" s="48"/>
    </row>
    <row r="61" spans="1:15">
      <c r="A61" s="43"/>
      <c r="C61" s="5" t="s">
        <v>60</v>
      </c>
      <c r="D61" s="59">
        <f>+[4]CONCENTRA!$K61+[4]CONCENTRA!$K701</f>
        <v>0</v>
      </c>
      <c r="E61" s="59">
        <f>+[4]CONCENTRA!$K125+[4]CONCENTRA!$K765</f>
        <v>0</v>
      </c>
      <c r="F61" s="59">
        <f>+[4]CONCENTRA!$K189+[4]CONCENTRA!$K829</f>
        <v>0</v>
      </c>
      <c r="G61" s="59">
        <f>+[4]CONCENTRA!$K253</f>
        <v>0</v>
      </c>
      <c r="H61" s="59">
        <f>+[4]CONCENTRA!$K317+[4]CONCENTRA!$K893</f>
        <v>0</v>
      </c>
      <c r="I61" s="59">
        <f>+[4]CONCENTRA!$K381+[4]CONCENTRA!$K445</f>
        <v>0</v>
      </c>
      <c r="J61" s="66">
        <f>+[4]CONCENTRA!$K573+[4]CONCENTRA!$K509</f>
        <v>0</v>
      </c>
      <c r="K61" s="59">
        <f>+[4]CONCENTRA!$K637</f>
        <v>0</v>
      </c>
      <c r="L61" s="59">
        <f>+[4]CONCENTRA!$K1022</f>
        <v>0</v>
      </c>
      <c r="M61" s="7">
        <f t="shared" si="1"/>
        <v>0</v>
      </c>
      <c r="O61" s="48"/>
    </row>
    <row r="62" spans="1:15">
      <c r="A62" s="43"/>
      <c r="C62" s="5" t="s">
        <v>61</v>
      </c>
      <c r="D62" s="59">
        <f>+[4]CONCENTRA!$K62+[4]CONCENTRA!$K702</f>
        <v>0</v>
      </c>
      <c r="E62" s="59">
        <f>+[4]CONCENTRA!$K126+[4]CONCENTRA!$K766</f>
        <v>0</v>
      </c>
      <c r="F62" s="59">
        <f>+[4]CONCENTRA!$K190+[4]CONCENTRA!$K830</f>
        <v>0</v>
      </c>
      <c r="G62" s="59">
        <f>+[4]CONCENTRA!$K254</f>
        <v>0</v>
      </c>
      <c r="H62" s="59">
        <f>+[4]CONCENTRA!$K318+[4]CONCENTRA!$K894</f>
        <v>0</v>
      </c>
      <c r="I62" s="59">
        <f>+[4]CONCENTRA!$K382+[4]CONCENTRA!$K446</f>
        <v>0</v>
      </c>
      <c r="J62" s="66">
        <f>+[4]CONCENTRA!$K574+[4]CONCENTRA!$K510</f>
        <v>0</v>
      </c>
      <c r="K62" s="59">
        <f>+[4]CONCENTRA!$K638</f>
        <v>0</v>
      </c>
      <c r="L62" s="59">
        <f>+[4]CONCENTRA!$K1023</f>
        <v>0</v>
      </c>
      <c r="M62" s="7">
        <f t="shared" si="1"/>
        <v>0</v>
      </c>
      <c r="O62" s="48"/>
    </row>
    <row r="63" spans="1:15">
      <c r="A63" s="43"/>
      <c r="C63" s="5" t="s">
        <v>129</v>
      </c>
      <c r="D63" s="59">
        <f>+[4]CONCENTRA!$K63+[4]CONCENTRA!$K703</f>
        <v>0</v>
      </c>
      <c r="E63" s="59">
        <f>+[4]CONCENTRA!$K127+[4]CONCENTRA!$K767</f>
        <v>0</v>
      </c>
      <c r="F63" s="59">
        <f>+[4]CONCENTRA!$K191+[4]CONCENTRA!$K831</f>
        <v>0</v>
      </c>
      <c r="G63" s="59">
        <f>+[4]CONCENTRA!$K255</f>
        <v>0</v>
      </c>
      <c r="H63" s="59">
        <f>+[4]CONCENTRA!$K319+[4]CONCENTRA!$K895</f>
        <v>0</v>
      </c>
      <c r="I63" s="59">
        <f>+[4]CONCENTRA!$K383+[4]CONCENTRA!$K447</f>
        <v>0</v>
      </c>
      <c r="J63" s="66">
        <f>+[4]CONCENTRA!$K575+[4]CONCENTRA!$K511</f>
        <v>0</v>
      </c>
      <c r="K63" s="59">
        <f>+[4]CONCENTRA!$K639</f>
        <v>0</v>
      </c>
      <c r="L63" s="59">
        <f>+[4]CONCENTRA!$K1024</f>
        <v>0</v>
      </c>
      <c r="M63" s="7">
        <f t="shared" si="1"/>
        <v>0</v>
      </c>
      <c r="O63" s="48"/>
    </row>
    <row r="64" spans="1:15">
      <c r="A64" s="43"/>
      <c r="C64" s="5" t="s">
        <v>130</v>
      </c>
      <c r="D64" s="59">
        <f>+[4]CONCENTRA!$K64+[4]CONCENTRA!$K704</f>
        <v>0</v>
      </c>
      <c r="E64" s="59">
        <f>+[4]CONCENTRA!$K128+[4]CONCENTRA!$K768</f>
        <v>0</v>
      </c>
      <c r="F64" s="59">
        <f>+[4]CONCENTRA!$K192+[4]CONCENTRA!$K832</f>
        <v>0</v>
      </c>
      <c r="G64" s="59">
        <f>+[4]CONCENTRA!$K256</f>
        <v>0</v>
      </c>
      <c r="H64" s="59">
        <f>+[4]CONCENTRA!$K320+[4]CONCENTRA!$K896</f>
        <v>0</v>
      </c>
      <c r="I64" s="59">
        <f>+[4]CONCENTRA!$K384+[4]CONCENTRA!$K448</f>
        <v>0</v>
      </c>
      <c r="J64" s="66">
        <f>+[4]CONCENTRA!$K576+[4]CONCENTRA!$K512</f>
        <v>0</v>
      </c>
      <c r="K64" s="59">
        <f>+[4]CONCENTRA!$K640</f>
        <v>0</v>
      </c>
      <c r="L64" s="59">
        <f>+[4]CONCENTRA!$K1025</f>
        <v>0</v>
      </c>
      <c r="M64" s="7">
        <f t="shared" si="1"/>
        <v>0</v>
      </c>
      <c r="O64" s="48"/>
    </row>
    <row r="65" spans="1:15">
      <c r="A65" s="43"/>
      <c r="C65" s="5" t="s">
        <v>64</v>
      </c>
      <c r="D65" s="59">
        <f>+[4]CONCENTRA!$K65+[4]CONCENTRA!$K705</f>
        <v>0</v>
      </c>
      <c r="E65" s="59">
        <f>+[4]CONCENTRA!$K129+[4]CONCENTRA!$K769</f>
        <v>0</v>
      </c>
      <c r="F65" s="59">
        <f>+[4]CONCENTRA!$K193+[4]CONCENTRA!$K833</f>
        <v>0</v>
      </c>
      <c r="G65" s="59">
        <f>+[4]CONCENTRA!$K257</f>
        <v>0</v>
      </c>
      <c r="H65" s="59">
        <f>+[4]CONCENTRA!$K321+[4]CONCENTRA!$K897</f>
        <v>0</v>
      </c>
      <c r="I65" s="59">
        <f>+[4]CONCENTRA!$K385+[4]CONCENTRA!$K449</f>
        <v>0</v>
      </c>
      <c r="J65" s="66">
        <f>+[4]CONCENTRA!$K577+[4]CONCENTRA!$K513</f>
        <v>0</v>
      </c>
      <c r="K65" s="59">
        <f>+[4]CONCENTRA!$K641</f>
        <v>0</v>
      </c>
      <c r="L65" s="59">
        <f>+[4]CONCENTRA!$K1026</f>
        <v>0</v>
      </c>
      <c r="M65" s="7">
        <f t="shared" si="1"/>
        <v>0</v>
      </c>
      <c r="O65" s="48"/>
    </row>
    <row r="66" spans="1:15">
      <c r="A66" s="43"/>
      <c r="C66" s="5" t="s">
        <v>65</v>
      </c>
      <c r="D66" s="59">
        <f>+[4]CONCENTRA!$K66+[4]CONCENTRA!$K706</f>
        <v>0</v>
      </c>
      <c r="E66" s="59">
        <f>+[4]CONCENTRA!$K130+[4]CONCENTRA!$K770</f>
        <v>0</v>
      </c>
      <c r="F66" s="59">
        <f>+[4]CONCENTRA!$K194+[4]CONCENTRA!$K834</f>
        <v>0</v>
      </c>
      <c r="G66" s="59">
        <f>+[4]CONCENTRA!$K258</f>
        <v>0</v>
      </c>
      <c r="H66" s="59">
        <f>+[4]CONCENTRA!$K322+[4]CONCENTRA!$K898</f>
        <v>0</v>
      </c>
      <c r="I66" s="59">
        <f>+[4]CONCENTRA!$K386+[4]CONCENTRA!$K450</f>
        <v>0</v>
      </c>
      <c r="J66" s="66">
        <f>+[4]CONCENTRA!$K578+[4]CONCENTRA!$K514</f>
        <v>0</v>
      </c>
      <c r="K66" s="59">
        <f>+[4]CONCENTRA!$K642</f>
        <v>0</v>
      </c>
      <c r="L66" s="59">
        <f>+[4]CONCENTRA!$K1027</f>
        <v>0</v>
      </c>
      <c r="M66" s="7">
        <f t="shared" si="1"/>
        <v>0</v>
      </c>
      <c r="O66" s="48"/>
    </row>
    <row r="67" spans="1:15" ht="13.5" thickBot="1">
      <c r="A67" s="43"/>
      <c r="C67" s="5" t="s">
        <v>66</v>
      </c>
      <c r="D67" s="59">
        <f>+[4]CONCENTRA!$K67+[4]CONCENTRA!$K707</f>
        <v>0</v>
      </c>
      <c r="E67" s="59">
        <f>+[4]CONCENTRA!$K131+[4]CONCENTRA!$K771</f>
        <v>0</v>
      </c>
      <c r="F67" s="59">
        <f>+[4]CONCENTRA!$K195+[4]CONCENTRA!$K835</f>
        <v>0</v>
      </c>
      <c r="G67" s="59">
        <f>+[4]CONCENTRA!$K259</f>
        <v>0</v>
      </c>
      <c r="H67" s="59">
        <f>+[4]CONCENTRA!$K323+[4]CONCENTRA!$K899</f>
        <v>0</v>
      </c>
      <c r="I67" s="59">
        <f>+[4]CONCENTRA!$K387+[4]CONCENTRA!$K451</f>
        <v>0</v>
      </c>
      <c r="J67" s="66">
        <f>+[4]CONCENTRA!$K579+[4]CONCENTRA!$K515</f>
        <v>0</v>
      </c>
      <c r="K67" s="59">
        <f>+[4]CONCENTRA!$K643</f>
        <v>0</v>
      </c>
      <c r="L67" s="59">
        <f>+[4]CONCENTRA!$K1028</f>
        <v>0</v>
      </c>
      <c r="M67" s="7">
        <f t="shared" si="1"/>
        <v>0</v>
      </c>
      <c r="O67" s="48"/>
    </row>
    <row r="68" spans="1:15" ht="15.75" customHeight="1">
      <c r="A68" s="43"/>
      <c r="C68" s="8" t="s">
        <v>67</v>
      </c>
      <c r="D68" s="60">
        <f>SUM(D10:D67)</f>
        <v>0</v>
      </c>
      <c r="E68" s="60">
        <f t="shared" ref="E68:L68" si="2">SUM(E10:E67)</f>
        <v>0</v>
      </c>
      <c r="F68" s="60">
        <f t="shared" si="2"/>
        <v>0</v>
      </c>
      <c r="G68" s="60">
        <f>SUM(G10:G67)</f>
        <v>0</v>
      </c>
      <c r="H68" s="60">
        <f>SUM(H10:H67)</f>
        <v>-1000</v>
      </c>
      <c r="I68" s="60">
        <f t="shared" si="2"/>
        <v>0</v>
      </c>
      <c r="J68" s="60">
        <f t="shared" si="2"/>
        <v>0</v>
      </c>
      <c r="K68" s="60">
        <f t="shared" si="2"/>
        <v>0</v>
      </c>
      <c r="L68" s="60">
        <f t="shared" si="2"/>
        <v>0</v>
      </c>
      <c r="M68" s="60">
        <f>SUM(M10:M67)</f>
        <v>-1000</v>
      </c>
      <c r="O68" s="48"/>
    </row>
    <row r="69" spans="1:15" ht="12" customHeight="1" thickBot="1">
      <c r="A69" s="43"/>
      <c r="C69" s="10"/>
      <c r="D69" s="11"/>
      <c r="E69" s="11"/>
      <c r="F69" s="11"/>
      <c r="G69" s="11"/>
      <c r="H69" s="11"/>
      <c r="I69" s="11"/>
      <c r="J69" s="16"/>
      <c r="K69" s="11"/>
      <c r="L69" s="11"/>
      <c r="M69" s="11"/>
      <c r="N69" s="1" t="s">
        <v>9</v>
      </c>
      <c r="O69" s="48"/>
    </row>
    <row r="70" spans="1:15" ht="0.75" customHeight="1" thickBot="1">
      <c r="A70" s="43"/>
      <c r="C70" s="15"/>
      <c r="D70" s="16"/>
      <c r="E70" s="15"/>
      <c r="F70" s="16"/>
      <c r="G70" s="16"/>
      <c r="H70" s="16"/>
      <c r="I70" s="16"/>
      <c r="J70" s="16"/>
      <c r="K70" s="16"/>
      <c r="L70" s="16"/>
      <c r="M70" s="16"/>
      <c r="O70" s="48"/>
    </row>
    <row r="71" spans="1:15" ht="6" customHeight="1">
      <c r="A71" s="43"/>
      <c r="C71"/>
      <c r="D71" s="55"/>
      <c r="E71" s="55"/>
      <c r="F71" s="55"/>
      <c r="G71" s="55"/>
      <c r="H71" s="55"/>
      <c r="I71" s="55"/>
      <c r="J71" s="55"/>
      <c r="K71" s="55"/>
      <c r="L71" s="55"/>
      <c r="M71" s="55"/>
      <c r="N71"/>
      <c r="O71" s="48"/>
    </row>
    <row r="72" spans="1:15" ht="7.5" customHeight="1" thickBot="1">
      <c r="A72" s="51"/>
      <c r="B72" s="52"/>
      <c r="C72" s="52"/>
      <c r="D72" s="52"/>
      <c r="E72" s="52"/>
      <c r="F72" s="52"/>
      <c r="G72" s="52"/>
      <c r="H72" s="52"/>
      <c r="I72" s="52"/>
      <c r="J72" s="52"/>
      <c r="K72" s="52"/>
      <c r="L72" s="52"/>
      <c r="M72" s="52"/>
      <c r="N72" s="52"/>
      <c r="O72" s="54"/>
    </row>
    <row r="73" spans="1:15" ht="13.5" thickTop="1">
      <c r="A73"/>
      <c r="B73"/>
    </row>
    <row r="74" spans="1:15">
      <c r="A74"/>
      <c r="B74"/>
    </row>
    <row r="75" spans="1:15">
      <c r="A75"/>
      <c r="B75"/>
    </row>
    <row r="76" spans="1:15">
      <c r="A76"/>
      <c r="B76"/>
    </row>
    <row r="77" spans="1:15">
      <c r="A77"/>
      <c r="B77"/>
    </row>
    <row r="78" spans="1:15">
      <c r="A78"/>
      <c r="B78"/>
    </row>
    <row r="79" spans="1:15">
      <c r="A79"/>
      <c r="B79"/>
    </row>
    <row r="80" spans="1:15">
      <c r="A80"/>
      <c r="B80"/>
    </row>
    <row r="81" spans="1:2">
      <c r="A81"/>
      <c r="B81"/>
    </row>
    <row r="82" spans="1:2">
      <c r="A82"/>
      <c r="B82"/>
    </row>
    <row r="83" spans="1:2">
      <c r="A83"/>
      <c r="B83"/>
    </row>
    <row r="84" spans="1:2">
      <c r="A84"/>
      <c r="B84"/>
    </row>
    <row r="85" spans="1:2">
      <c r="A85"/>
      <c r="B85"/>
    </row>
    <row r="86" spans="1:2">
      <c r="A86"/>
      <c r="B86"/>
    </row>
    <row r="87" spans="1:2">
      <c r="A87"/>
      <c r="B87"/>
    </row>
    <row r="88" spans="1:2">
      <c r="A88"/>
      <c r="B88"/>
    </row>
    <row r="89" spans="1:2">
      <c r="A89"/>
      <c r="B89"/>
    </row>
    <row r="90" spans="1:2">
      <c r="A90"/>
      <c r="B90"/>
    </row>
  </sheetData>
  <mergeCells count="5">
    <mergeCell ref="C6:M6"/>
    <mergeCell ref="C2:M2"/>
    <mergeCell ref="C3:M3"/>
    <mergeCell ref="C4:M4"/>
    <mergeCell ref="C5:M5"/>
  </mergeCells>
  <phoneticPr fontId="0" type="noConversion"/>
  <printOptions horizontalCentered="1" verticalCentered="1"/>
  <pageMargins left="0.17" right="0.17" top="0.18" bottom="0.34" header="0" footer="0.17"/>
  <pageSetup scale="64" orientation="landscape" horizontalDpi="300" verticalDpi="300" r:id="rId1"/>
  <headerFooter alignWithMargins="0">
    <oddFooter>FEDERACION.xls&amp;RPágina &amp;P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>
    <pageSetUpPr fitToPage="1"/>
  </sheetPr>
  <dimension ref="A1:Q94"/>
  <sheetViews>
    <sheetView view="pageBreakPreview" topLeftCell="E34" zoomScale="80" zoomScaleNormal="100" zoomScaleSheetLayoutView="80" workbookViewId="0">
      <selection sqref="A1:IV65536"/>
    </sheetView>
  </sheetViews>
  <sheetFormatPr baseColWidth="10" defaultRowHeight="12.75"/>
  <cols>
    <col min="1" max="1" width="1.140625" style="1" customWidth="1"/>
    <col min="2" max="2" width="3.85546875" style="1" customWidth="1"/>
    <col min="3" max="3" width="33" style="1" customWidth="1"/>
    <col min="4" max="4" width="17.140625" style="12" customWidth="1"/>
    <col min="5" max="5" width="19.28515625" style="1" customWidth="1"/>
    <col min="6" max="7" width="19.140625" style="12" customWidth="1"/>
    <col min="8" max="8" width="19" style="12" customWidth="1"/>
    <col min="9" max="9" width="18.7109375" style="12" customWidth="1"/>
    <col min="10" max="10" width="19" style="12" customWidth="1"/>
    <col min="11" max="12" width="18.85546875" style="12" customWidth="1"/>
    <col min="13" max="13" width="25.42578125" style="12" customWidth="1"/>
    <col min="14" max="14" width="4" style="1" customWidth="1"/>
    <col min="15" max="15" width="1.28515625" style="1" customWidth="1"/>
    <col min="16" max="16" width="11.42578125" style="1"/>
    <col min="17" max="17" width="14.140625" style="1" bestFit="1" customWidth="1"/>
    <col min="18" max="16384" width="11.42578125" style="1"/>
  </cols>
  <sheetData>
    <row r="1" spans="1:17" ht="8.25" customHeight="1" thickTop="1">
      <c r="A1" s="42"/>
      <c r="B1" s="46"/>
      <c r="C1" s="46"/>
      <c r="D1" s="50"/>
      <c r="E1" s="46"/>
      <c r="F1" s="50"/>
      <c r="G1" s="50"/>
      <c r="H1" s="50"/>
      <c r="I1" s="50"/>
      <c r="J1" s="50"/>
      <c r="K1" s="50"/>
      <c r="L1" s="50"/>
      <c r="M1" s="50"/>
      <c r="N1" s="46"/>
      <c r="O1" s="47"/>
    </row>
    <row r="2" spans="1:17" ht="18" customHeight="1">
      <c r="A2" s="43"/>
      <c r="B2" s="53"/>
      <c r="C2" s="109" t="s">
        <v>0</v>
      </c>
      <c r="D2" s="109"/>
      <c r="E2" s="109"/>
      <c r="F2" s="109"/>
      <c r="G2" s="109"/>
      <c r="H2" s="109"/>
      <c r="I2" s="109"/>
      <c r="J2" s="109"/>
      <c r="K2" s="109"/>
      <c r="L2" s="109"/>
      <c r="M2" s="109"/>
      <c r="O2" s="48"/>
    </row>
    <row r="3" spans="1:17" ht="19.5" customHeight="1">
      <c r="A3" s="43"/>
      <c r="C3" s="109" t="s">
        <v>84</v>
      </c>
      <c r="D3" s="109"/>
      <c r="E3" s="109"/>
      <c r="F3" s="109"/>
      <c r="G3" s="109"/>
      <c r="H3" s="109"/>
      <c r="I3" s="109"/>
      <c r="J3" s="109"/>
      <c r="K3" s="109"/>
      <c r="L3" s="109"/>
      <c r="M3" s="109"/>
      <c r="O3" s="48"/>
    </row>
    <row r="4" spans="1:17" ht="15">
      <c r="A4" s="43"/>
      <c r="C4" s="108" t="s">
        <v>85</v>
      </c>
      <c r="D4" s="108"/>
      <c r="E4" s="108"/>
      <c r="F4" s="108"/>
      <c r="G4" s="108"/>
      <c r="H4" s="108"/>
      <c r="I4" s="108"/>
      <c r="J4" s="108"/>
      <c r="K4" s="108"/>
      <c r="L4" s="108"/>
      <c r="M4" s="108"/>
      <c r="O4" s="48"/>
    </row>
    <row r="5" spans="1:17" ht="15" customHeight="1">
      <c r="A5" s="43"/>
      <c r="C5" s="110" t="s">
        <v>1</v>
      </c>
      <c r="D5" s="110"/>
      <c r="E5" s="110"/>
      <c r="F5" s="110"/>
      <c r="G5" s="110"/>
      <c r="H5" s="110"/>
      <c r="I5" s="110"/>
      <c r="J5" s="110"/>
      <c r="K5" s="110"/>
      <c r="L5" s="110"/>
      <c r="M5" s="110"/>
      <c r="O5" s="48"/>
    </row>
    <row r="6" spans="1:17" ht="15.75" customHeight="1">
      <c r="A6" s="43"/>
      <c r="C6" s="107" t="s">
        <v>99</v>
      </c>
      <c r="D6" s="107"/>
      <c r="E6" s="107"/>
      <c r="F6" s="107"/>
      <c r="G6" s="107"/>
      <c r="H6" s="107"/>
      <c r="I6" s="107"/>
      <c r="J6" s="107"/>
      <c r="K6" s="107"/>
      <c r="L6" s="107"/>
      <c r="M6" s="107"/>
      <c r="O6" s="48"/>
    </row>
    <row r="7" spans="1:17" ht="5.25" customHeight="1" thickBot="1">
      <c r="A7" s="43"/>
      <c r="D7" s="1"/>
      <c r="F7" s="1"/>
      <c r="G7" s="1"/>
      <c r="H7" s="1"/>
      <c r="I7" s="1"/>
      <c r="J7" s="1"/>
      <c r="K7" s="1"/>
      <c r="L7" s="1"/>
      <c r="M7" s="1"/>
      <c r="O7" s="48"/>
    </row>
    <row r="8" spans="1:17">
      <c r="A8" s="43"/>
      <c r="C8" s="24"/>
      <c r="D8" s="20" t="s">
        <v>2</v>
      </c>
      <c r="E8" s="23" t="s">
        <v>87</v>
      </c>
      <c r="F8" s="20" t="s">
        <v>4</v>
      </c>
      <c r="G8" s="20" t="s">
        <v>101</v>
      </c>
      <c r="H8" s="62" t="s">
        <v>2</v>
      </c>
      <c r="I8" s="63" t="s">
        <v>91</v>
      </c>
      <c r="J8" s="63" t="s">
        <v>92</v>
      </c>
      <c r="K8" s="62" t="s">
        <v>93</v>
      </c>
      <c r="L8" s="62" t="s">
        <v>2</v>
      </c>
      <c r="M8" s="62" t="s">
        <v>10</v>
      </c>
      <c r="O8" s="48"/>
    </row>
    <row r="9" spans="1:17" ht="13.5" thickBot="1">
      <c r="A9" s="43"/>
      <c r="B9" s="1" t="s">
        <v>9</v>
      </c>
      <c r="C9" s="26" t="s">
        <v>6</v>
      </c>
      <c r="D9" s="14" t="s">
        <v>8</v>
      </c>
      <c r="E9" s="27" t="s">
        <v>7</v>
      </c>
      <c r="F9" s="14" t="s">
        <v>9</v>
      </c>
      <c r="G9" s="14" t="s">
        <v>9</v>
      </c>
      <c r="H9" s="64" t="s">
        <v>95</v>
      </c>
      <c r="I9" s="65" t="s">
        <v>96</v>
      </c>
      <c r="J9" s="65" t="s">
        <v>97</v>
      </c>
      <c r="K9" s="64" t="s">
        <v>98</v>
      </c>
      <c r="L9" s="64" t="s">
        <v>135</v>
      </c>
      <c r="M9" s="64" t="s">
        <v>82</v>
      </c>
      <c r="O9" s="48"/>
    </row>
    <row r="10" spans="1:17">
      <c r="A10" s="43"/>
      <c r="C10" s="5" t="s">
        <v>102</v>
      </c>
      <c r="D10" s="59">
        <f>+'ACUM JUL'!D10+AGO!D10</f>
        <v>1479955</v>
      </c>
      <c r="E10" s="59">
        <f>+'ACUM JUL'!E10+AGO!E10</f>
        <v>787193</v>
      </c>
      <c r="F10" s="59">
        <f>+'ACUM JUL'!F10+AGO!F10</f>
        <v>14675</v>
      </c>
      <c r="G10" s="59">
        <f>+'ACUM JUL'!G10+AGO!G10</f>
        <v>10887</v>
      </c>
      <c r="H10" s="59">
        <f>+'ACUM JUL'!H10+AGO!H10</f>
        <v>58547</v>
      </c>
      <c r="I10" s="59">
        <f>+'ACUM JUL'!I10+AGO!I10</f>
        <v>63075</v>
      </c>
      <c r="J10" s="59">
        <f>+'ACUM JUL'!J10+AGO!J10</f>
        <v>51401</v>
      </c>
      <c r="K10" s="59">
        <f>+'ACUM JUL'!K10+AGO!K10</f>
        <v>2152</v>
      </c>
      <c r="L10" s="59">
        <f>+'ACUM JUL'!L10+AGO!L10</f>
        <v>354897</v>
      </c>
      <c r="M10" s="7">
        <f>SUM(D10:L10)</f>
        <v>2822782</v>
      </c>
      <c r="O10" s="48"/>
      <c r="Q10" s="58"/>
    </row>
    <row r="11" spans="1:17">
      <c r="A11" s="43"/>
      <c r="C11" s="5" t="s">
        <v>12</v>
      </c>
      <c r="D11" s="59">
        <f>+'ACUM JUL'!D11+AGO!D11</f>
        <v>1261716</v>
      </c>
      <c r="E11" s="59">
        <f>+'ACUM JUL'!E11+AGO!E11</f>
        <v>671110</v>
      </c>
      <c r="F11" s="59">
        <f>+'ACUM JUL'!F11+AGO!F11</f>
        <v>12511</v>
      </c>
      <c r="G11" s="59">
        <f>+'ACUM JUL'!G11+AGO!G11</f>
        <v>9282</v>
      </c>
      <c r="H11" s="59">
        <f>+'ACUM JUL'!H11+AGO!H11</f>
        <v>49913</v>
      </c>
      <c r="I11" s="59">
        <f>+'ACUM JUL'!I11+AGO!I11</f>
        <v>50850</v>
      </c>
      <c r="J11" s="59">
        <f>+'ACUM JUL'!J11+AGO!J11</f>
        <v>41437</v>
      </c>
      <c r="K11" s="59">
        <f>+'ACUM JUL'!K11+AGO!K11</f>
        <v>1834</v>
      </c>
      <c r="L11" s="59">
        <f>+'ACUM JUL'!L11+AGO!L11</f>
        <v>0</v>
      </c>
      <c r="M11" s="7">
        <f t="shared" ref="M11:M67" si="0">SUM(D11:L11)</f>
        <v>2098653</v>
      </c>
      <c r="O11" s="48"/>
      <c r="Q11" s="58"/>
    </row>
    <row r="12" spans="1:17">
      <c r="A12" s="43"/>
      <c r="C12" s="5" t="s">
        <v>103</v>
      </c>
      <c r="D12" s="59">
        <f>+'ACUM JUL'!D12+AGO!D12</f>
        <v>971393</v>
      </c>
      <c r="E12" s="59">
        <f>+'ACUM JUL'!E12+AGO!E12</f>
        <v>516685</v>
      </c>
      <c r="F12" s="59">
        <f>+'ACUM JUL'!F12+AGO!F12</f>
        <v>9632</v>
      </c>
      <c r="G12" s="59">
        <f>+'ACUM JUL'!G12+AGO!G12</f>
        <v>7147</v>
      </c>
      <c r="H12" s="59">
        <f>+'ACUM JUL'!H12+AGO!H12</f>
        <v>38428</v>
      </c>
      <c r="I12" s="59">
        <f>+'ACUM JUL'!I12+AGO!I12</f>
        <v>31223</v>
      </c>
      <c r="J12" s="59">
        <f>+'ACUM JUL'!J12+AGO!J12</f>
        <v>25445</v>
      </c>
      <c r="K12" s="59">
        <f>+'ACUM JUL'!K12+AGO!K12</f>
        <v>1412</v>
      </c>
      <c r="L12" s="59">
        <f>+'ACUM JUL'!L12+AGO!L12</f>
        <v>0</v>
      </c>
      <c r="M12" s="7">
        <f t="shared" si="0"/>
        <v>1601365</v>
      </c>
      <c r="O12" s="48"/>
      <c r="Q12" s="58"/>
    </row>
    <row r="13" spans="1:17">
      <c r="A13" s="43"/>
      <c r="C13" s="5" t="s">
        <v>104</v>
      </c>
      <c r="D13" s="59">
        <f>+'ACUM JUL'!D13+AGO!D13</f>
        <v>1145484</v>
      </c>
      <c r="E13" s="59">
        <f>+'ACUM JUL'!E13+AGO!E13</f>
        <v>609286</v>
      </c>
      <c r="F13" s="59">
        <f>+'ACUM JUL'!F13+AGO!F13</f>
        <v>11358</v>
      </c>
      <c r="G13" s="59">
        <f>+'ACUM JUL'!G13+AGO!G13</f>
        <v>8427</v>
      </c>
      <c r="H13" s="59">
        <f>+'ACUM JUL'!H13+AGO!H13</f>
        <v>45315</v>
      </c>
      <c r="I13" s="59">
        <f>+'ACUM JUL'!I13+AGO!I13</f>
        <v>44142</v>
      </c>
      <c r="J13" s="59">
        <f>+'ACUM JUL'!J13+AGO!J13</f>
        <v>35974</v>
      </c>
      <c r="K13" s="59">
        <f>+'ACUM JUL'!K13+AGO!K13</f>
        <v>1666</v>
      </c>
      <c r="L13" s="59">
        <f>+'ACUM JUL'!L13+AGO!L13</f>
        <v>0</v>
      </c>
      <c r="M13" s="7">
        <f t="shared" si="0"/>
        <v>1901652</v>
      </c>
      <c r="O13" s="48"/>
      <c r="Q13" s="58"/>
    </row>
    <row r="14" spans="1:17">
      <c r="A14" s="43"/>
      <c r="C14" s="5" t="s">
        <v>105</v>
      </c>
      <c r="D14" s="59">
        <f>+'ACUM JUL'!D14+AGO!D14</f>
        <v>6656089</v>
      </c>
      <c r="E14" s="59">
        <f>+'ACUM JUL'!E14+AGO!E14</f>
        <v>3540389</v>
      </c>
      <c r="F14" s="59">
        <f>+'ACUM JUL'!F14+AGO!F14</f>
        <v>66001</v>
      </c>
      <c r="G14" s="59">
        <f>+'ACUM JUL'!G14+AGO!G14</f>
        <v>48966</v>
      </c>
      <c r="H14" s="59">
        <f>+'ACUM JUL'!H14+AGO!H14</f>
        <v>263313</v>
      </c>
      <c r="I14" s="59">
        <f>+'ACUM JUL'!I14+AGO!I14</f>
        <v>399450</v>
      </c>
      <c r="J14" s="59">
        <f>+'ACUM JUL'!J14+AGO!J14</f>
        <v>325520</v>
      </c>
      <c r="K14" s="59">
        <f>+'ACUM JUL'!K14+AGO!K14</f>
        <v>9676</v>
      </c>
      <c r="L14" s="59">
        <f>+'ACUM JUL'!L14+AGO!L14</f>
        <v>1631955</v>
      </c>
      <c r="M14" s="7">
        <f t="shared" si="0"/>
        <v>12941359</v>
      </c>
      <c r="O14" s="48"/>
      <c r="Q14" s="58"/>
    </row>
    <row r="15" spans="1:17">
      <c r="A15" s="43"/>
      <c r="C15" s="5" t="s">
        <v>106</v>
      </c>
      <c r="D15" s="59">
        <f>+'ACUM JUL'!D15+AGO!D15</f>
        <v>1631654</v>
      </c>
      <c r="E15" s="59">
        <f>+'ACUM JUL'!E15+AGO!E15</f>
        <v>867880</v>
      </c>
      <c r="F15" s="59">
        <f>+'ACUM JUL'!F15+AGO!F15</f>
        <v>16179</v>
      </c>
      <c r="G15" s="59">
        <f>+'ACUM JUL'!G15+AGO!G15</f>
        <v>12004</v>
      </c>
      <c r="H15" s="59">
        <f>+'ACUM JUL'!H15+AGO!H15</f>
        <v>64548</v>
      </c>
      <c r="I15" s="59">
        <f>+'ACUM JUL'!I15+AGO!I15</f>
        <v>80468</v>
      </c>
      <c r="J15" s="59">
        <f>+'ACUM JUL'!J15+AGO!J15</f>
        <v>65575</v>
      </c>
      <c r="K15" s="59">
        <f>+'ACUM JUL'!K15+AGO!K15</f>
        <v>2372</v>
      </c>
      <c r="L15" s="59">
        <f>+'ACUM JUL'!L15+AGO!L15</f>
        <v>0</v>
      </c>
      <c r="M15" s="7">
        <f t="shared" si="0"/>
        <v>2740680</v>
      </c>
      <c r="O15" s="48"/>
      <c r="Q15" s="58"/>
    </row>
    <row r="16" spans="1:17">
      <c r="A16" s="43"/>
      <c r="C16" s="5" t="s">
        <v>107</v>
      </c>
      <c r="D16" s="59">
        <f>+'ACUM JUL'!D16+AGO!D16</f>
        <v>3195972</v>
      </c>
      <c r="E16" s="59">
        <f>+'ACUM JUL'!E16+AGO!E16</f>
        <v>1699945</v>
      </c>
      <c r="F16" s="59">
        <f>+'ACUM JUL'!F16+AGO!F16</f>
        <v>31691</v>
      </c>
      <c r="G16" s="59">
        <f>+'ACUM JUL'!G16+AGO!G16</f>
        <v>23512</v>
      </c>
      <c r="H16" s="59">
        <f>+'ACUM JUL'!H16+AGO!H16</f>
        <v>126432</v>
      </c>
      <c r="I16" s="59">
        <f>+'ACUM JUL'!I16+AGO!I16</f>
        <v>134921</v>
      </c>
      <c r="J16" s="59">
        <f>+'ACUM JUL'!J16+AGO!J16</f>
        <v>109950</v>
      </c>
      <c r="K16" s="59">
        <f>+'ACUM JUL'!K16+AGO!K16</f>
        <v>4646</v>
      </c>
      <c r="L16" s="59">
        <f>+'ACUM JUL'!L16+AGO!L16</f>
        <v>138634</v>
      </c>
      <c r="M16" s="7">
        <f t="shared" si="0"/>
        <v>5465703</v>
      </c>
      <c r="O16" s="48"/>
      <c r="Q16" s="58"/>
    </row>
    <row r="17" spans="1:17">
      <c r="A17" s="43"/>
      <c r="C17" s="5" t="s">
        <v>18</v>
      </c>
      <c r="D17" s="59">
        <f>+'ACUM JUL'!D17+AGO!D17</f>
        <v>2078852</v>
      </c>
      <c r="E17" s="59">
        <f>+'ACUM JUL'!E17+AGO!E17</f>
        <v>1105747</v>
      </c>
      <c r="F17" s="59">
        <f>+'ACUM JUL'!F17+AGO!F17</f>
        <v>20614</v>
      </c>
      <c r="G17" s="59">
        <f>+'ACUM JUL'!G17+AGO!G17</f>
        <v>15293</v>
      </c>
      <c r="H17" s="59">
        <f>+'ACUM JUL'!H17+AGO!H17</f>
        <v>82238</v>
      </c>
      <c r="I17" s="59">
        <f>+'ACUM JUL'!I17+AGO!I17</f>
        <v>114836</v>
      </c>
      <c r="J17" s="59">
        <f>+'ACUM JUL'!J17+AGO!J17</f>
        <v>93582</v>
      </c>
      <c r="K17" s="59">
        <f>+'ACUM JUL'!K17+AGO!K17</f>
        <v>3022</v>
      </c>
      <c r="L17" s="59">
        <f>+'ACUM JUL'!L17+AGO!L17</f>
        <v>0</v>
      </c>
      <c r="M17" s="7">
        <f t="shared" si="0"/>
        <v>3514184</v>
      </c>
      <c r="O17" s="48"/>
      <c r="Q17" s="58"/>
    </row>
    <row r="18" spans="1:17">
      <c r="A18" s="43"/>
      <c r="C18" s="5" t="s">
        <v>19</v>
      </c>
      <c r="D18" s="59">
        <f>+'ACUM JUL'!D18+AGO!D18</f>
        <v>2962289</v>
      </c>
      <c r="E18" s="59">
        <f>+'ACUM JUL'!E18+AGO!E18</f>
        <v>1575649</v>
      </c>
      <c r="F18" s="59">
        <f>+'ACUM JUL'!F18+AGO!F18</f>
        <v>29374</v>
      </c>
      <c r="G18" s="59">
        <f>+'ACUM JUL'!G18+AGO!G18</f>
        <v>21792</v>
      </c>
      <c r="H18" s="59">
        <f>+'ACUM JUL'!H18+AGO!H18</f>
        <v>117188</v>
      </c>
      <c r="I18" s="59">
        <f>+'ACUM JUL'!I18+AGO!I18</f>
        <v>121280</v>
      </c>
      <c r="J18" s="59">
        <f>+'ACUM JUL'!J18+AGO!J18</f>
        <v>98835</v>
      </c>
      <c r="K18" s="59">
        <f>+'ACUM JUL'!K18+AGO!K18</f>
        <v>4306</v>
      </c>
      <c r="L18" s="59">
        <f>+'ACUM JUL'!L18+AGO!L18</f>
        <v>246996</v>
      </c>
      <c r="M18" s="7">
        <f t="shared" si="0"/>
        <v>5177709</v>
      </c>
      <c r="O18" s="48"/>
      <c r="Q18" s="58"/>
    </row>
    <row r="19" spans="1:17">
      <c r="A19" s="43"/>
      <c r="C19" s="5" t="s">
        <v>108</v>
      </c>
      <c r="D19" s="59">
        <f>+'ACUM JUL'!D19+AGO!D19</f>
        <v>770608</v>
      </c>
      <c r="E19" s="59">
        <f>+'ACUM JUL'!E19+AGO!E19</f>
        <v>409888</v>
      </c>
      <c r="F19" s="59">
        <f>+'ACUM JUL'!F19+AGO!F19</f>
        <v>7641</v>
      </c>
      <c r="G19" s="59">
        <f>+'ACUM JUL'!G19+AGO!G19</f>
        <v>5669</v>
      </c>
      <c r="H19" s="59">
        <f>+'ACUM JUL'!H19+AGO!H19</f>
        <v>30485</v>
      </c>
      <c r="I19" s="59">
        <f>+'ACUM JUL'!I19+AGO!I19</f>
        <v>19800</v>
      </c>
      <c r="J19" s="59">
        <f>+'ACUM JUL'!J19+AGO!J19</f>
        <v>16136</v>
      </c>
      <c r="K19" s="59">
        <f>+'ACUM JUL'!K19+AGO!K19</f>
        <v>1120</v>
      </c>
      <c r="L19" s="59">
        <f>+'ACUM JUL'!L19+AGO!L19</f>
        <v>138364</v>
      </c>
      <c r="M19" s="7">
        <f t="shared" si="0"/>
        <v>1399711</v>
      </c>
      <c r="O19" s="48"/>
      <c r="Q19" s="58"/>
    </row>
    <row r="20" spans="1:17">
      <c r="A20" s="43"/>
      <c r="C20" s="5" t="s">
        <v>109</v>
      </c>
      <c r="D20" s="59">
        <f>+'ACUM JUL'!D20+AGO!D20</f>
        <v>935480</v>
      </c>
      <c r="E20" s="59">
        <f>+'ACUM JUL'!E20+AGO!E20</f>
        <v>497584</v>
      </c>
      <c r="F20" s="59">
        <f>+'ACUM JUL'!F20+AGO!F20</f>
        <v>9276</v>
      </c>
      <c r="G20" s="59">
        <f>+'ACUM JUL'!G20+AGO!G20</f>
        <v>6882</v>
      </c>
      <c r="H20" s="59">
        <f>+'ACUM JUL'!H20+AGO!H20</f>
        <v>37008</v>
      </c>
      <c r="I20" s="59">
        <f>+'ACUM JUL'!I20+AGO!I20</f>
        <v>30833</v>
      </c>
      <c r="J20" s="59">
        <f>+'ACUM JUL'!J20+AGO!J20</f>
        <v>25127</v>
      </c>
      <c r="K20" s="59">
        <f>+'ACUM JUL'!K20+AGO!K20</f>
        <v>1360</v>
      </c>
      <c r="L20" s="59">
        <f>+'ACUM JUL'!L20+AGO!L20</f>
        <v>0</v>
      </c>
      <c r="M20" s="7">
        <f t="shared" si="0"/>
        <v>1543550</v>
      </c>
      <c r="O20" s="48"/>
      <c r="Q20" s="58"/>
    </row>
    <row r="21" spans="1:17">
      <c r="A21" s="43"/>
      <c r="C21" s="5" t="s">
        <v>20</v>
      </c>
      <c r="D21" s="59">
        <f>+'ACUM JUL'!D21+AGO!D21</f>
        <v>31908349</v>
      </c>
      <c r="E21" s="59">
        <f>+'ACUM JUL'!E21+AGO!E21</f>
        <v>16972130</v>
      </c>
      <c r="F21" s="59">
        <f>+'ACUM JUL'!F21+AGO!F21</f>
        <v>316401</v>
      </c>
      <c r="G21" s="59">
        <f>+'ACUM JUL'!G21+AGO!G21</f>
        <v>234738</v>
      </c>
      <c r="H21" s="59">
        <f>+'ACUM JUL'!H21+AGO!H21</f>
        <v>1262285</v>
      </c>
      <c r="I21" s="59">
        <f>+'ACUM JUL'!I21+AGO!I21</f>
        <v>2006852</v>
      </c>
      <c r="J21" s="59">
        <f>+'ACUM JUL'!J21+AGO!J21</f>
        <v>1635430</v>
      </c>
      <c r="K21" s="59">
        <f>+'ACUM JUL'!K21+AGO!K21</f>
        <v>46382</v>
      </c>
      <c r="L21" s="59">
        <f>+'ACUM JUL'!L21+AGO!L21</f>
        <v>861842</v>
      </c>
      <c r="M21" s="7">
        <f t="shared" si="0"/>
        <v>55244409</v>
      </c>
      <c r="O21" s="48"/>
      <c r="Q21" s="58"/>
    </row>
    <row r="22" spans="1:17">
      <c r="A22" s="43"/>
      <c r="C22" s="5" t="s">
        <v>22</v>
      </c>
      <c r="D22" s="59">
        <f>+'ACUM JUL'!D22+AGO!D22</f>
        <v>1978069</v>
      </c>
      <c r="E22" s="59">
        <f>+'ACUM JUL'!E22+AGO!E22</f>
        <v>1052140</v>
      </c>
      <c r="F22" s="59">
        <f>+'ACUM JUL'!F22+AGO!F22</f>
        <v>19615</v>
      </c>
      <c r="G22" s="59">
        <f>+'ACUM JUL'!G22+AGO!G22</f>
        <v>14552</v>
      </c>
      <c r="H22" s="59">
        <f>+'ACUM JUL'!H22+AGO!H22</f>
        <v>78252</v>
      </c>
      <c r="I22" s="59">
        <f>+'ACUM JUL'!I22+AGO!I22</f>
        <v>84633</v>
      </c>
      <c r="J22" s="59">
        <f>+'ACUM JUL'!J22+AGO!J22</f>
        <v>68969</v>
      </c>
      <c r="K22" s="59">
        <f>+'ACUM JUL'!K22+AGO!K22</f>
        <v>2876</v>
      </c>
      <c r="L22" s="59">
        <f>+'ACUM JUL'!L22+AGO!L22</f>
        <v>0</v>
      </c>
      <c r="M22" s="7">
        <f t="shared" si="0"/>
        <v>3299106</v>
      </c>
      <c r="O22" s="48"/>
      <c r="Q22" s="58"/>
    </row>
    <row r="23" spans="1:17">
      <c r="A23" s="43"/>
      <c r="C23" s="5" t="s">
        <v>110</v>
      </c>
      <c r="D23" s="59">
        <f>+'ACUM JUL'!D23+AGO!D23</f>
        <v>1281028</v>
      </c>
      <c r="E23" s="59">
        <f>+'ACUM JUL'!E23+AGO!E23</f>
        <v>681382</v>
      </c>
      <c r="F23" s="59">
        <f>+'ACUM JUL'!F23+AGO!F23</f>
        <v>12702</v>
      </c>
      <c r="G23" s="59">
        <f>+'ACUM JUL'!G23+AGO!G23</f>
        <v>9424</v>
      </c>
      <c r="H23" s="59">
        <f>+'ACUM JUL'!H23+AGO!H23</f>
        <v>50677</v>
      </c>
      <c r="I23" s="59">
        <f>+'ACUM JUL'!I23+AGO!I23</f>
        <v>61460</v>
      </c>
      <c r="J23" s="59">
        <f>+'ACUM JUL'!J23+AGO!J23</f>
        <v>50085</v>
      </c>
      <c r="K23" s="59">
        <f>+'ACUM JUL'!K23+AGO!K23</f>
        <v>1862</v>
      </c>
      <c r="L23" s="59">
        <f>+'ACUM JUL'!L23+AGO!L23</f>
        <v>7168</v>
      </c>
      <c r="M23" s="7">
        <f t="shared" si="0"/>
        <v>2155788</v>
      </c>
      <c r="O23" s="48"/>
      <c r="Q23" s="58"/>
    </row>
    <row r="24" spans="1:17">
      <c r="A24" s="43"/>
      <c r="C24" s="5" t="s">
        <v>111</v>
      </c>
      <c r="D24" s="59">
        <f>+'ACUM JUL'!D24+AGO!D24</f>
        <v>5435973</v>
      </c>
      <c r="E24" s="59">
        <f>+'ACUM JUL'!E24+AGO!E24</f>
        <v>2891408</v>
      </c>
      <c r="F24" s="59">
        <f>+'ACUM JUL'!F24+AGO!F24</f>
        <v>53903</v>
      </c>
      <c r="G24" s="59">
        <f>+'ACUM JUL'!G24+AGO!G24</f>
        <v>39990</v>
      </c>
      <c r="H24" s="59">
        <f>+'ACUM JUL'!H24+AGO!H24</f>
        <v>215046</v>
      </c>
      <c r="I24" s="59">
        <f>+'ACUM JUL'!I24+AGO!I24</f>
        <v>228140</v>
      </c>
      <c r="J24" s="59">
        <f>+'ACUM JUL'!J24+AGO!J24</f>
        <v>185916</v>
      </c>
      <c r="K24" s="59">
        <f>+'ACUM JUL'!K24+AGO!K24</f>
        <v>7902</v>
      </c>
      <c r="L24" s="59">
        <f>+'ACUM JUL'!L24+AGO!L24</f>
        <v>0</v>
      </c>
      <c r="M24" s="7">
        <f t="shared" si="0"/>
        <v>9058278</v>
      </c>
      <c r="O24" s="48"/>
      <c r="Q24" s="58"/>
    </row>
    <row r="25" spans="1:17">
      <c r="A25" s="43"/>
      <c r="C25" s="5" t="s">
        <v>112</v>
      </c>
      <c r="D25" s="59">
        <f>+'ACUM JUL'!D25+AGO!D25</f>
        <v>3505472</v>
      </c>
      <c r="E25" s="59">
        <f>+'ACUM JUL'!E25+AGO!E25</f>
        <v>1864568</v>
      </c>
      <c r="F25" s="59">
        <f>+'ACUM JUL'!F25+AGO!F25</f>
        <v>34760</v>
      </c>
      <c r="G25" s="59">
        <f>+'ACUM JUL'!G25+AGO!G25</f>
        <v>25789</v>
      </c>
      <c r="H25" s="59">
        <f>+'ACUM JUL'!H25+AGO!H25</f>
        <v>138675</v>
      </c>
      <c r="I25" s="59">
        <f>+'ACUM JUL'!I25+AGO!I25</f>
        <v>206380</v>
      </c>
      <c r="J25" s="59">
        <f>+'ACUM JUL'!J25+AGO!J25</f>
        <v>168183</v>
      </c>
      <c r="K25" s="59">
        <f>+'ACUM JUL'!K25+AGO!K25</f>
        <v>5096</v>
      </c>
      <c r="L25" s="59">
        <f>+'ACUM JUL'!L25+AGO!L25</f>
        <v>0</v>
      </c>
      <c r="M25" s="7">
        <f t="shared" si="0"/>
        <v>5948923</v>
      </c>
      <c r="O25" s="48"/>
      <c r="Q25" s="58"/>
    </row>
    <row r="26" spans="1:17">
      <c r="A26" s="43"/>
      <c r="C26" s="5" t="s">
        <v>27</v>
      </c>
      <c r="D26" s="59">
        <f>+'ACUM JUL'!D26+AGO!D26</f>
        <v>26276478</v>
      </c>
      <c r="E26" s="59">
        <f>+'ACUM JUL'!E26+AGO!E26</f>
        <v>13976524</v>
      </c>
      <c r="F26" s="59">
        <f>+'ACUM JUL'!F26+AGO!F26</f>
        <v>260555</v>
      </c>
      <c r="G26" s="59">
        <f>+'ACUM JUL'!G26+AGO!G26</f>
        <v>193306</v>
      </c>
      <c r="H26" s="59">
        <f>+'ACUM JUL'!H26+AGO!H26</f>
        <v>1039490</v>
      </c>
      <c r="I26" s="59">
        <f>+'ACUM JUL'!I26+AGO!I26</f>
        <v>1638364</v>
      </c>
      <c r="J26" s="59">
        <f>+'ACUM JUL'!J26+AGO!J26</f>
        <v>1335140</v>
      </c>
      <c r="K26" s="59">
        <f>+'ACUM JUL'!K26+AGO!K26</f>
        <v>38196</v>
      </c>
      <c r="L26" s="59">
        <f>+'ACUM JUL'!L26+AGO!L26</f>
        <v>0</v>
      </c>
      <c r="M26" s="7">
        <f t="shared" si="0"/>
        <v>44758053</v>
      </c>
      <c r="O26" s="48"/>
      <c r="Q26" s="58"/>
    </row>
    <row r="27" spans="1:17">
      <c r="A27" s="43"/>
      <c r="C27" s="5" t="s">
        <v>28</v>
      </c>
      <c r="D27" s="59">
        <f>+'ACUM JUL'!D27+AGO!D27</f>
        <v>1333545</v>
      </c>
      <c r="E27" s="59">
        <f>+'ACUM JUL'!E27+AGO!E27</f>
        <v>709315</v>
      </c>
      <c r="F27" s="59">
        <f>+'ACUM JUL'!F27+AGO!F27</f>
        <v>13224</v>
      </c>
      <c r="G27" s="59">
        <f>+'ACUM JUL'!G27+AGO!G27</f>
        <v>9811</v>
      </c>
      <c r="H27" s="59">
        <f>+'ACUM JUL'!H27+AGO!H27</f>
        <v>52755</v>
      </c>
      <c r="I27" s="59">
        <f>+'ACUM JUL'!I27+AGO!I27</f>
        <v>47748</v>
      </c>
      <c r="J27" s="59">
        <f>+'ACUM JUL'!J27+AGO!J27</f>
        <v>38909</v>
      </c>
      <c r="K27" s="59">
        <f>+'ACUM JUL'!K27+AGO!K27</f>
        <v>1938</v>
      </c>
      <c r="L27" s="59">
        <f>+'ACUM JUL'!L27+AGO!L27</f>
        <v>0</v>
      </c>
      <c r="M27" s="7">
        <f t="shared" si="0"/>
        <v>2207245</v>
      </c>
      <c r="O27" s="48"/>
      <c r="Q27" s="58"/>
    </row>
    <row r="28" spans="1:17">
      <c r="A28" s="43"/>
      <c r="C28" s="5" t="s">
        <v>113</v>
      </c>
      <c r="D28" s="59">
        <f>+'ACUM JUL'!D28+AGO!D28</f>
        <v>4979501</v>
      </c>
      <c r="E28" s="59">
        <f>+'ACUM JUL'!E28+AGO!E28</f>
        <v>2648609</v>
      </c>
      <c r="F28" s="59">
        <f>+'ACUM JUL'!F28+AGO!F28</f>
        <v>49376</v>
      </c>
      <c r="G28" s="59">
        <f>+'ACUM JUL'!G28+AGO!G28</f>
        <v>36632</v>
      </c>
      <c r="H28" s="59">
        <f>+'ACUM JUL'!H28+AGO!H28</f>
        <v>196987</v>
      </c>
      <c r="I28" s="59">
        <f>+'ACUM JUL'!I28+AGO!I28</f>
        <v>235700</v>
      </c>
      <c r="J28" s="59">
        <f>+'ACUM JUL'!J28+AGO!J28</f>
        <v>192077</v>
      </c>
      <c r="K28" s="59">
        <f>+'ACUM JUL'!K28+AGO!K28</f>
        <v>7238</v>
      </c>
      <c r="L28" s="59">
        <f>+'ACUM JUL'!L28+AGO!L28</f>
        <v>376020</v>
      </c>
      <c r="M28" s="7">
        <f t="shared" si="0"/>
        <v>8722140</v>
      </c>
      <c r="O28" s="48"/>
      <c r="Q28" s="58"/>
    </row>
    <row r="29" spans="1:17">
      <c r="A29" s="43"/>
      <c r="C29" s="5" t="s">
        <v>114</v>
      </c>
      <c r="D29" s="59">
        <f>+'ACUM JUL'!D29+AGO!D29</f>
        <v>10874669</v>
      </c>
      <c r="E29" s="59">
        <f>+'ACUM JUL'!E29+AGO!E29</f>
        <v>5784263</v>
      </c>
      <c r="F29" s="59">
        <f>+'ACUM JUL'!F29+AGO!F29</f>
        <v>107832</v>
      </c>
      <c r="G29" s="59">
        <f>+'ACUM JUL'!G29+AGO!G29</f>
        <v>80000</v>
      </c>
      <c r="H29" s="59">
        <f>+'ACUM JUL'!H29+AGO!H29</f>
        <v>430198</v>
      </c>
      <c r="I29" s="59">
        <f>+'ACUM JUL'!I29+AGO!I29</f>
        <v>556995</v>
      </c>
      <c r="J29" s="59">
        <f>+'ACUM JUL'!J29+AGO!J29</f>
        <v>453908</v>
      </c>
      <c r="K29" s="59">
        <f>+'ACUM JUL'!K29+AGO!K29</f>
        <v>15808</v>
      </c>
      <c r="L29" s="59">
        <f>+'ACUM JUL'!L29+AGO!L29</f>
        <v>3429561</v>
      </c>
      <c r="M29" s="7">
        <f t="shared" si="0"/>
        <v>21733234</v>
      </c>
      <c r="O29" s="48"/>
      <c r="Q29" s="58"/>
    </row>
    <row r="30" spans="1:17">
      <c r="A30" s="43"/>
      <c r="C30" s="5" t="s">
        <v>115</v>
      </c>
      <c r="D30" s="59">
        <f>+'ACUM JUL'!D30+AGO!D30</f>
        <v>1554757</v>
      </c>
      <c r="E30" s="59">
        <f>+'ACUM JUL'!E30+AGO!E30</f>
        <v>826979</v>
      </c>
      <c r="F30" s="59">
        <f>+'ACUM JUL'!F30+AGO!F30</f>
        <v>15416</v>
      </c>
      <c r="G30" s="59">
        <f>+'ACUM JUL'!G30+AGO!G30</f>
        <v>11438</v>
      </c>
      <c r="H30" s="59">
        <f>+'ACUM JUL'!H30+AGO!H30</f>
        <v>61506</v>
      </c>
      <c r="I30" s="59">
        <f>+'ACUM JUL'!I30+AGO!I30</f>
        <v>52509</v>
      </c>
      <c r="J30" s="59">
        <f>+'ACUM JUL'!J30+AGO!J30</f>
        <v>42791</v>
      </c>
      <c r="K30" s="59">
        <f>+'ACUM JUL'!K30+AGO!K30</f>
        <v>2260</v>
      </c>
      <c r="L30" s="59">
        <f>+'ACUM JUL'!L30+AGO!L30</f>
        <v>0</v>
      </c>
      <c r="M30" s="7">
        <f t="shared" si="0"/>
        <v>2567656</v>
      </c>
      <c r="O30" s="48"/>
      <c r="Q30" s="58"/>
    </row>
    <row r="31" spans="1:17">
      <c r="A31" s="43"/>
      <c r="C31" s="5" t="s">
        <v>32</v>
      </c>
      <c r="D31" s="59">
        <f>+'ACUM JUL'!D31+AGO!D31</f>
        <v>3457601</v>
      </c>
      <c r="E31" s="59">
        <f>+'ACUM JUL'!E31+AGO!E31</f>
        <v>1839107</v>
      </c>
      <c r="F31" s="59">
        <f>+'ACUM JUL'!F31+AGO!F31</f>
        <v>34285</v>
      </c>
      <c r="G31" s="59">
        <f>+'ACUM JUL'!G31+AGO!G31</f>
        <v>25436</v>
      </c>
      <c r="H31" s="59">
        <f>+'ACUM JUL'!H31+AGO!H31</f>
        <v>136782</v>
      </c>
      <c r="I31" s="59">
        <f>+'ACUM JUL'!I31+AGO!I31</f>
        <v>196619</v>
      </c>
      <c r="J31" s="59">
        <f>+'ACUM JUL'!J31+AGO!J31</f>
        <v>160229</v>
      </c>
      <c r="K31" s="59">
        <f>+'ACUM JUL'!K31+AGO!K31</f>
        <v>5026</v>
      </c>
      <c r="L31" s="59">
        <f>+'ACUM JUL'!L31+AGO!L31</f>
        <v>0</v>
      </c>
      <c r="M31" s="7">
        <f t="shared" si="0"/>
        <v>5855085</v>
      </c>
      <c r="O31" s="48"/>
      <c r="Q31" s="58"/>
    </row>
    <row r="32" spans="1:17">
      <c r="A32" s="43"/>
      <c r="C32" s="5" t="s">
        <v>33</v>
      </c>
      <c r="D32" s="59">
        <f>+'ACUM JUL'!D32+AGO!D32</f>
        <v>2963623</v>
      </c>
      <c r="E32" s="59">
        <f>+'ACUM JUL'!E32+AGO!E32</f>
        <v>1576358</v>
      </c>
      <c r="F32" s="59">
        <f>+'ACUM JUL'!F32+AGO!F32</f>
        <v>29387</v>
      </c>
      <c r="G32" s="59">
        <f>+'ACUM JUL'!G32+AGO!G32</f>
        <v>21802</v>
      </c>
      <c r="H32" s="59">
        <f>+'ACUM JUL'!H32+AGO!H32</f>
        <v>117240</v>
      </c>
      <c r="I32" s="59">
        <f>+'ACUM JUL'!I32+AGO!I32</f>
        <v>129164</v>
      </c>
      <c r="J32" s="59">
        <f>+'ACUM JUL'!J32+AGO!J32</f>
        <v>105259</v>
      </c>
      <c r="K32" s="59">
        <f>+'ACUM JUL'!K32+AGO!K32</f>
        <v>4308</v>
      </c>
      <c r="L32" s="59">
        <f>+'ACUM JUL'!L32+AGO!L32</f>
        <v>1590</v>
      </c>
      <c r="M32" s="7">
        <f t="shared" si="0"/>
        <v>4948731</v>
      </c>
      <c r="O32" s="48"/>
      <c r="Q32" s="58"/>
    </row>
    <row r="33" spans="1:17">
      <c r="A33" s="43"/>
      <c r="C33" s="5" t="s">
        <v>34</v>
      </c>
      <c r="D33" s="59">
        <f>+'ACUM JUL'!D33+AGO!D33</f>
        <v>6607153</v>
      </c>
      <c r="E33" s="59">
        <f>+'ACUM JUL'!E33+AGO!E33</f>
        <v>3514361</v>
      </c>
      <c r="F33" s="59">
        <f>+'ACUM JUL'!F33+AGO!F33</f>
        <v>65516</v>
      </c>
      <c r="G33" s="59">
        <f>+'ACUM JUL'!G33+AGO!G33</f>
        <v>48606</v>
      </c>
      <c r="H33" s="59">
        <f>+'ACUM JUL'!H33+AGO!H33</f>
        <v>261377</v>
      </c>
      <c r="I33" s="59">
        <f>+'ACUM JUL'!I33+AGO!I33</f>
        <v>452146</v>
      </c>
      <c r="J33" s="59">
        <f>+'ACUM JUL'!J33+AGO!J33</f>
        <v>368463</v>
      </c>
      <c r="K33" s="59">
        <f>+'ACUM JUL'!K33+AGO!K33</f>
        <v>9604</v>
      </c>
      <c r="L33" s="59">
        <f>+'ACUM JUL'!L33+AGO!L33</f>
        <v>0</v>
      </c>
      <c r="M33" s="7">
        <f t="shared" si="0"/>
        <v>11327226</v>
      </c>
      <c r="O33" s="48"/>
      <c r="Q33" s="58"/>
    </row>
    <row r="34" spans="1:17">
      <c r="A34" s="43"/>
      <c r="C34" s="5" t="s">
        <v>116</v>
      </c>
      <c r="D34" s="59">
        <f>+'ACUM JUL'!D34+AGO!D34</f>
        <v>2137206</v>
      </c>
      <c r="E34" s="59">
        <f>+'ACUM JUL'!E34+AGO!E34</f>
        <v>1136786</v>
      </c>
      <c r="F34" s="59">
        <f>+'ACUM JUL'!F34+AGO!F34</f>
        <v>21193</v>
      </c>
      <c r="G34" s="59">
        <f>+'ACUM JUL'!G34+AGO!G34</f>
        <v>15723</v>
      </c>
      <c r="H34" s="59">
        <f>+'ACUM JUL'!H34+AGO!H34</f>
        <v>84548</v>
      </c>
      <c r="I34" s="59">
        <f>+'ACUM JUL'!I34+AGO!I34</f>
        <v>120323</v>
      </c>
      <c r="J34" s="59">
        <f>+'ACUM JUL'!J34+AGO!J34</f>
        <v>98053</v>
      </c>
      <c r="K34" s="59">
        <f>+'ACUM JUL'!K34+AGO!K34</f>
        <v>3106</v>
      </c>
      <c r="L34" s="59">
        <f>+'ACUM JUL'!L34+AGO!L34</f>
        <v>0</v>
      </c>
      <c r="M34" s="7">
        <f t="shared" si="0"/>
        <v>3616938</v>
      </c>
      <c r="O34" s="48"/>
      <c r="Q34" s="58"/>
    </row>
    <row r="35" spans="1:17">
      <c r="A35" s="43"/>
      <c r="C35" s="5" t="s">
        <v>36</v>
      </c>
      <c r="D35" s="59">
        <f>+'ACUM JUL'!D35+AGO!D35</f>
        <v>9158092</v>
      </c>
      <c r="E35" s="59">
        <f>+'ACUM JUL'!E35+AGO!E35</f>
        <v>4871212</v>
      </c>
      <c r="F35" s="59">
        <f>+'ACUM JUL'!F35+AGO!F35</f>
        <v>90810</v>
      </c>
      <c r="G35" s="59">
        <f>+'ACUM JUL'!G35+AGO!G35</f>
        <v>67373</v>
      </c>
      <c r="H35" s="59">
        <f>+'ACUM JUL'!H35+AGO!H35</f>
        <v>362291</v>
      </c>
      <c r="I35" s="59">
        <f>+'ACUM JUL'!I35+AGO!I35</f>
        <v>259151</v>
      </c>
      <c r="J35" s="59">
        <f>+'ACUM JUL'!J35+AGO!J35</f>
        <v>211188</v>
      </c>
      <c r="K35" s="59">
        <f>+'ACUM JUL'!K35+AGO!K35</f>
        <v>13312</v>
      </c>
      <c r="L35" s="59">
        <f>+'ACUM JUL'!L35+AGO!L35</f>
        <v>0</v>
      </c>
      <c r="M35" s="7">
        <f t="shared" si="0"/>
        <v>15033429</v>
      </c>
      <c r="O35" s="48"/>
      <c r="Q35" s="58"/>
    </row>
    <row r="36" spans="1:17">
      <c r="A36" s="43"/>
      <c r="C36" s="5" t="s">
        <v>37</v>
      </c>
      <c r="D36" s="59">
        <f>+'ACUM JUL'!D36+AGO!D36</f>
        <v>1485257</v>
      </c>
      <c r="E36" s="59">
        <f>+'ACUM JUL'!E36+AGO!E36</f>
        <v>790012</v>
      </c>
      <c r="F36" s="59">
        <f>+'ACUM JUL'!F36+AGO!F36</f>
        <v>14728</v>
      </c>
      <c r="G36" s="59">
        <f>+'ACUM JUL'!G36+AGO!G36</f>
        <v>10927</v>
      </c>
      <c r="H36" s="59">
        <f>+'ACUM JUL'!H36+AGO!H36</f>
        <v>58756</v>
      </c>
      <c r="I36" s="59">
        <f>+'ACUM JUL'!I36+AGO!I36</f>
        <v>42723</v>
      </c>
      <c r="J36" s="59">
        <f>+'ACUM JUL'!J36+AGO!J36</f>
        <v>34815</v>
      </c>
      <c r="K36" s="59">
        <f>+'ACUM JUL'!K36+AGO!K36</f>
        <v>2160</v>
      </c>
      <c r="L36" s="59">
        <f>+'ACUM JUL'!L36+AGO!L36</f>
        <v>0</v>
      </c>
      <c r="M36" s="7">
        <f t="shared" si="0"/>
        <v>2439378</v>
      </c>
      <c r="O36" s="48"/>
      <c r="Q36" s="58"/>
    </row>
    <row r="37" spans="1:17">
      <c r="A37" s="43"/>
      <c r="C37" s="5" t="s">
        <v>38</v>
      </c>
      <c r="D37" s="59">
        <f>+'ACUM JUL'!D37+AGO!D37</f>
        <v>1027159</v>
      </c>
      <c r="E37" s="59">
        <f>+'ACUM JUL'!E37+AGO!E37</f>
        <v>546349</v>
      </c>
      <c r="F37" s="59">
        <f>+'ACUM JUL'!F37+AGO!F37</f>
        <v>10185</v>
      </c>
      <c r="G37" s="59">
        <f>+'ACUM JUL'!G37+AGO!G37</f>
        <v>7556</v>
      </c>
      <c r="H37" s="59">
        <f>+'ACUM JUL'!H37+AGO!H37</f>
        <v>40634</v>
      </c>
      <c r="I37" s="59">
        <f>+'ACUM JUL'!I37+AGO!I37</f>
        <v>32482</v>
      </c>
      <c r="J37" s="59">
        <f>+'ACUM JUL'!J37+AGO!J37</f>
        <v>26470</v>
      </c>
      <c r="K37" s="59">
        <f>+'ACUM JUL'!K37+AGO!K37</f>
        <v>1494</v>
      </c>
      <c r="L37" s="59">
        <f>+'ACUM JUL'!L37+AGO!L37</f>
        <v>0</v>
      </c>
      <c r="M37" s="7">
        <f t="shared" si="0"/>
        <v>1692329</v>
      </c>
      <c r="O37" s="48"/>
      <c r="Q37" s="58"/>
    </row>
    <row r="38" spans="1:17">
      <c r="A38" s="43"/>
      <c r="C38" s="5" t="s">
        <v>39</v>
      </c>
      <c r="D38" s="59">
        <f>+'ACUM JUL'!D38+AGO!D38</f>
        <v>3847431</v>
      </c>
      <c r="E38" s="59">
        <f>+'ACUM JUL'!E38+AGO!E38</f>
        <v>2046458</v>
      </c>
      <c r="F38" s="59">
        <f>+'ACUM JUL'!F38+AGO!F38</f>
        <v>38151</v>
      </c>
      <c r="G38" s="59">
        <f>+'ACUM JUL'!G38+AGO!G38</f>
        <v>28304</v>
      </c>
      <c r="H38" s="59">
        <f>+'ACUM JUL'!H38+AGO!H38</f>
        <v>152203</v>
      </c>
      <c r="I38" s="59">
        <f>+'ACUM JUL'!I38+AGO!I38</f>
        <v>215948</v>
      </c>
      <c r="J38" s="59">
        <f>+'ACUM JUL'!J38+AGO!J38</f>
        <v>175981</v>
      </c>
      <c r="K38" s="59">
        <f>+'ACUM JUL'!K38+AGO!K38</f>
        <v>5592</v>
      </c>
      <c r="L38" s="59">
        <f>+'ACUM JUL'!L38+AGO!L38</f>
        <v>0</v>
      </c>
      <c r="M38" s="7">
        <f t="shared" si="0"/>
        <v>6510068</v>
      </c>
      <c r="O38" s="48"/>
      <c r="Q38" s="58"/>
    </row>
    <row r="39" spans="1:17">
      <c r="A39" s="43"/>
      <c r="C39" s="5" t="s">
        <v>40</v>
      </c>
      <c r="D39" s="59">
        <f>+'ACUM JUL'!D39+AGO!D39</f>
        <v>894004</v>
      </c>
      <c r="E39" s="59">
        <f>+'ACUM JUL'!E39+AGO!E39</f>
        <v>475523</v>
      </c>
      <c r="F39" s="59">
        <f>+'ACUM JUL'!F39+AGO!F39</f>
        <v>8865</v>
      </c>
      <c r="G39" s="59">
        <f>+'ACUM JUL'!G39+AGO!G39</f>
        <v>6577</v>
      </c>
      <c r="H39" s="59">
        <f>+'ACUM JUL'!H39+AGO!H39</f>
        <v>35367</v>
      </c>
      <c r="I39" s="59">
        <f>+'ACUM JUL'!I39+AGO!I39</f>
        <v>29841</v>
      </c>
      <c r="J39" s="59">
        <f>+'ACUM JUL'!J39+AGO!J39</f>
        <v>24318</v>
      </c>
      <c r="K39" s="59">
        <f>+'ACUM JUL'!K39+AGO!K39</f>
        <v>1300</v>
      </c>
      <c r="L39" s="59">
        <f>+'ACUM JUL'!L39+AGO!L39</f>
        <v>0</v>
      </c>
      <c r="M39" s="7">
        <f t="shared" si="0"/>
        <v>1475795</v>
      </c>
      <c r="O39" s="48"/>
      <c r="Q39" s="58"/>
    </row>
    <row r="40" spans="1:17">
      <c r="A40" s="43"/>
      <c r="C40" s="91" t="s">
        <v>41</v>
      </c>
      <c r="D40" s="92">
        <f>+'ACUM JUL'!D40+AGO!D40</f>
        <v>2663498</v>
      </c>
      <c r="E40" s="92">
        <f>+'ACUM JUL'!E40+AGO!E40</f>
        <v>1416721</v>
      </c>
      <c r="F40" s="92">
        <f>+'ACUM JUL'!F40+AGO!F40</f>
        <v>26410</v>
      </c>
      <c r="G40" s="92">
        <f>+'ACUM JUL'!G40+AGO!G40</f>
        <v>19594</v>
      </c>
      <c r="H40" s="92">
        <f>+'ACUM JUL'!H40+AGO!H40</f>
        <v>105367</v>
      </c>
      <c r="I40" s="92">
        <f>+'ACUM JUL'!I40+AGO!I40</f>
        <v>101675</v>
      </c>
      <c r="J40" s="92">
        <f>+'ACUM JUL'!J40+AGO!J40</f>
        <v>82857</v>
      </c>
      <c r="K40" s="92">
        <f>+'ACUM JUL'!K40+AGO!K40</f>
        <v>3872</v>
      </c>
      <c r="L40" s="92">
        <f>+'ACUM JUL'!L40+AGO!L40</f>
        <v>466716</v>
      </c>
      <c r="M40" s="93">
        <f t="shared" si="0"/>
        <v>4886710</v>
      </c>
      <c r="O40" s="48"/>
      <c r="Q40" s="58"/>
    </row>
    <row r="41" spans="1:17">
      <c r="A41" s="43"/>
      <c r="C41" s="5" t="s">
        <v>42</v>
      </c>
      <c r="D41" s="59">
        <f>+'ACUM JUL'!D41+AGO!D41</f>
        <v>2375844</v>
      </c>
      <c r="E41" s="59">
        <f>+'ACUM JUL'!E41+AGO!E41</f>
        <v>1263718</v>
      </c>
      <c r="F41" s="59">
        <f>+'ACUM JUL'!F41+AGO!F41</f>
        <v>23559</v>
      </c>
      <c r="G41" s="59">
        <f>+'ACUM JUL'!G41+AGO!G41</f>
        <v>17478</v>
      </c>
      <c r="H41" s="59">
        <f>+'ACUM JUL'!H41+AGO!H41</f>
        <v>93988</v>
      </c>
      <c r="I41" s="59">
        <f>+'ACUM JUL'!I41+AGO!I41</f>
        <v>118032</v>
      </c>
      <c r="J41" s="59">
        <f>+'ACUM JUL'!J41+AGO!J41</f>
        <v>96188</v>
      </c>
      <c r="K41" s="59">
        <f>+'ACUM JUL'!K41+AGO!K41</f>
        <v>3454</v>
      </c>
      <c r="L41" s="59">
        <f>+'ACUM JUL'!L41+AGO!L41</f>
        <v>2954</v>
      </c>
      <c r="M41" s="7">
        <f t="shared" si="0"/>
        <v>3995215</v>
      </c>
      <c r="O41" s="48"/>
      <c r="Q41" s="58"/>
    </row>
    <row r="42" spans="1:17">
      <c r="A42" s="43"/>
      <c r="C42" s="5" t="s">
        <v>117</v>
      </c>
      <c r="D42" s="59">
        <f>+'ACUM JUL'!D42+AGO!D42</f>
        <v>1464408</v>
      </c>
      <c r="E42" s="59">
        <f>+'ACUM JUL'!E42+AGO!E42</f>
        <v>778922</v>
      </c>
      <c r="F42" s="59">
        <f>+'ACUM JUL'!F42+AGO!F42</f>
        <v>14521</v>
      </c>
      <c r="G42" s="59">
        <f>+'ACUM JUL'!G42+AGO!G42</f>
        <v>10773</v>
      </c>
      <c r="H42" s="59">
        <f>+'ACUM JUL'!H42+AGO!H42</f>
        <v>57931</v>
      </c>
      <c r="I42" s="59">
        <f>+'ACUM JUL'!I42+AGO!I42</f>
        <v>48941</v>
      </c>
      <c r="J42" s="59">
        <f>+'ACUM JUL'!J42+AGO!J42</f>
        <v>39884</v>
      </c>
      <c r="K42" s="59">
        <f>+'ACUM JUL'!K42+AGO!K42</f>
        <v>2128</v>
      </c>
      <c r="L42" s="59">
        <f>+'ACUM JUL'!L42+AGO!L42</f>
        <v>46961</v>
      </c>
      <c r="M42" s="7">
        <f t="shared" si="0"/>
        <v>2464469</v>
      </c>
      <c r="O42" s="48"/>
      <c r="Q42" s="58"/>
    </row>
    <row r="43" spans="1:17">
      <c r="A43" s="43"/>
      <c r="C43" s="5" t="s">
        <v>118</v>
      </c>
      <c r="D43" s="59">
        <f>+'ACUM JUL'!D43+AGO!D43</f>
        <v>5852917</v>
      </c>
      <c r="E43" s="59">
        <f>+'ACUM JUL'!E43+AGO!E43</f>
        <v>3113181</v>
      </c>
      <c r="F43" s="59">
        <f>+'ACUM JUL'!F43+AGO!F43</f>
        <v>58037</v>
      </c>
      <c r="G43" s="59">
        <f>+'ACUM JUL'!G43+AGO!G43</f>
        <v>43058</v>
      </c>
      <c r="H43" s="59">
        <f>+'ACUM JUL'!H43+AGO!H43</f>
        <v>231539</v>
      </c>
      <c r="I43" s="59">
        <f>+'ACUM JUL'!I43+AGO!I43</f>
        <v>273347</v>
      </c>
      <c r="J43" s="59">
        <f>+'ACUM JUL'!J43+AGO!J43</f>
        <v>222758</v>
      </c>
      <c r="K43" s="59">
        <f>+'ACUM JUL'!K43+AGO!K43</f>
        <v>8508</v>
      </c>
      <c r="L43" s="59">
        <f>+'ACUM JUL'!L43+AGO!L43</f>
        <v>0</v>
      </c>
      <c r="M43" s="7">
        <f t="shared" si="0"/>
        <v>9803345</v>
      </c>
      <c r="O43" s="48"/>
      <c r="Q43" s="58"/>
    </row>
    <row r="44" spans="1:17">
      <c r="A44" s="43"/>
      <c r="C44" s="5" t="s">
        <v>119</v>
      </c>
      <c r="D44" s="59">
        <f>+'ACUM JUL'!D44+AGO!D44</f>
        <v>2650267</v>
      </c>
      <c r="E44" s="59">
        <f>+'ACUM JUL'!E44+AGO!E44</f>
        <v>1409683</v>
      </c>
      <c r="F44" s="59">
        <f>+'ACUM JUL'!F44+AGO!F44</f>
        <v>26280</v>
      </c>
      <c r="G44" s="59">
        <f>+'ACUM JUL'!G44+AGO!G44</f>
        <v>19497</v>
      </c>
      <c r="H44" s="59">
        <f>+'ACUM JUL'!H44+AGO!H44</f>
        <v>104844</v>
      </c>
      <c r="I44" s="59">
        <f>+'ACUM JUL'!I44+AGO!I44</f>
        <v>151680</v>
      </c>
      <c r="J44" s="59">
        <f>+'ACUM JUL'!J44+AGO!J44</f>
        <v>123608</v>
      </c>
      <c r="K44" s="59">
        <f>+'ACUM JUL'!K44+AGO!K44</f>
        <v>3852</v>
      </c>
      <c r="L44" s="59">
        <f>+'ACUM JUL'!L44+AGO!L44</f>
        <v>0</v>
      </c>
      <c r="M44" s="7">
        <f t="shared" si="0"/>
        <v>4489711</v>
      </c>
      <c r="O44" s="48"/>
      <c r="Q44" s="58"/>
    </row>
    <row r="45" spans="1:17">
      <c r="A45" s="43"/>
      <c r="C45" s="5" t="s">
        <v>46</v>
      </c>
      <c r="D45" s="59">
        <f>+'ACUM JUL'!D45+AGO!D45</f>
        <v>6130336</v>
      </c>
      <c r="E45" s="59">
        <f>+'ACUM JUL'!E45+AGO!E45</f>
        <v>3260741</v>
      </c>
      <c r="F45" s="59">
        <f>+'ACUM JUL'!F45+AGO!F45</f>
        <v>60788</v>
      </c>
      <c r="G45" s="59">
        <f>+'ACUM JUL'!G45+AGO!G45</f>
        <v>45099</v>
      </c>
      <c r="H45" s="59">
        <f>+'ACUM JUL'!H45+AGO!H45</f>
        <v>241515</v>
      </c>
      <c r="I45" s="59">
        <f>+'ACUM JUL'!I45+AGO!I45</f>
        <v>379827</v>
      </c>
      <c r="J45" s="59">
        <f>+'ACUM JUL'!J45+AGO!J45</f>
        <v>309531</v>
      </c>
      <c r="K45" s="59">
        <f>+'ACUM JUL'!K45+AGO!K45</f>
        <v>8912</v>
      </c>
      <c r="L45" s="59">
        <f>+'ACUM JUL'!L45+AGO!L45</f>
        <v>0</v>
      </c>
      <c r="M45" s="7">
        <f t="shared" si="0"/>
        <v>10436749</v>
      </c>
      <c r="O45" s="48"/>
      <c r="Q45" s="58"/>
    </row>
    <row r="46" spans="1:17">
      <c r="A46" s="43"/>
      <c r="C46" s="5" t="s">
        <v>47</v>
      </c>
      <c r="D46" s="59">
        <f>+'ACUM JUL'!D46+AGO!D46</f>
        <v>2817404</v>
      </c>
      <c r="E46" s="59">
        <f>+'ACUM JUL'!E46+AGO!E46</f>
        <v>1498583</v>
      </c>
      <c r="F46" s="59">
        <f>+'ACUM JUL'!F46+AGO!F46</f>
        <v>27937</v>
      </c>
      <c r="G46" s="59">
        <f>+'ACUM JUL'!G46+AGO!G46</f>
        <v>20726</v>
      </c>
      <c r="H46" s="59">
        <f>+'ACUM JUL'!H46+AGO!H46</f>
        <v>111455</v>
      </c>
      <c r="I46" s="59">
        <f>+'ACUM JUL'!I46+AGO!I46</f>
        <v>159425</v>
      </c>
      <c r="J46" s="59">
        <f>+'ACUM JUL'!J46+AGO!J46</f>
        <v>129919</v>
      </c>
      <c r="K46" s="59">
        <f>+'ACUM JUL'!K46+AGO!K46</f>
        <v>4096</v>
      </c>
      <c r="L46" s="59">
        <f>+'ACUM JUL'!L46+AGO!L46</f>
        <v>0</v>
      </c>
      <c r="M46" s="7">
        <f t="shared" si="0"/>
        <v>4769545</v>
      </c>
      <c r="O46" s="48"/>
      <c r="Q46" s="58"/>
    </row>
    <row r="47" spans="1:17">
      <c r="A47" s="43"/>
      <c r="C47" s="5" t="s">
        <v>48</v>
      </c>
      <c r="D47" s="59">
        <f>+'ACUM JUL'!D47+AGO!D47</f>
        <v>11271974</v>
      </c>
      <c r="E47" s="59">
        <f>+'ACUM JUL'!E47+AGO!E47</f>
        <v>5995591</v>
      </c>
      <c r="F47" s="59">
        <f>+'ACUM JUL'!F47+AGO!F47</f>
        <v>111772</v>
      </c>
      <c r="G47" s="59">
        <f>+'ACUM JUL'!G47+AGO!G47</f>
        <v>82923</v>
      </c>
      <c r="H47" s="59">
        <f>+'ACUM JUL'!H47+AGO!H47</f>
        <v>445916</v>
      </c>
      <c r="I47" s="59">
        <f>+'ACUM JUL'!I47+AGO!I47</f>
        <v>654380</v>
      </c>
      <c r="J47" s="59">
        <f>+'ACUM JUL'!J47+AGO!J47</f>
        <v>533268</v>
      </c>
      <c r="K47" s="59">
        <f>+'ACUM JUL'!K47+AGO!K47</f>
        <v>16386</v>
      </c>
      <c r="L47" s="59">
        <f>+'ACUM JUL'!L47+AGO!L47</f>
        <v>0</v>
      </c>
      <c r="M47" s="7">
        <f t="shared" si="0"/>
        <v>19112210</v>
      </c>
      <c r="O47" s="48"/>
      <c r="Q47" s="58"/>
    </row>
    <row r="48" spans="1:17">
      <c r="A48" s="43"/>
      <c r="C48" s="5" t="s">
        <v>120</v>
      </c>
      <c r="D48" s="59">
        <f>+'ACUM JUL'!D48+AGO!D48</f>
        <v>9432118</v>
      </c>
      <c r="E48" s="59">
        <f>+'ACUM JUL'!E48+AGO!E48</f>
        <v>5016967</v>
      </c>
      <c r="F48" s="59">
        <f>+'ACUM JUL'!F48+AGO!F48</f>
        <v>93528</v>
      </c>
      <c r="G48" s="59">
        <f>+'ACUM JUL'!G48+AGO!G48</f>
        <v>69389</v>
      </c>
      <c r="H48" s="59">
        <f>+'ACUM JUL'!H48+AGO!H48</f>
        <v>373132</v>
      </c>
      <c r="I48" s="59">
        <f>+'ACUM JUL'!I48+AGO!I48</f>
        <v>564896</v>
      </c>
      <c r="J48" s="59">
        <f>+'ACUM JUL'!J48+AGO!J48</f>
        <v>460346</v>
      </c>
      <c r="K48" s="59">
        <f>+'ACUM JUL'!K48+AGO!K48</f>
        <v>13710</v>
      </c>
      <c r="L48" s="59">
        <f>+'ACUM JUL'!L48+AGO!L48</f>
        <v>1228313</v>
      </c>
      <c r="M48" s="7">
        <f t="shared" si="0"/>
        <v>17252399</v>
      </c>
      <c r="O48" s="48"/>
      <c r="Q48" s="58"/>
    </row>
    <row r="49" spans="1:17">
      <c r="A49" s="43"/>
      <c r="C49" s="5" t="s">
        <v>121</v>
      </c>
      <c r="D49" s="59">
        <f>+'ACUM JUL'!D49+AGO!D49</f>
        <v>3801401</v>
      </c>
      <c r="E49" s="59">
        <f>+'ACUM JUL'!E49+AGO!E49</f>
        <v>2021974</v>
      </c>
      <c r="F49" s="59">
        <f>+'ACUM JUL'!F49+AGO!F49</f>
        <v>37694</v>
      </c>
      <c r="G49" s="59">
        <f>+'ACUM JUL'!G49+AGO!G49</f>
        <v>27965</v>
      </c>
      <c r="H49" s="59">
        <f>+'ACUM JUL'!H49+AGO!H49</f>
        <v>150383</v>
      </c>
      <c r="I49" s="59">
        <f>+'ACUM JUL'!I49+AGO!I49</f>
        <v>205158</v>
      </c>
      <c r="J49" s="59">
        <f>+'ACUM JUL'!J49+AGO!J49</f>
        <v>167187</v>
      </c>
      <c r="K49" s="59">
        <f>+'ACUM JUL'!K49+AGO!K49</f>
        <v>5526</v>
      </c>
      <c r="L49" s="59">
        <f>+'ACUM JUL'!L49+AGO!L49</f>
        <v>0</v>
      </c>
      <c r="M49" s="7">
        <f t="shared" si="0"/>
        <v>6417288</v>
      </c>
      <c r="O49" s="48"/>
      <c r="Q49" s="58"/>
    </row>
    <row r="50" spans="1:17">
      <c r="A50" s="43"/>
      <c r="C50" s="5" t="s">
        <v>122</v>
      </c>
      <c r="D50" s="59">
        <f>+'ACUM JUL'!D50+AGO!D50</f>
        <v>935809</v>
      </c>
      <c r="E50" s="59">
        <f>+'ACUM JUL'!E50+AGO!E50</f>
        <v>497759</v>
      </c>
      <c r="F50" s="59">
        <f>+'ACUM JUL'!F50+AGO!F50</f>
        <v>9280</v>
      </c>
      <c r="G50" s="59">
        <f>+'ACUM JUL'!G50+AGO!G50</f>
        <v>6885</v>
      </c>
      <c r="H50" s="59">
        <f>+'ACUM JUL'!H50+AGO!H50</f>
        <v>37021</v>
      </c>
      <c r="I50" s="59">
        <f>+'ACUM JUL'!I50+AGO!I50</f>
        <v>32143</v>
      </c>
      <c r="J50" s="59">
        <f>+'ACUM JUL'!J50+AGO!J50</f>
        <v>26194</v>
      </c>
      <c r="K50" s="59">
        <f>+'ACUM JUL'!K50+AGO!K50</f>
        <v>1360</v>
      </c>
      <c r="L50" s="59">
        <f>+'ACUM JUL'!L50+AGO!L50</f>
        <v>34874</v>
      </c>
      <c r="M50" s="7">
        <f t="shared" si="0"/>
        <v>1581325</v>
      </c>
      <c r="O50" s="48"/>
      <c r="Q50" s="58"/>
    </row>
    <row r="51" spans="1:17">
      <c r="A51" s="43"/>
      <c r="C51" s="5" t="s">
        <v>52</v>
      </c>
      <c r="D51" s="59">
        <f>+'ACUM JUL'!D51+AGO!D51</f>
        <v>10377507</v>
      </c>
      <c r="E51" s="59">
        <f>+'ACUM JUL'!E51+AGO!E51</f>
        <v>5519822</v>
      </c>
      <c r="F51" s="59">
        <f>+'ACUM JUL'!F51+AGO!F51</f>
        <v>102903</v>
      </c>
      <c r="G51" s="59">
        <f>+'ACUM JUL'!G51+AGO!G51</f>
        <v>76344</v>
      </c>
      <c r="H51" s="59">
        <f>+'ACUM JUL'!H51+AGO!H51</f>
        <v>410531</v>
      </c>
      <c r="I51" s="59">
        <f>+'ACUM JUL'!I51+AGO!I51</f>
        <v>570556</v>
      </c>
      <c r="J51" s="59">
        <f>+'ACUM JUL'!J51+AGO!J51</f>
        <v>464958</v>
      </c>
      <c r="K51" s="59">
        <f>+'ACUM JUL'!K51+AGO!K51</f>
        <v>15086</v>
      </c>
      <c r="L51" s="59">
        <f>+'ACUM JUL'!L51+AGO!L51</f>
        <v>569117</v>
      </c>
      <c r="M51" s="7">
        <f t="shared" si="0"/>
        <v>18106824</v>
      </c>
      <c r="O51" s="48"/>
      <c r="Q51" s="58"/>
    </row>
    <row r="52" spans="1:17">
      <c r="A52" s="43"/>
      <c r="C52" s="5" t="s">
        <v>123</v>
      </c>
      <c r="D52" s="59">
        <f>+'ACUM JUL'!D52+AGO!D52</f>
        <v>619882</v>
      </c>
      <c r="E52" s="59">
        <f>+'ACUM JUL'!E52+AGO!E52</f>
        <v>329717</v>
      </c>
      <c r="F52" s="59">
        <f>+'ACUM JUL'!F52+AGO!F52</f>
        <v>6147</v>
      </c>
      <c r="G52" s="59">
        <f>+'ACUM JUL'!G52+AGO!G52</f>
        <v>4560</v>
      </c>
      <c r="H52" s="59">
        <f>+'ACUM JUL'!H52+AGO!H52</f>
        <v>24522</v>
      </c>
      <c r="I52" s="59">
        <f>+'ACUM JUL'!I52+AGO!I52</f>
        <v>18498</v>
      </c>
      <c r="J52" s="59">
        <f>+'ACUM JUL'!J52+AGO!J52</f>
        <v>15075</v>
      </c>
      <c r="K52" s="59">
        <f>+'ACUM JUL'!K52+AGO!K52</f>
        <v>902</v>
      </c>
      <c r="L52" s="59">
        <f>+'ACUM JUL'!L52+AGO!L52</f>
        <v>0</v>
      </c>
      <c r="M52" s="7">
        <f t="shared" si="0"/>
        <v>1019303</v>
      </c>
      <c r="O52" s="48"/>
      <c r="Q52" s="58"/>
    </row>
    <row r="53" spans="1:17">
      <c r="A53" s="43"/>
      <c r="C53" s="5" t="s">
        <v>54</v>
      </c>
      <c r="D53" s="59">
        <f>+'ACUM JUL'!D53+AGO!D53</f>
        <v>2880909</v>
      </c>
      <c r="E53" s="59">
        <f>+'ACUM JUL'!E53+AGO!E53</f>
        <v>1532363</v>
      </c>
      <c r="F53" s="59">
        <f>+'ACUM JUL'!F53+AGO!F53</f>
        <v>28567</v>
      </c>
      <c r="G53" s="59">
        <f>+'ACUM JUL'!G53+AGO!G53</f>
        <v>21194</v>
      </c>
      <c r="H53" s="59">
        <f>+'ACUM JUL'!H53+AGO!H53</f>
        <v>113968</v>
      </c>
      <c r="I53" s="59">
        <f>+'ACUM JUL'!I53+AGO!I53</f>
        <v>146395</v>
      </c>
      <c r="J53" s="59">
        <f>+'ACUM JUL'!J53+AGO!J53</f>
        <v>119300</v>
      </c>
      <c r="K53" s="59">
        <f>+'ACUM JUL'!K53+AGO!K53</f>
        <v>4188</v>
      </c>
      <c r="L53" s="59">
        <f>+'ACUM JUL'!L53+AGO!L53</f>
        <v>491861</v>
      </c>
      <c r="M53" s="7">
        <f t="shared" si="0"/>
        <v>5338745</v>
      </c>
      <c r="O53" s="48"/>
      <c r="Q53" s="58"/>
    </row>
    <row r="54" spans="1:17">
      <c r="A54" s="43"/>
      <c r="C54" s="5" t="s">
        <v>124</v>
      </c>
      <c r="D54" s="59">
        <f>+'ACUM JUL'!D54+AGO!D54</f>
        <v>1995595</v>
      </c>
      <c r="E54" s="59">
        <f>+'ACUM JUL'!E54+AGO!E54</f>
        <v>1061461</v>
      </c>
      <c r="F54" s="59">
        <f>+'ACUM JUL'!F54+AGO!F54</f>
        <v>19788</v>
      </c>
      <c r="G54" s="59">
        <f>+'ACUM JUL'!G54+AGO!G54</f>
        <v>14681</v>
      </c>
      <c r="H54" s="59">
        <f>+'ACUM JUL'!H54+AGO!H54</f>
        <v>78945</v>
      </c>
      <c r="I54" s="59">
        <f>+'ACUM JUL'!I54+AGO!I54</f>
        <v>89262</v>
      </c>
      <c r="J54" s="59">
        <f>+'ACUM JUL'!J54+AGO!J54</f>
        <v>72742</v>
      </c>
      <c r="K54" s="59">
        <f>+'ACUM JUL'!K54+AGO!K54</f>
        <v>2900</v>
      </c>
      <c r="L54" s="59">
        <f>+'ACUM JUL'!L54+AGO!L54</f>
        <v>624059</v>
      </c>
      <c r="M54" s="7">
        <f t="shared" si="0"/>
        <v>3959433</v>
      </c>
      <c r="O54" s="48"/>
      <c r="Q54" s="58"/>
    </row>
    <row r="55" spans="1:17">
      <c r="A55" s="43"/>
      <c r="C55" s="5" t="s">
        <v>56</v>
      </c>
      <c r="D55" s="59">
        <f>+'ACUM JUL'!D55+AGO!D55</f>
        <v>1972661</v>
      </c>
      <c r="E55" s="59">
        <f>+'ACUM JUL'!E55+AGO!E55</f>
        <v>1049263</v>
      </c>
      <c r="F55" s="59">
        <f>+'ACUM JUL'!F55+AGO!F55</f>
        <v>19560</v>
      </c>
      <c r="G55" s="59">
        <f>+'ACUM JUL'!G55+AGO!G55</f>
        <v>14512</v>
      </c>
      <c r="H55" s="59">
        <f>+'ACUM JUL'!H55+AGO!H55</f>
        <v>78038</v>
      </c>
      <c r="I55" s="59">
        <f>+'ACUM JUL'!I55+AGO!I55</f>
        <v>77315</v>
      </c>
      <c r="J55" s="59">
        <f>+'ACUM JUL'!J55+AGO!J55</f>
        <v>63007</v>
      </c>
      <c r="K55" s="59">
        <f>+'ACUM JUL'!K55+AGO!K55</f>
        <v>2868</v>
      </c>
      <c r="L55" s="59">
        <f>+'ACUM JUL'!L55+AGO!L55</f>
        <v>97787</v>
      </c>
      <c r="M55" s="7">
        <f t="shared" si="0"/>
        <v>3375011</v>
      </c>
      <c r="O55" s="48"/>
      <c r="Q55" s="58"/>
    </row>
    <row r="56" spans="1:17">
      <c r="A56" s="43"/>
      <c r="C56" s="5" t="s">
        <v>125</v>
      </c>
      <c r="D56" s="59">
        <f>+'ACUM JUL'!D56+AGO!D56</f>
        <v>1525687</v>
      </c>
      <c r="E56" s="59">
        <f>+'ACUM JUL'!E56+AGO!E56</f>
        <v>811517</v>
      </c>
      <c r="F56" s="59">
        <f>+'ACUM JUL'!F56+AGO!F56</f>
        <v>15129</v>
      </c>
      <c r="G56" s="59">
        <f>+'ACUM JUL'!G56+AGO!G56</f>
        <v>11223</v>
      </c>
      <c r="H56" s="59">
        <f>+'ACUM JUL'!H56+AGO!H56</f>
        <v>60356</v>
      </c>
      <c r="I56" s="59">
        <f>+'ACUM JUL'!I56+AGO!I56</f>
        <v>59207</v>
      </c>
      <c r="J56" s="59">
        <f>+'ACUM JUL'!J56+AGO!J56</f>
        <v>48249</v>
      </c>
      <c r="K56" s="59">
        <f>+'ACUM JUL'!K56+AGO!K56</f>
        <v>2218</v>
      </c>
      <c r="L56" s="59">
        <f>+'ACUM JUL'!L56+AGO!L56</f>
        <v>0</v>
      </c>
      <c r="M56" s="7">
        <f t="shared" si="0"/>
        <v>2533586</v>
      </c>
      <c r="O56" s="48"/>
      <c r="Q56" s="58"/>
    </row>
    <row r="57" spans="1:17">
      <c r="A57" s="43"/>
      <c r="C57" s="5" t="s">
        <v>126</v>
      </c>
      <c r="D57" s="59">
        <f>+'ACUM JUL'!D57+AGO!D57</f>
        <v>4898650</v>
      </c>
      <c r="E57" s="59">
        <f>+'ACUM JUL'!E57+AGO!E57</f>
        <v>2605604</v>
      </c>
      <c r="F57" s="59">
        <f>+'ACUM JUL'!F57+AGO!F57</f>
        <v>48574</v>
      </c>
      <c r="G57" s="59">
        <f>+'ACUM JUL'!G57+AGO!G57</f>
        <v>36037</v>
      </c>
      <c r="H57" s="59">
        <f>+'ACUM JUL'!H57+AGO!H57</f>
        <v>193789</v>
      </c>
      <c r="I57" s="59">
        <f>+'ACUM JUL'!I57+AGO!I57</f>
        <v>250979</v>
      </c>
      <c r="J57" s="59">
        <f>+'ACUM JUL'!J57+AGO!J57</f>
        <v>204529</v>
      </c>
      <c r="K57" s="59">
        <f>+'ACUM JUL'!K57+AGO!K57</f>
        <v>7120</v>
      </c>
      <c r="L57" s="59">
        <f>+'ACUM JUL'!L57+AGO!L57</f>
        <v>259986</v>
      </c>
      <c r="M57" s="7">
        <f t="shared" si="0"/>
        <v>8505268</v>
      </c>
      <c r="O57" s="48"/>
      <c r="Q57" s="58"/>
    </row>
    <row r="58" spans="1:17">
      <c r="A58" s="43"/>
      <c r="C58" s="5" t="s">
        <v>83</v>
      </c>
      <c r="D58" s="59">
        <f>+'ACUM JUL'!D58+AGO!D58</f>
        <v>2678222</v>
      </c>
      <c r="E58" s="59">
        <f>+'ACUM JUL'!E58+AGO!E58</f>
        <v>1424553</v>
      </c>
      <c r="F58" s="59">
        <f>+'ACUM JUL'!F58+AGO!F58</f>
        <v>26558</v>
      </c>
      <c r="G58" s="59">
        <f>+'ACUM JUL'!G58+AGO!G58</f>
        <v>19702</v>
      </c>
      <c r="H58" s="59">
        <f>+'ACUM JUL'!H58+AGO!H58</f>
        <v>105949</v>
      </c>
      <c r="I58" s="59">
        <f>+'ACUM JUL'!I58+AGO!I58</f>
        <v>168675</v>
      </c>
      <c r="J58" s="59">
        <f>+'ACUM JUL'!J58+AGO!J58</f>
        <v>137457</v>
      </c>
      <c r="K58" s="59">
        <f>+'ACUM JUL'!K58+AGO!K58</f>
        <v>3894</v>
      </c>
      <c r="L58" s="59">
        <f>+'ACUM JUL'!L58+AGO!L58</f>
        <v>0</v>
      </c>
      <c r="M58" s="7">
        <f t="shared" si="0"/>
        <v>4565010</v>
      </c>
      <c r="O58" s="48"/>
      <c r="Q58" s="58"/>
    </row>
    <row r="59" spans="1:17">
      <c r="A59" s="43"/>
      <c r="C59" s="5" t="s">
        <v>127</v>
      </c>
      <c r="D59" s="59">
        <f>+'ACUM JUL'!D59+AGO!D59</f>
        <v>958312</v>
      </c>
      <c r="E59" s="59">
        <f>+'ACUM JUL'!E59+AGO!E59</f>
        <v>509729</v>
      </c>
      <c r="F59" s="59">
        <f>+'ACUM JUL'!F59+AGO!F59</f>
        <v>9503</v>
      </c>
      <c r="G59" s="59">
        <f>+'ACUM JUL'!G59+AGO!G59</f>
        <v>7050</v>
      </c>
      <c r="H59" s="59">
        <f>+'ACUM JUL'!H59+AGO!H59</f>
        <v>37911</v>
      </c>
      <c r="I59" s="59">
        <f>+'ACUM JUL'!I59+AGO!I59</f>
        <v>33981</v>
      </c>
      <c r="J59" s="59">
        <f>+'ACUM JUL'!J59+AGO!J59</f>
        <v>27692</v>
      </c>
      <c r="K59" s="59">
        <f>+'ACUM JUL'!K59+AGO!K59</f>
        <v>1394</v>
      </c>
      <c r="L59" s="59">
        <f>+'ACUM JUL'!L59+AGO!L59</f>
        <v>0</v>
      </c>
      <c r="M59" s="7">
        <f t="shared" si="0"/>
        <v>1585572</v>
      </c>
      <c r="O59" s="48"/>
      <c r="Q59" s="58"/>
    </row>
    <row r="60" spans="1:17">
      <c r="A60" s="43"/>
      <c r="C60" s="5" t="s">
        <v>128</v>
      </c>
      <c r="D60" s="59">
        <f>+'ACUM JUL'!D60+AGO!D60</f>
        <v>8562924</v>
      </c>
      <c r="E60" s="59">
        <f>+'ACUM JUL'!E60+AGO!E60</f>
        <v>4554640</v>
      </c>
      <c r="F60" s="59">
        <f>+'ACUM JUL'!F60+AGO!F60</f>
        <v>84909</v>
      </c>
      <c r="G60" s="59">
        <f>+'ACUM JUL'!G60+AGO!G60</f>
        <v>62994</v>
      </c>
      <c r="H60" s="59">
        <f>+'ACUM JUL'!H60+AGO!H60</f>
        <v>338746</v>
      </c>
      <c r="I60" s="59">
        <f>+'ACUM JUL'!I60+AGO!I60</f>
        <v>348023</v>
      </c>
      <c r="J60" s="59">
        <f>+'ACUM JUL'!J60+AGO!J60</f>
        <v>283612</v>
      </c>
      <c r="K60" s="59">
        <f>+'ACUM JUL'!K60+AGO!K60</f>
        <v>12448</v>
      </c>
      <c r="L60" s="59">
        <f>+'ACUM JUL'!L60+AGO!L60</f>
        <v>905402</v>
      </c>
      <c r="M60" s="7">
        <f t="shared" si="0"/>
        <v>15153698</v>
      </c>
      <c r="O60" s="48"/>
      <c r="Q60" s="58"/>
    </row>
    <row r="61" spans="1:17">
      <c r="A61" s="43"/>
      <c r="C61" s="5" t="s">
        <v>60</v>
      </c>
      <c r="D61" s="59">
        <f>+'ACUM JUL'!D61+AGO!D61</f>
        <v>1737482</v>
      </c>
      <c r="E61" s="59">
        <f>+'ACUM JUL'!E61+AGO!E61</f>
        <v>924171</v>
      </c>
      <c r="F61" s="59">
        <f>+'ACUM JUL'!F61+AGO!F61</f>
        <v>17228</v>
      </c>
      <c r="G61" s="59">
        <f>+'ACUM JUL'!G61+AGO!G61</f>
        <v>12782</v>
      </c>
      <c r="H61" s="59">
        <f>+'ACUM JUL'!H61+AGO!H61</f>
        <v>68734</v>
      </c>
      <c r="I61" s="59">
        <f>+'ACUM JUL'!I61+AGO!I61</f>
        <v>91262</v>
      </c>
      <c r="J61" s="59">
        <f>+'ACUM JUL'!J61+AGO!J61</f>
        <v>74371</v>
      </c>
      <c r="K61" s="59">
        <f>+'ACUM JUL'!K61+AGO!K61</f>
        <v>2526</v>
      </c>
      <c r="L61" s="59">
        <f>+'ACUM JUL'!L61+AGO!L61</f>
        <v>0</v>
      </c>
      <c r="M61" s="7">
        <f t="shared" si="0"/>
        <v>2928556</v>
      </c>
      <c r="O61" s="48"/>
      <c r="Q61" s="58"/>
    </row>
    <row r="62" spans="1:17">
      <c r="A62" s="43"/>
      <c r="C62" s="5" t="s">
        <v>61</v>
      </c>
      <c r="D62" s="59">
        <f>+'ACUM JUL'!D62+AGO!D62</f>
        <v>7530627</v>
      </c>
      <c r="E62" s="59">
        <f>+'ACUM JUL'!E62+AGO!E62</f>
        <v>4005559</v>
      </c>
      <c r="F62" s="59">
        <f>+'ACUM JUL'!F62+AGO!F62</f>
        <v>74674</v>
      </c>
      <c r="G62" s="59">
        <f>+'ACUM JUL'!G62+AGO!G62</f>
        <v>55400</v>
      </c>
      <c r="H62" s="59">
        <f>+'ACUM JUL'!H62+AGO!H62</f>
        <v>297910</v>
      </c>
      <c r="I62" s="59">
        <f>+'ACUM JUL'!I62+AGO!I62</f>
        <v>348765</v>
      </c>
      <c r="J62" s="59">
        <f>+'ACUM JUL'!J62+AGO!J62</f>
        <v>284216</v>
      </c>
      <c r="K62" s="59">
        <f>+'ACUM JUL'!K62+AGO!K62</f>
        <v>10946</v>
      </c>
      <c r="L62" s="59">
        <f>+'ACUM JUL'!L62+AGO!L62</f>
        <v>0</v>
      </c>
      <c r="M62" s="7">
        <f t="shared" si="0"/>
        <v>12608097</v>
      </c>
      <c r="O62" s="48"/>
      <c r="Q62" s="58"/>
    </row>
    <row r="63" spans="1:17">
      <c r="A63" s="43"/>
      <c r="C63" s="5" t="s">
        <v>129</v>
      </c>
      <c r="D63" s="59">
        <f>+'ACUM JUL'!D63+AGO!D63</f>
        <v>3079545</v>
      </c>
      <c r="E63" s="59">
        <f>+'ACUM JUL'!E63+AGO!E63</f>
        <v>1638018</v>
      </c>
      <c r="F63" s="59">
        <f>+'ACUM JUL'!F63+AGO!F63</f>
        <v>30537</v>
      </c>
      <c r="G63" s="59">
        <f>+'ACUM JUL'!G63+AGO!G63</f>
        <v>22655</v>
      </c>
      <c r="H63" s="59">
        <f>+'ACUM JUL'!H63+AGO!H63</f>
        <v>121826</v>
      </c>
      <c r="I63" s="59">
        <f>+'ACUM JUL'!I63+AGO!I63</f>
        <v>170728</v>
      </c>
      <c r="J63" s="59">
        <f>+'ACUM JUL'!J63+AGO!J63</f>
        <v>139130</v>
      </c>
      <c r="K63" s="59">
        <f>+'ACUM JUL'!K63+AGO!K63</f>
        <v>4476</v>
      </c>
      <c r="L63" s="59">
        <f>+'ACUM JUL'!L63+AGO!L63</f>
        <v>0</v>
      </c>
      <c r="M63" s="7">
        <f t="shared" si="0"/>
        <v>5206915</v>
      </c>
      <c r="O63" s="48"/>
      <c r="Q63" s="58"/>
    </row>
    <row r="64" spans="1:17">
      <c r="A64" s="43"/>
      <c r="C64" s="5" t="s">
        <v>130</v>
      </c>
      <c r="D64" s="59">
        <f>+'ACUM JUL'!D64+AGO!D64</f>
        <v>2189683</v>
      </c>
      <c r="E64" s="59">
        <f>+'ACUM JUL'!E64+AGO!E64</f>
        <v>1164698</v>
      </c>
      <c r="F64" s="59">
        <f>+'ACUM JUL'!F64+AGO!F64</f>
        <v>21712</v>
      </c>
      <c r="G64" s="59">
        <f>+'ACUM JUL'!G64+AGO!G64</f>
        <v>16109</v>
      </c>
      <c r="H64" s="59">
        <f>+'ACUM JUL'!H64+AGO!H64</f>
        <v>86624</v>
      </c>
      <c r="I64" s="59">
        <f>+'ACUM JUL'!I64+AGO!I64</f>
        <v>119905</v>
      </c>
      <c r="J64" s="59">
        <f>+'ACUM JUL'!J64+AGO!J64</f>
        <v>97713</v>
      </c>
      <c r="K64" s="59">
        <f>+'ACUM JUL'!K64+AGO!K64</f>
        <v>3182</v>
      </c>
      <c r="L64" s="59">
        <f>+'ACUM JUL'!L64+AGO!L64</f>
        <v>0</v>
      </c>
      <c r="M64" s="7">
        <f t="shared" si="0"/>
        <v>3699626</v>
      </c>
      <c r="O64" s="48"/>
      <c r="Q64" s="58"/>
    </row>
    <row r="65" spans="1:17">
      <c r="A65" s="43"/>
      <c r="C65" s="5" t="s">
        <v>64</v>
      </c>
      <c r="D65" s="59">
        <f>+'ACUM JUL'!D65+AGO!D65</f>
        <v>3057593</v>
      </c>
      <c r="E65" s="59">
        <f>+'ACUM JUL'!E65+AGO!E65</f>
        <v>1626341</v>
      </c>
      <c r="F65" s="59">
        <f>+'ACUM JUL'!F65+AGO!F65</f>
        <v>30318</v>
      </c>
      <c r="G65" s="59">
        <f>+'ACUM JUL'!G65+AGO!G65</f>
        <v>22494</v>
      </c>
      <c r="H65" s="59">
        <f>+'ACUM JUL'!H65+AGO!H65</f>
        <v>120958</v>
      </c>
      <c r="I65" s="59">
        <f>+'ACUM JUL'!I65+AGO!I65</f>
        <v>173040</v>
      </c>
      <c r="J65" s="59">
        <f>+'ACUM JUL'!J65+AGO!J65</f>
        <v>141015</v>
      </c>
      <c r="K65" s="59">
        <f>+'ACUM JUL'!K65+AGO!K65</f>
        <v>4444</v>
      </c>
      <c r="L65" s="59">
        <f>+'ACUM JUL'!L65+AGO!L65</f>
        <v>0</v>
      </c>
      <c r="M65" s="7">
        <f t="shared" si="0"/>
        <v>5176203</v>
      </c>
      <c r="O65" s="48"/>
      <c r="Q65" s="58"/>
    </row>
    <row r="66" spans="1:17">
      <c r="A66" s="43"/>
      <c r="C66" s="5" t="s">
        <v>65</v>
      </c>
      <c r="D66" s="59">
        <f>+'ACUM JUL'!D66+AGO!D66</f>
        <v>5630591</v>
      </c>
      <c r="E66" s="59">
        <f>+'ACUM JUL'!E66+AGO!E66</f>
        <v>2994925</v>
      </c>
      <c r="F66" s="59">
        <f>+'ACUM JUL'!F66+AGO!F66</f>
        <v>55832</v>
      </c>
      <c r="G66" s="59">
        <f>+'ACUM JUL'!G66+AGO!G66</f>
        <v>41422</v>
      </c>
      <c r="H66" s="59">
        <f>+'ACUM JUL'!H66+AGO!H66</f>
        <v>222744</v>
      </c>
      <c r="I66" s="59">
        <f>+'ACUM JUL'!I66+AGO!I66</f>
        <v>285974</v>
      </c>
      <c r="J66" s="59">
        <f>+'ACUM JUL'!J66+AGO!J66</f>
        <v>233046</v>
      </c>
      <c r="K66" s="59">
        <f>+'ACUM JUL'!K66+AGO!K66</f>
        <v>8184</v>
      </c>
      <c r="L66" s="59">
        <f>+'ACUM JUL'!L66+AGO!L66</f>
        <v>0</v>
      </c>
      <c r="M66" s="7">
        <f t="shared" si="0"/>
        <v>9472718</v>
      </c>
      <c r="O66" s="48"/>
      <c r="Q66" s="58"/>
    </row>
    <row r="67" spans="1:17" ht="13.5" thickBot="1">
      <c r="A67" s="43"/>
      <c r="C67" s="5" t="s">
        <v>66</v>
      </c>
      <c r="D67" s="59">
        <f>+'ACUM JUL'!D67+AGO!D67</f>
        <v>23068704</v>
      </c>
      <c r="E67" s="59">
        <f>+'ACUM JUL'!E67+AGO!E67</f>
        <v>12270305</v>
      </c>
      <c r="F67" s="59">
        <f>+'ACUM JUL'!F67+AGO!F67</f>
        <v>228753</v>
      </c>
      <c r="G67" s="59">
        <f>+'ACUM JUL'!G67+AGO!G67</f>
        <v>169704</v>
      </c>
      <c r="H67" s="59">
        <f>+'ACUM JUL'!H67+AGO!H67</f>
        <v>912588</v>
      </c>
      <c r="I67" s="59">
        <f>+'ACUM JUL'!I67+AGO!I67</f>
        <v>1316105</v>
      </c>
      <c r="J67" s="59">
        <f>+'ACUM JUL'!J67+AGO!J67</f>
        <v>1072530</v>
      </c>
      <c r="K67" s="59">
        <f>+'ACUM JUL'!K67+AGO!K67</f>
        <v>33530</v>
      </c>
      <c r="L67" s="59">
        <f>+'ACUM JUL'!L67+AGO!L67</f>
        <v>4142058</v>
      </c>
      <c r="M67" s="7">
        <f t="shared" si="0"/>
        <v>43214277</v>
      </c>
      <c r="O67" s="48"/>
      <c r="Q67" s="58"/>
    </row>
    <row r="68" spans="1:17" ht="15.75" customHeight="1">
      <c r="A68" s="43"/>
      <c r="C68" s="8" t="s">
        <v>67</v>
      </c>
      <c r="D68" s="60">
        <f>SUM(D10:D67)</f>
        <v>275955409</v>
      </c>
      <c r="E68" s="60">
        <f t="shared" ref="E68:L68" si="1">SUM(E10:E67)</f>
        <v>146781366</v>
      </c>
      <c r="F68" s="60">
        <f t="shared" si="1"/>
        <v>2736354</v>
      </c>
      <c r="G68" s="60">
        <f>SUM(G10:G67)</f>
        <v>2030095</v>
      </c>
      <c r="H68" s="60">
        <f>SUM(H10:H67)</f>
        <v>10915714</v>
      </c>
      <c r="I68" s="60">
        <f t="shared" si="1"/>
        <v>14646230</v>
      </c>
      <c r="J68" s="60">
        <f t="shared" si="1"/>
        <v>11935548</v>
      </c>
      <c r="K68" s="60">
        <f t="shared" si="1"/>
        <v>401136</v>
      </c>
      <c r="L68" s="60">
        <f t="shared" si="1"/>
        <v>16057115</v>
      </c>
      <c r="M68" s="60">
        <f>SUM(M10:M67)</f>
        <v>481458967</v>
      </c>
      <c r="O68" s="48"/>
    </row>
    <row r="69" spans="1:17" ht="12" customHeight="1" thickBot="1">
      <c r="A69" s="43"/>
      <c r="C69" s="10"/>
      <c r="D69" s="11"/>
      <c r="E69" s="11"/>
      <c r="F69" s="11"/>
      <c r="G69" s="11"/>
      <c r="H69" s="11"/>
      <c r="I69" s="11"/>
      <c r="J69" s="16"/>
      <c r="K69" s="11"/>
      <c r="L69" s="11"/>
      <c r="M69" s="11"/>
      <c r="N69" s="1" t="s">
        <v>9</v>
      </c>
      <c r="O69" s="48"/>
    </row>
    <row r="70" spans="1:17" ht="0.75" customHeight="1" thickBot="1">
      <c r="A70" s="43"/>
      <c r="C70" s="15"/>
      <c r="D70" s="16"/>
      <c r="E70" s="15"/>
      <c r="F70" s="16"/>
      <c r="G70" s="16"/>
      <c r="H70" s="16"/>
      <c r="I70" s="16"/>
      <c r="J70" s="16"/>
      <c r="K70" s="16"/>
      <c r="L70" s="16"/>
      <c r="M70" s="16"/>
      <c r="O70" s="48"/>
    </row>
    <row r="71" spans="1:17" ht="6" customHeight="1">
      <c r="A71" s="43"/>
      <c r="C71"/>
      <c r="D71" s="55"/>
      <c r="E71" s="55"/>
      <c r="F71" s="55"/>
      <c r="G71" s="55"/>
      <c r="H71" s="55"/>
      <c r="I71" s="55"/>
      <c r="J71" s="55"/>
      <c r="K71" s="55"/>
      <c r="L71" s="55"/>
      <c r="M71" s="55"/>
      <c r="N71"/>
      <c r="O71" s="48"/>
    </row>
    <row r="72" spans="1:17" ht="7.5" customHeight="1" thickBot="1">
      <c r="A72" s="51"/>
      <c r="B72" s="52"/>
      <c r="C72" s="52"/>
      <c r="D72" s="52"/>
      <c r="E72" s="52"/>
      <c r="F72" s="52"/>
      <c r="G72" s="52"/>
      <c r="H72" s="52"/>
      <c r="I72" s="52"/>
      <c r="J72" s="52"/>
      <c r="K72" s="52"/>
      <c r="L72" s="52"/>
      <c r="M72" s="52"/>
      <c r="N72" s="52"/>
      <c r="O72" s="54"/>
    </row>
    <row r="73" spans="1:17" ht="13.5" thickTop="1">
      <c r="A73"/>
      <c r="B73"/>
    </row>
    <row r="74" spans="1:17">
      <c r="A74"/>
      <c r="B74"/>
    </row>
    <row r="75" spans="1:17">
      <c r="A75"/>
      <c r="B75"/>
      <c r="M75" s="66"/>
    </row>
    <row r="76" spans="1:17">
      <c r="A76"/>
      <c r="B76"/>
    </row>
    <row r="77" spans="1:17">
      <c r="A77"/>
      <c r="B77"/>
    </row>
    <row r="78" spans="1:17">
      <c r="A78"/>
      <c r="B78"/>
    </row>
    <row r="79" spans="1:17">
      <c r="A79"/>
      <c r="B79"/>
    </row>
    <row r="80" spans="1:17">
      <c r="A80"/>
      <c r="B80"/>
    </row>
    <row r="81" spans="1:2">
      <c r="A81"/>
      <c r="B81"/>
    </row>
    <row r="82" spans="1:2">
      <c r="A82"/>
      <c r="B82"/>
    </row>
    <row r="83" spans="1:2">
      <c r="A83"/>
      <c r="B83"/>
    </row>
    <row r="84" spans="1:2">
      <c r="A84"/>
      <c r="B84"/>
    </row>
    <row r="85" spans="1:2">
      <c r="A85"/>
      <c r="B85"/>
    </row>
    <row r="86" spans="1:2">
      <c r="A86"/>
      <c r="B86"/>
    </row>
    <row r="87" spans="1:2">
      <c r="A87"/>
      <c r="B87"/>
    </row>
    <row r="88" spans="1:2">
      <c r="A88"/>
      <c r="B88"/>
    </row>
    <row r="89" spans="1:2">
      <c r="A89"/>
      <c r="B89"/>
    </row>
    <row r="90" spans="1:2">
      <c r="A90"/>
      <c r="B90"/>
    </row>
    <row r="91" spans="1:2">
      <c r="A91"/>
      <c r="B91"/>
    </row>
    <row r="92" spans="1:2">
      <c r="A92"/>
      <c r="B92"/>
    </row>
    <row r="93" spans="1:2">
      <c r="A93"/>
      <c r="B93"/>
    </row>
    <row r="94" spans="1:2">
      <c r="A94"/>
      <c r="B94"/>
    </row>
  </sheetData>
  <mergeCells count="5">
    <mergeCell ref="C6:M6"/>
    <mergeCell ref="C2:M2"/>
    <mergeCell ref="C3:M3"/>
    <mergeCell ref="C4:M4"/>
    <mergeCell ref="C5:M5"/>
  </mergeCells>
  <phoneticPr fontId="0" type="noConversion"/>
  <printOptions horizontalCentered="1" verticalCentered="1"/>
  <pageMargins left="0.75" right="0.75" top="0.53" bottom="0.33" header="0" footer="0"/>
  <pageSetup scale="52" orientation="landscape" horizontalDpi="300" verticalDpi="300" r:id="rId1"/>
  <headerFooter alignWithMargins="0">
    <oddFooter>FEDERACION.xls&amp;RPágina 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/>
  <dimension ref="A1:O75"/>
  <sheetViews>
    <sheetView view="pageBreakPreview" zoomScale="98" zoomScaleNormal="100" zoomScaleSheetLayoutView="98" workbookViewId="0">
      <pane xSplit="3" ySplit="9" topLeftCell="E49" activePane="bottomRight" state="frozen"/>
      <selection sqref="A1:IV65536"/>
      <selection pane="topRight" sqref="A1:IV65536"/>
      <selection pane="bottomLeft" sqref="A1:IV65536"/>
      <selection pane="bottomRight" sqref="A1:IV65536"/>
    </sheetView>
  </sheetViews>
  <sheetFormatPr baseColWidth="10" defaultRowHeight="12.75"/>
  <cols>
    <col min="1" max="1" width="1.140625" style="1" customWidth="1"/>
    <col min="2" max="2" width="2.28515625" style="1" customWidth="1"/>
    <col min="3" max="3" width="29.85546875" style="1" customWidth="1"/>
    <col min="4" max="4" width="15.5703125" style="12" customWidth="1"/>
    <col min="5" max="5" width="15.5703125" style="1" customWidth="1"/>
    <col min="6" max="12" width="15.5703125" style="12" customWidth="1"/>
    <col min="13" max="13" width="17.140625" style="12" customWidth="1"/>
    <col min="14" max="14" width="2.85546875" style="1" customWidth="1"/>
    <col min="15" max="15" width="1.28515625" style="1" customWidth="1"/>
    <col min="16" max="16384" width="11.42578125" style="1"/>
  </cols>
  <sheetData>
    <row r="1" spans="1:15" ht="8.25" customHeight="1" thickTop="1">
      <c r="A1" s="42"/>
      <c r="B1" s="46"/>
      <c r="C1" s="46"/>
      <c r="D1" s="50"/>
      <c r="E1" s="46"/>
      <c r="F1" s="50"/>
      <c r="G1" s="50"/>
      <c r="H1" s="50"/>
      <c r="I1" s="50"/>
      <c r="J1" s="50"/>
      <c r="K1" s="50"/>
      <c r="L1" s="50"/>
      <c r="M1" s="50"/>
      <c r="N1" s="46"/>
      <c r="O1" s="47"/>
    </row>
    <row r="2" spans="1:15" ht="18" customHeight="1">
      <c r="A2" s="43"/>
      <c r="B2" s="53"/>
      <c r="C2" s="109" t="s">
        <v>0</v>
      </c>
      <c r="D2" s="109"/>
      <c r="E2" s="109"/>
      <c r="F2" s="109"/>
      <c r="G2" s="109"/>
      <c r="H2" s="109"/>
      <c r="I2" s="109"/>
      <c r="J2" s="109"/>
      <c r="K2" s="109"/>
      <c r="L2" s="109"/>
      <c r="M2" s="109"/>
      <c r="O2" s="48"/>
    </row>
    <row r="3" spans="1:15" ht="19.5" customHeight="1">
      <c r="A3" s="43"/>
      <c r="C3" s="109" t="s">
        <v>84</v>
      </c>
      <c r="D3" s="109"/>
      <c r="E3" s="109"/>
      <c r="F3" s="109"/>
      <c r="G3" s="109"/>
      <c r="H3" s="109"/>
      <c r="I3" s="109"/>
      <c r="J3" s="109"/>
      <c r="K3" s="109"/>
      <c r="L3" s="109"/>
      <c r="M3" s="109"/>
      <c r="O3" s="48"/>
    </row>
    <row r="4" spans="1:15" ht="15">
      <c r="A4" s="43"/>
      <c r="C4" s="108" t="s">
        <v>85</v>
      </c>
      <c r="D4" s="108"/>
      <c r="E4" s="108"/>
      <c r="F4" s="108"/>
      <c r="G4" s="108"/>
      <c r="H4" s="108"/>
      <c r="I4" s="108"/>
      <c r="J4" s="108"/>
      <c r="K4" s="108"/>
      <c r="L4" s="108"/>
      <c r="M4" s="108"/>
      <c r="O4" s="48"/>
    </row>
    <row r="5" spans="1:15" ht="15" customHeight="1">
      <c r="A5" s="43"/>
      <c r="C5" s="110" t="s">
        <v>1</v>
      </c>
      <c r="D5" s="110"/>
      <c r="E5" s="110"/>
      <c r="F5" s="110"/>
      <c r="G5" s="110"/>
      <c r="H5" s="110"/>
      <c r="I5" s="110"/>
      <c r="J5" s="110"/>
      <c r="K5" s="110"/>
      <c r="L5" s="110"/>
      <c r="M5" s="110"/>
      <c r="O5" s="48"/>
    </row>
    <row r="6" spans="1:15" ht="15.75" customHeight="1">
      <c r="A6" s="43"/>
      <c r="C6" s="107" t="s">
        <v>149</v>
      </c>
      <c r="D6" s="107"/>
      <c r="E6" s="107"/>
      <c r="F6" s="107"/>
      <c r="G6" s="107"/>
      <c r="H6" s="107"/>
      <c r="I6" s="107"/>
      <c r="J6" s="107"/>
      <c r="K6" s="107"/>
      <c r="L6" s="107"/>
      <c r="M6" s="107"/>
      <c r="O6" s="48"/>
    </row>
    <row r="7" spans="1:15" ht="5.25" customHeight="1" thickBot="1">
      <c r="A7" s="43"/>
      <c r="D7" s="1"/>
      <c r="F7" s="1"/>
      <c r="G7" s="1"/>
      <c r="H7" s="1"/>
      <c r="I7" s="1"/>
      <c r="J7" s="1"/>
      <c r="K7" s="1"/>
      <c r="L7" s="1"/>
      <c r="M7" s="1"/>
      <c r="O7" s="48"/>
    </row>
    <row r="8" spans="1:15">
      <c r="A8" s="43"/>
      <c r="C8" s="24"/>
      <c r="D8" s="20" t="s">
        <v>2</v>
      </c>
      <c r="E8" s="23" t="s">
        <v>87</v>
      </c>
      <c r="F8" s="20" t="s">
        <v>4</v>
      </c>
      <c r="G8" s="20" t="s">
        <v>101</v>
      </c>
      <c r="H8" s="62" t="s">
        <v>2</v>
      </c>
      <c r="I8" s="63" t="s">
        <v>91</v>
      </c>
      <c r="J8" s="63" t="s">
        <v>92</v>
      </c>
      <c r="K8" s="62" t="s">
        <v>93</v>
      </c>
      <c r="L8" s="62" t="s">
        <v>2</v>
      </c>
      <c r="M8" s="62" t="s">
        <v>10</v>
      </c>
      <c r="O8" s="48"/>
    </row>
    <row r="9" spans="1:15" ht="13.5" thickBot="1">
      <c r="A9" s="43"/>
      <c r="B9" s="1" t="s">
        <v>9</v>
      </c>
      <c r="C9" s="26" t="s">
        <v>6</v>
      </c>
      <c r="D9" s="14" t="s">
        <v>8</v>
      </c>
      <c r="E9" s="27" t="s">
        <v>7</v>
      </c>
      <c r="F9" s="14" t="s">
        <v>9</v>
      </c>
      <c r="G9" s="14" t="s">
        <v>9</v>
      </c>
      <c r="H9" s="64" t="s">
        <v>95</v>
      </c>
      <c r="I9" s="65" t="s">
        <v>96</v>
      </c>
      <c r="J9" s="65" t="s">
        <v>97</v>
      </c>
      <c r="K9" s="64" t="s">
        <v>98</v>
      </c>
      <c r="L9" s="64" t="s">
        <v>135</v>
      </c>
      <c r="M9" s="64" t="s">
        <v>82</v>
      </c>
      <c r="O9" s="48"/>
    </row>
    <row r="10" spans="1:15">
      <c r="A10" s="43"/>
      <c r="C10" s="5" t="s">
        <v>102</v>
      </c>
      <c r="D10" s="59">
        <f>+[3]CONCENTRA!$L10+[3]CONCENTRA!$L650</f>
        <v>0</v>
      </c>
      <c r="E10" s="59">
        <f>+[3]CONCENTRA!$L74+[3]CONCENTRA!$L714</f>
        <v>0</v>
      </c>
      <c r="F10" s="59">
        <f>+[3]CONCENTRA!$L138+[3]CONCENTRA!$L778</f>
        <v>0</v>
      </c>
      <c r="G10" s="59">
        <f>+[3]CONCENTRA!$L202</f>
        <v>0</v>
      </c>
      <c r="H10" s="59">
        <f>+[3]CONCENTRA!$L266</f>
        <v>0</v>
      </c>
      <c r="I10" s="59">
        <f>+[3]CONCENTRA!$L330+[3]CONCENTRA!$L394</f>
        <v>0</v>
      </c>
      <c r="J10" s="66">
        <f>+[3]CONCENTRA!$L522+[3]CONCENTRA!$L458</f>
        <v>0</v>
      </c>
      <c r="K10" s="59">
        <f>+[3]CONCENTRA!$L586</f>
        <v>0</v>
      </c>
      <c r="L10" s="59">
        <f>+[3]CONCENTRA!$L971</f>
        <v>0</v>
      </c>
      <c r="M10" s="7">
        <f t="shared" ref="M10:M41" si="0">SUM(D10:L10)</f>
        <v>0</v>
      </c>
      <c r="O10" s="48"/>
    </row>
    <row r="11" spans="1:15">
      <c r="A11" s="43"/>
      <c r="C11" s="5" t="s">
        <v>12</v>
      </c>
      <c r="D11" s="59">
        <f>+[3]CONCENTRA!$L11+[3]CONCENTRA!$L651</f>
        <v>0</v>
      </c>
      <c r="E11" s="59">
        <f>+[3]CONCENTRA!$L75+[3]CONCENTRA!$L715</f>
        <v>0</v>
      </c>
      <c r="F11" s="59">
        <f>+[3]CONCENTRA!$L139+[3]CONCENTRA!$L779</f>
        <v>0</v>
      </c>
      <c r="G11" s="59">
        <f>+[3]CONCENTRA!$L203</f>
        <v>0</v>
      </c>
      <c r="H11" s="59">
        <f>+[3]CONCENTRA!$L267</f>
        <v>0</v>
      </c>
      <c r="I11" s="59">
        <f>+[3]CONCENTRA!$L331+[3]CONCENTRA!$L395</f>
        <v>0</v>
      </c>
      <c r="J11" s="66">
        <f>+[3]CONCENTRA!$L523+[3]CONCENTRA!$L459</f>
        <v>0</v>
      </c>
      <c r="K11" s="59">
        <f>+[3]CONCENTRA!$L587</f>
        <v>0</v>
      </c>
      <c r="L11" s="59">
        <f>+[3]CONCENTRA!$L972</f>
        <v>0</v>
      </c>
      <c r="M11" s="7">
        <f t="shared" si="0"/>
        <v>0</v>
      </c>
      <c r="O11" s="48"/>
    </row>
    <row r="12" spans="1:15">
      <c r="A12" s="43"/>
      <c r="C12" s="5" t="s">
        <v>103</v>
      </c>
      <c r="D12" s="59">
        <f>+[3]CONCENTRA!$L12+[3]CONCENTRA!$L652</f>
        <v>0</v>
      </c>
      <c r="E12" s="59">
        <f>+[3]CONCENTRA!$L76+[3]CONCENTRA!$L716</f>
        <v>0</v>
      </c>
      <c r="F12" s="59">
        <f>+[3]CONCENTRA!$L140+[3]CONCENTRA!$L780</f>
        <v>0</v>
      </c>
      <c r="G12" s="59">
        <f>+[3]CONCENTRA!$L204</f>
        <v>0</v>
      </c>
      <c r="H12" s="59">
        <f>+[3]CONCENTRA!$L268</f>
        <v>0</v>
      </c>
      <c r="I12" s="59">
        <f>+[3]CONCENTRA!$L332+[3]CONCENTRA!$L396</f>
        <v>0</v>
      </c>
      <c r="J12" s="66">
        <f>+[3]CONCENTRA!$L524+[3]CONCENTRA!$L460</f>
        <v>0</v>
      </c>
      <c r="K12" s="59">
        <f>+[3]CONCENTRA!$L588</f>
        <v>0</v>
      </c>
      <c r="L12" s="59">
        <f>+[3]CONCENTRA!$L973</f>
        <v>0</v>
      </c>
      <c r="M12" s="7">
        <f t="shared" si="0"/>
        <v>0</v>
      </c>
      <c r="O12" s="48"/>
    </row>
    <row r="13" spans="1:15">
      <c r="A13" s="43"/>
      <c r="C13" s="5" t="s">
        <v>104</v>
      </c>
      <c r="D13" s="59">
        <f>+[3]CONCENTRA!$L13+[3]CONCENTRA!$L653</f>
        <v>0</v>
      </c>
      <c r="E13" s="59">
        <f>+[3]CONCENTRA!$L77+[3]CONCENTRA!$L717</f>
        <v>0</v>
      </c>
      <c r="F13" s="59">
        <f>+[3]CONCENTRA!$L141+[3]CONCENTRA!$L781</f>
        <v>0</v>
      </c>
      <c r="G13" s="59">
        <f>+[3]CONCENTRA!$L205</f>
        <v>0</v>
      </c>
      <c r="H13" s="59">
        <f>+[3]CONCENTRA!$L269+[3]CONCENTRA!$L845</f>
        <v>0</v>
      </c>
      <c r="I13" s="59">
        <f>+[3]CONCENTRA!$L333+[3]CONCENTRA!$L397</f>
        <v>0</v>
      </c>
      <c r="J13" s="66">
        <f>+[3]CONCENTRA!$L525+[3]CONCENTRA!$L461</f>
        <v>0</v>
      </c>
      <c r="K13" s="59">
        <f>+[3]CONCENTRA!$L589</f>
        <v>0</v>
      </c>
      <c r="L13" s="59">
        <f>+[3]CONCENTRA!$L974</f>
        <v>0</v>
      </c>
      <c r="M13" s="7">
        <f t="shared" si="0"/>
        <v>0</v>
      </c>
      <c r="O13" s="48"/>
    </row>
    <row r="14" spans="1:15">
      <c r="A14" s="43"/>
      <c r="C14" s="5" t="s">
        <v>105</v>
      </c>
      <c r="D14" s="59">
        <f>+[3]CONCENTRA!$L14+[3]CONCENTRA!$L654</f>
        <v>0</v>
      </c>
      <c r="E14" s="59">
        <f>+[3]CONCENTRA!$L78+[3]CONCENTRA!$L718</f>
        <v>0</v>
      </c>
      <c r="F14" s="59">
        <f>+[3]CONCENTRA!$L142+[3]CONCENTRA!$L782</f>
        <v>0</v>
      </c>
      <c r="G14" s="59">
        <f>+[3]CONCENTRA!$L206</f>
        <v>0</v>
      </c>
      <c r="H14" s="59">
        <f>+[3]CONCENTRA!$L270+[3]CONCENTRA!$L846</f>
        <v>0</v>
      </c>
      <c r="I14" s="59">
        <f>+[3]CONCENTRA!$L334+[3]CONCENTRA!$L398</f>
        <v>0</v>
      </c>
      <c r="J14" s="66">
        <f>+[3]CONCENTRA!$L526+[3]CONCENTRA!$L462</f>
        <v>0</v>
      </c>
      <c r="K14" s="59">
        <f>+[3]CONCENTRA!$L590</f>
        <v>0</v>
      </c>
      <c r="L14" s="59">
        <f>+[3]CONCENTRA!$L975</f>
        <v>0</v>
      </c>
      <c r="M14" s="7">
        <f t="shared" si="0"/>
        <v>0</v>
      </c>
      <c r="O14" s="48"/>
    </row>
    <row r="15" spans="1:15">
      <c r="A15" s="43"/>
      <c r="C15" s="5" t="s">
        <v>106</v>
      </c>
      <c r="D15" s="59">
        <f>+[3]CONCENTRA!$L15+[3]CONCENTRA!$L655</f>
        <v>0</v>
      </c>
      <c r="E15" s="59">
        <f>+[3]CONCENTRA!$L79+[3]CONCENTRA!$L719</f>
        <v>0</v>
      </c>
      <c r="F15" s="59">
        <f>+[3]CONCENTRA!$L143+[3]CONCENTRA!$L783</f>
        <v>0</v>
      </c>
      <c r="G15" s="59">
        <f>+[3]CONCENTRA!$L207</f>
        <v>0</v>
      </c>
      <c r="H15" s="59">
        <f>+[3]CONCENTRA!$L271+[3]CONCENTRA!$L847</f>
        <v>0</v>
      </c>
      <c r="I15" s="59">
        <f>+[3]CONCENTRA!$L335+[3]CONCENTRA!$L399</f>
        <v>0</v>
      </c>
      <c r="J15" s="66">
        <f>+[3]CONCENTRA!$L527+[3]CONCENTRA!$L463</f>
        <v>0</v>
      </c>
      <c r="K15" s="59">
        <f>+[3]CONCENTRA!$L591</f>
        <v>0</v>
      </c>
      <c r="L15" s="59">
        <f>+[3]CONCENTRA!$L976</f>
        <v>0</v>
      </c>
      <c r="M15" s="7">
        <f t="shared" si="0"/>
        <v>0</v>
      </c>
      <c r="O15" s="48"/>
    </row>
    <row r="16" spans="1:15">
      <c r="A16" s="43"/>
      <c r="C16" s="5" t="s">
        <v>107</v>
      </c>
      <c r="D16" s="59">
        <f>+[3]CONCENTRA!$L16+[3]CONCENTRA!$L656</f>
        <v>0</v>
      </c>
      <c r="E16" s="59">
        <f>+[3]CONCENTRA!$L80+[3]CONCENTRA!$L720</f>
        <v>0</v>
      </c>
      <c r="F16" s="59">
        <f>+[3]CONCENTRA!$L144+[3]CONCENTRA!$L784</f>
        <v>0</v>
      </c>
      <c r="G16" s="59">
        <f>+[3]CONCENTRA!$L208</f>
        <v>0</v>
      </c>
      <c r="H16" s="59">
        <f>+[3]CONCENTRA!$L272+[3]CONCENTRA!$L848</f>
        <v>0</v>
      </c>
      <c r="I16" s="59">
        <f>+[3]CONCENTRA!$L336+[3]CONCENTRA!$L400</f>
        <v>0</v>
      </c>
      <c r="J16" s="66">
        <f>+[3]CONCENTRA!$L528+[3]CONCENTRA!$L464</f>
        <v>0</v>
      </c>
      <c r="K16" s="59">
        <f>+[3]CONCENTRA!$L592</f>
        <v>0</v>
      </c>
      <c r="L16" s="59">
        <f>+[3]CONCENTRA!$L977</f>
        <v>0</v>
      </c>
      <c r="M16" s="7">
        <f t="shared" si="0"/>
        <v>0</v>
      </c>
      <c r="O16" s="48"/>
    </row>
    <row r="17" spans="1:15">
      <c r="A17" s="43"/>
      <c r="C17" s="5" t="s">
        <v>18</v>
      </c>
      <c r="D17" s="59">
        <f>+[3]CONCENTRA!$L17+[3]CONCENTRA!$L657</f>
        <v>0</v>
      </c>
      <c r="E17" s="59">
        <f>+[3]CONCENTRA!$L81+[3]CONCENTRA!$L721</f>
        <v>0</v>
      </c>
      <c r="F17" s="59">
        <f>+[3]CONCENTRA!$L145+[3]CONCENTRA!$L785</f>
        <v>0</v>
      </c>
      <c r="G17" s="59">
        <f>+[3]CONCENTRA!$L209</f>
        <v>0</v>
      </c>
      <c r="H17" s="59">
        <f>+[3]CONCENTRA!$L273+[3]CONCENTRA!$L849</f>
        <v>0</v>
      </c>
      <c r="I17" s="59">
        <f>+[3]CONCENTRA!$L337+[3]CONCENTRA!$L401</f>
        <v>0</v>
      </c>
      <c r="J17" s="66">
        <f>+[3]CONCENTRA!$L529+[3]CONCENTRA!$L465</f>
        <v>0</v>
      </c>
      <c r="K17" s="59">
        <f>+[3]CONCENTRA!$L593</f>
        <v>0</v>
      </c>
      <c r="L17" s="59">
        <f>+[3]CONCENTRA!$L978</f>
        <v>0</v>
      </c>
      <c r="M17" s="7">
        <f t="shared" si="0"/>
        <v>0</v>
      </c>
      <c r="O17" s="48"/>
    </row>
    <row r="18" spans="1:15">
      <c r="A18" s="43"/>
      <c r="C18" s="5" t="s">
        <v>19</v>
      </c>
      <c r="D18" s="59">
        <f>+[3]CONCENTRA!$L18+[3]CONCENTRA!$L658</f>
        <v>0</v>
      </c>
      <c r="E18" s="59">
        <f>+[3]CONCENTRA!$L82+[3]CONCENTRA!$L722</f>
        <v>0</v>
      </c>
      <c r="F18" s="59">
        <f>+[3]CONCENTRA!$L146+[3]CONCENTRA!$L786</f>
        <v>0</v>
      </c>
      <c r="G18" s="59">
        <f>+[3]CONCENTRA!$L210</f>
        <v>0</v>
      </c>
      <c r="H18" s="59">
        <f>+[3]CONCENTRA!$L274+[3]CONCENTRA!$L850</f>
        <v>0</v>
      </c>
      <c r="I18" s="59">
        <f>+[3]CONCENTRA!$L338+[3]CONCENTRA!$L402</f>
        <v>0</v>
      </c>
      <c r="J18" s="66">
        <f>+[3]CONCENTRA!$L530+[3]CONCENTRA!$L466</f>
        <v>0</v>
      </c>
      <c r="K18" s="59">
        <f>+[3]CONCENTRA!$L594</f>
        <v>0</v>
      </c>
      <c r="L18" s="59">
        <f>+[3]CONCENTRA!$L979</f>
        <v>0</v>
      </c>
      <c r="M18" s="7">
        <f t="shared" si="0"/>
        <v>0</v>
      </c>
      <c r="O18" s="48"/>
    </row>
    <row r="19" spans="1:15">
      <c r="A19" s="43"/>
      <c r="C19" s="5" t="s">
        <v>108</v>
      </c>
      <c r="D19" s="59">
        <f>+[3]CONCENTRA!$L19+[3]CONCENTRA!$L659</f>
        <v>0</v>
      </c>
      <c r="E19" s="59">
        <f>+[3]CONCENTRA!$L83+[3]CONCENTRA!$L723</f>
        <v>0</v>
      </c>
      <c r="F19" s="59">
        <f>+[3]CONCENTRA!$L147+[3]CONCENTRA!$L787</f>
        <v>0</v>
      </c>
      <c r="G19" s="59">
        <f>+[3]CONCENTRA!$L211</f>
        <v>0</v>
      </c>
      <c r="H19" s="59">
        <f>+[3]CONCENTRA!$L275+[3]CONCENTRA!$L851</f>
        <v>0</v>
      </c>
      <c r="I19" s="59">
        <f>+[3]CONCENTRA!$L339+[3]CONCENTRA!$L403</f>
        <v>0</v>
      </c>
      <c r="J19" s="66">
        <f>+[3]CONCENTRA!$L531+[3]CONCENTRA!$L467</f>
        <v>0</v>
      </c>
      <c r="K19" s="59">
        <f>+[3]CONCENTRA!$L595</f>
        <v>0</v>
      </c>
      <c r="L19" s="59">
        <f>+[3]CONCENTRA!$L980</f>
        <v>0</v>
      </c>
      <c r="M19" s="7">
        <f t="shared" si="0"/>
        <v>0</v>
      </c>
      <c r="O19" s="48"/>
    </row>
    <row r="20" spans="1:15">
      <c r="A20" s="43"/>
      <c r="C20" s="5" t="s">
        <v>109</v>
      </c>
      <c r="D20" s="59">
        <f>+[3]CONCENTRA!$L20+[3]CONCENTRA!$L660</f>
        <v>0</v>
      </c>
      <c r="E20" s="59">
        <f>+[3]CONCENTRA!$L84+[3]CONCENTRA!$L724</f>
        <v>0</v>
      </c>
      <c r="F20" s="59">
        <f>+[3]CONCENTRA!$L148+[3]CONCENTRA!$L788</f>
        <v>0</v>
      </c>
      <c r="G20" s="59">
        <f>+[3]CONCENTRA!$L212</f>
        <v>0</v>
      </c>
      <c r="H20" s="59">
        <f>+[3]CONCENTRA!$L276+[3]CONCENTRA!$L852</f>
        <v>0</v>
      </c>
      <c r="I20" s="59">
        <f>+[3]CONCENTRA!$L340+[3]CONCENTRA!$L404</f>
        <v>0</v>
      </c>
      <c r="J20" s="66">
        <f>+[3]CONCENTRA!$L532+[3]CONCENTRA!$L468</f>
        <v>0</v>
      </c>
      <c r="K20" s="59">
        <f>+[3]CONCENTRA!$L596</f>
        <v>0</v>
      </c>
      <c r="L20" s="59">
        <f>+[3]CONCENTRA!$L981</f>
        <v>0</v>
      </c>
      <c r="M20" s="7">
        <f t="shared" si="0"/>
        <v>0</v>
      </c>
      <c r="O20" s="48"/>
    </row>
    <row r="21" spans="1:15">
      <c r="A21" s="43"/>
      <c r="C21" s="5" t="s">
        <v>20</v>
      </c>
      <c r="D21" s="59">
        <f>+[3]CONCENTRA!$L21+[3]CONCENTRA!$L661</f>
        <v>0</v>
      </c>
      <c r="E21" s="59">
        <f>+[3]CONCENTRA!$L85+[3]CONCENTRA!$L725</f>
        <v>0</v>
      </c>
      <c r="F21" s="59">
        <f>+[3]CONCENTRA!$L149+[3]CONCENTRA!$L789</f>
        <v>0</v>
      </c>
      <c r="G21" s="59">
        <f>+[3]CONCENTRA!$L213</f>
        <v>0</v>
      </c>
      <c r="H21" s="59">
        <f>+[3]CONCENTRA!$L277+[3]CONCENTRA!$L853</f>
        <v>0</v>
      </c>
      <c r="I21" s="59">
        <f>+[3]CONCENTRA!$L341+[3]CONCENTRA!$L405</f>
        <v>0</v>
      </c>
      <c r="J21" s="66">
        <f>+[3]CONCENTRA!$L533+[3]CONCENTRA!$L469</f>
        <v>0</v>
      </c>
      <c r="K21" s="59">
        <f>+[3]CONCENTRA!$L597</f>
        <v>0</v>
      </c>
      <c r="L21" s="59">
        <f>+[3]CONCENTRA!$L982</f>
        <v>0</v>
      </c>
      <c r="M21" s="7">
        <f t="shared" si="0"/>
        <v>0</v>
      </c>
      <c r="O21" s="48"/>
    </row>
    <row r="22" spans="1:15">
      <c r="A22" s="43"/>
      <c r="C22" s="5" t="s">
        <v>22</v>
      </c>
      <c r="D22" s="59">
        <f>+[3]CONCENTRA!$L22+[3]CONCENTRA!$L662</f>
        <v>0</v>
      </c>
      <c r="E22" s="59">
        <f>+[3]CONCENTRA!$L86+[3]CONCENTRA!$L726</f>
        <v>0</v>
      </c>
      <c r="F22" s="59">
        <f>+[3]CONCENTRA!$L150+[3]CONCENTRA!$L790</f>
        <v>0</v>
      </c>
      <c r="G22" s="59">
        <f>+[3]CONCENTRA!$L214</f>
        <v>0</v>
      </c>
      <c r="H22" s="59">
        <f>+[3]CONCENTRA!$L278+[3]CONCENTRA!$L854</f>
        <v>0</v>
      </c>
      <c r="I22" s="59">
        <f>+[3]CONCENTRA!$L342+[3]CONCENTRA!$L406</f>
        <v>0</v>
      </c>
      <c r="J22" s="66">
        <f>+[3]CONCENTRA!$L534+[3]CONCENTRA!$L470</f>
        <v>0</v>
      </c>
      <c r="K22" s="59">
        <f>+[3]CONCENTRA!$L598</f>
        <v>0</v>
      </c>
      <c r="L22" s="59">
        <f>+[3]CONCENTRA!$L983</f>
        <v>0</v>
      </c>
      <c r="M22" s="7">
        <f t="shared" si="0"/>
        <v>0</v>
      </c>
      <c r="O22" s="48"/>
    </row>
    <row r="23" spans="1:15">
      <c r="A23" s="43"/>
      <c r="C23" s="5" t="s">
        <v>110</v>
      </c>
      <c r="D23" s="59">
        <f>+[3]CONCENTRA!$L23+[3]CONCENTRA!$L663</f>
        <v>0</v>
      </c>
      <c r="E23" s="59">
        <f>+[3]CONCENTRA!$L87+[3]CONCENTRA!$L727</f>
        <v>0</v>
      </c>
      <c r="F23" s="59">
        <f>+[3]CONCENTRA!$L151+[3]CONCENTRA!$L791</f>
        <v>0</v>
      </c>
      <c r="G23" s="59">
        <f>+[3]CONCENTRA!$L215</f>
        <v>0</v>
      </c>
      <c r="H23" s="59">
        <f>+[3]CONCENTRA!$L279+[3]CONCENTRA!$L855</f>
        <v>0</v>
      </c>
      <c r="I23" s="59">
        <f>+[3]CONCENTRA!$L343+[3]CONCENTRA!$L407</f>
        <v>0</v>
      </c>
      <c r="J23" s="66">
        <f>+[3]CONCENTRA!$L535+[3]CONCENTRA!$L471</f>
        <v>0</v>
      </c>
      <c r="K23" s="59">
        <f>+[3]CONCENTRA!$L599</f>
        <v>0</v>
      </c>
      <c r="L23" s="59">
        <f>+[3]CONCENTRA!$L984</f>
        <v>0</v>
      </c>
      <c r="M23" s="7">
        <f t="shared" si="0"/>
        <v>0</v>
      </c>
      <c r="O23" s="48"/>
    </row>
    <row r="24" spans="1:15">
      <c r="A24" s="43"/>
      <c r="C24" s="5" t="s">
        <v>111</v>
      </c>
      <c r="D24" s="59">
        <f>+[3]CONCENTRA!$L24+[3]CONCENTRA!$L664</f>
        <v>0</v>
      </c>
      <c r="E24" s="59">
        <f>+[3]CONCENTRA!$L88+[3]CONCENTRA!$L728</f>
        <v>0</v>
      </c>
      <c r="F24" s="59">
        <f>+[3]CONCENTRA!$L152+[3]CONCENTRA!$L792</f>
        <v>0</v>
      </c>
      <c r="G24" s="59">
        <f>+[3]CONCENTRA!$L216</f>
        <v>0</v>
      </c>
      <c r="H24" s="59">
        <f>+[3]CONCENTRA!$L280+[3]CONCENTRA!$L856</f>
        <v>0</v>
      </c>
      <c r="I24" s="59">
        <f>+[3]CONCENTRA!$L344+[3]CONCENTRA!$L408</f>
        <v>0</v>
      </c>
      <c r="J24" s="66">
        <f>+[3]CONCENTRA!$L536+[3]CONCENTRA!$L472</f>
        <v>0</v>
      </c>
      <c r="K24" s="59">
        <f>+[3]CONCENTRA!$L600</f>
        <v>0</v>
      </c>
      <c r="L24" s="59">
        <f>+[3]CONCENTRA!$L985</f>
        <v>0</v>
      </c>
      <c r="M24" s="7">
        <f t="shared" si="0"/>
        <v>0</v>
      </c>
      <c r="O24" s="48"/>
    </row>
    <row r="25" spans="1:15">
      <c r="A25" s="43"/>
      <c r="C25" s="5" t="s">
        <v>112</v>
      </c>
      <c r="D25" s="59">
        <f>+[3]CONCENTRA!$L25+[3]CONCENTRA!$L665</f>
        <v>0</v>
      </c>
      <c r="E25" s="59">
        <f>+[3]CONCENTRA!$L89+[3]CONCENTRA!$L729</f>
        <v>0</v>
      </c>
      <c r="F25" s="59">
        <f>+[3]CONCENTRA!$L153+[3]CONCENTRA!$L793</f>
        <v>0</v>
      </c>
      <c r="G25" s="59">
        <f>+[3]CONCENTRA!$L217</f>
        <v>0</v>
      </c>
      <c r="H25" s="59">
        <f>+[3]CONCENTRA!$L281+[3]CONCENTRA!$L857</f>
        <v>0</v>
      </c>
      <c r="I25" s="59">
        <f>+[3]CONCENTRA!$L345+[3]CONCENTRA!$L409</f>
        <v>0</v>
      </c>
      <c r="J25" s="66">
        <f>+[3]CONCENTRA!$L537+[3]CONCENTRA!$L473</f>
        <v>0</v>
      </c>
      <c r="K25" s="59">
        <f>+[3]CONCENTRA!$L601</f>
        <v>0</v>
      </c>
      <c r="L25" s="59">
        <f>+[3]CONCENTRA!$L986</f>
        <v>0</v>
      </c>
      <c r="M25" s="7">
        <f t="shared" si="0"/>
        <v>0</v>
      </c>
      <c r="O25" s="48"/>
    </row>
    <row r="26" spans="1:15">
      <c r="A26" s="43"/>
      <c r="C26" s="5" t="s">
        <v>27</v>
      </c>
      <c r="D26" s="59">
        <f>+[3]CONCENTRA!$L26+[3]CONCENTRA!$L666</f>
        <v>0</v>
      </c>
      <c r="E26" s="59">
        <f>+[3]CONCENTRA!$L90+[3]CONCENTRA!$L730</f>
        <v>0</v>
      </c>
      <c r="F26" s="59">
        <f>+[3]CONCENTRA!$L154+[3]CONCENTRA!$L794</f>
        <v>0</v>
      </c>
      <c r="G26" s="59">
        <f>+[3]CONCENTRA!$L218</f>
        <v>0</v>
      </c>
      <c r="H26" s="59">
        <f>+[3]CONCENTRA!$L282+[3]CONCENTRA!$L858</f>
        <v>0</v>
      </c>
      <c r="I26" s="59">
        <f>+[3]CONCENTRA!$L346+[3]CONCENTRA!$L410</f>
        <v>0</v>
      </c>
      <c r="J26" s="66">
        <f>+[3]CONCENTRA!$L538+[3]CONCENTRA!$L474</f>
        <v>0</v>
      </c>
      <c r="K26" s="59">
        <f>+[3]CONCENTRA!$L602</f>
        <v>0</v>
      </c>
      <c r="L26" s="59">
        <f>+[3]CONCENTRA!$L987</f>
        <v>0</v>
      </c>
      <c r="M26" s="7">
        <f t="shared" si="0"/>
        <v>0</v>
      </c>
      <c r="O26" s="48"/>
    </row>
    <row r="27" spans="1:15">
      <c r="A27" s="43"/>
      <c r="C27" s="5" t="s">
        <v>28</v>
      </c>
      <c r="D27" s="59">
        <f>+[3]CONCENTRA!$L27+[3]CONCENTRA!$L667</f>
        <v>0</v>
      </c>
      <c r="E27" s="59">
        <f>+[3]CONCENTRA!$L91+[3]CONCENTRA!$L731</f>
        <v>0</v>
      </c>
      <c r="F27" s="59">
        <f>+[3]CONCENTRA!$L155+[3]CONCENTRA!$L795</f>
        <v>0</v>
      </c>
      <c r="G27" s="59">
        <f>+[3]CONCENTRA!$L219</f>
        <v>0</v>
      </c>
      <c r="H27" s="59">
        <f>+[3]CONCENTRA!$L283+[3]CONCENTRA!$L859</f>
        <v>0</v>
      </c>
      <c r="I27" s="59">
        <f>+[3]CONCENTRA!$L347+[3]CONCENTRA!$L411</f>
        <v>0</v>
      </c>
      <c r="J27" s="66">
        <f>+[3]CONCENTRA!$L539+[3]CONCENTRA!$L475</f>
        <v>0</v>
      </c>
      <c r="K27" s="59">
        <f>+[3]CONCENTRA!$L603</f>
        <v>0</v>
      </c>
      <c r="L27" s="59">
        <f>+[3]CONCENTRA!$L988</f>
        <v>0</v>
      </c>
      <c r="M27" s="7">
        <f t="shared" si="0"/>
        <v>0</v>
      </c>
      <c r="O27" s="48"/>
    </row>
    <row r="28" spans="1:15">
      <c r="A28" s="43"/>
      <c r="C28" s="5" t="s">
        <v>113</v>
      </c>
      <c r="D28" s="59">
        <f>+[3]CONCENTRA!$L28+[3]CONCENTRA!$L668</f>
        <v>0</v>
      </c>
      <c r="E28" s="59">
        <f>+[3]CONCENTRA!$L92+[3]CONCENTRA!$L732</f>
        <v>0</v>
      </c>
      <c r="F28" s="59">
        <f>+[3]CONCENTRA!$L156+[3]CONCENTRA!$L796</f>
        <v>0</v>
      </c>
      <c r="G28" s="59">
        <f>+[3]CONCENTRA!$L220</f>
        <v>0</v>
      </c>
      <c r="H28" s="59">
        <f>+[3]CONCENTRA!$L284+[3]CONCENTRA!$L860</f>
        <v>0</v>
      </c>
      <c r="I28" s="59">
        <f>+[3]CONCENTRA!$L348+[3]CONCENTRA!$L412</f>
        <v>0</v>
      </c>
      <c r="J28" s="66">
        <f>+[3]CONCENTRA!$L540+[3]CONCENTRA!$L476</f>
        <v>0</v>
      </c>
      <c r="K28" s="59">
        <f>+[3]CONCENTRA!$L604</f>
        <v>0</v>
      </c>
      <c r="L28" s="59">
        <f>+[3]CONCENTRA!$L989</f>
        <v>0</v>
      </c>
      <c r="M28" s="7">
        <f t="shared" si="0"/>
        <v>0</v>
      </c>
      <c r="O28" s="48"/>
    </row>
    <row r="29" spans="1:15">
      <c r="A29" s="43"/>
      <c r="C29" s="5" t="s">
        <v>114</v>
      </c>
      <c r="D29" s="59">
        <f>+[3]CONCENTRA!$L29+[3]CONCENTRA!$L669</f>
        <v>0</v>
      </c>
      <c r="E29" s="59">
        <f>+[3]CONCENTRA!$L93+[3]CONCENTRA!$L733</f>
        <v>0</v>
      </c>
      <c r="F29" s="59">
        <f>+[3]CONCENTRA!$L157+[3]CONCENTRA!$L797</f>
        <v>0</v>
      </c>
      <c r="G29" s="59">
        <f>+[3]CONCENTRA!$L221</f>
        <v>0</v>
      </c>
      <c r="H29" s="59">
        <f>+[3]CONCENTRA!$L285+[3]CONCENTRA!$L861</f>
        <v>0</v>
      </c>
      <c r="I29" s="59">
        <f>+[3]CONCENTRA!$L349+[3]CONCENTRA!$L413</f>
        <v>0</v>
      </c>
      <c r="J29" s="66">
        <f>+[3]CONCENTRA!$L541+[3]CONCENTRA!$L477</f>
        <v>0</v>
      </c>
      <c r="K29" s="59">
        <f>+[3]CONCENTRA!$L605</f>
        <v>0</v>
      </c>
      <c r="L29" s="59">
        <f>+[3]CONCENTRA!$L990</f>
        <v>0</v>
      </c>
      <c r="M29" s="7">
        <f t="shared" si="0"/>
        <v>0</v>
      </c>
      <c r="O29" s="48"/>
    </row>
    <row r="30" spans="1:15">
      <c r="A30" s="43"/>
      <c r="C30" s="5" t="s">
        <v>115</v>
      </c>
      <c r="D30" s="59">
        <f>+[3]CONCENTRA!$L30+[3]CONCENTRA!$L670</f>
        <v>0</v>
      </c>
      <c r="E30" s="59">
        <f>+[3]CONCENTRA!$L94+[3]CONCENTRA!$L734</f>
        <v>0</v>
      </c>
      <c r="F30" s="59">
        <f>+[3]CONCENTRA!$L158+[3]CONCENTRA!$L798</f>
        <v>0</v>
      </c>
      <c r="G30" s="59">
        <f>+[3]CONCENTRA!$L222</f>
        <v>0</v>
      </c>
      <c r="H30" s="59">
        <f>+[3]CONCENTRA!$L286+[3]CONCENTRA!$L862</f>
        <v>0</v>
      </c>
      <c r="I30" s="59">
        <f>+[3]CONCENTRA!$L350+[3]CONCENTRA!$L414</f>
        <v>0</v>
      </c>
      <c r="J30" s="66">
        <f>+[3]CONCENTRA!$L542+[3]CONCENTRA!$L478</f>
        <v>0</v>
      </c>
      <c r="K30" s="59">
        <f>+[3]CONCENTRA!$L606</f>
        <v>0</v>
      </c>
      <c r="L30" s="59">
        <f>+[3]CONCENTRA!$L991</f>
        <v>0</v>
      </c>
      <c r="M30" s="7">
        <f t="shared" si="0"/>
        <v>0</v>
      </c>
      <c r="O30" s="48"/>
    </row>
    <row r="31" spans="1:15">
      <c r="A31" s="43"/>
      <c r="C31" s="5" t="s">
        <v>32</v>
      </c>
      <c r="D31" s="59">
        <f>+[3]CONCENTRA!$L31+[3]CONCENTRA!$L671</f>
        <v>0</v>
      </c>
      <c r="E31" s="59">
        <f>+[3]CONCENTRA!$L95+[3]CONCENTRA!$L735</f>
        <v>0</v>
      </c>
      <c r="F31" s="59">
        <f>+[3]CONCENTRA!$L159+[3]CONCENTRA!$L799</f>
        <v>0</v>
      </c>
      <c r="G31" s="59">
        <f>+[3]CONCENTRA!$L223</f>
        <v>0</v>
      </c>
      <c r="H31" s="59">
        <f>+[3]CONCENTRA!$L287+[3]CONCENTRA!$L863</f>
        <v>0</v>
      </c>
      <c r="I31" s="59">
        <f>+[3]CONCENTRA!$L351+[3]CONCENTRA!$L415</f>
        <v>0</v>
      </c>
      <c r="J31" s="66">
        <f>+[3]CONCENTRA!$L543+[3]CONCENTRA!$L479</f>
        <v>0</v>
      </c>
      <c r="K31" s="59">
        <f>+[3]CONCENTRA!$L607</f>
        <v>0</v>
      </c>
      <c r="L31" s="59">
        <f>+[3]CONCENTRA!$L992</f>
        <v>0</v>
      </c>
      <c r="M31" s="7">
        <f t="shared" si="0"/>
        <v>0</v>
      </c>
      <c r="O31" s="48"/>
    </row>
    <row r="32" spans="1:15">
      <c r="A32" s="43"/>
      <c r="C32" s="5" t="s">
        <v>33</v>
      </c>
      <c r="D32" s="59">
        <f>+[3]CONCENTRA!$L32+[3]CONCENTRA!$L672</f>
        <v>0</v>
      </c>
      <c r="E32" s="59">
        <f>+[3]CONCENTRA!$L96+[3]CONCENTRA!$L736</f>
        <v>0</v>
      </c>
      <c r="F32" s="59">
        <f>+[3]CONCENTRA!$L160+[3]CONCENTRA!$L800</f>
        <v>0</v>
      </c>
      <c r="G32" s="59">
        <f>+[3]CONCENTRA!$L224</f>
        <v>0</v>
      </c>
      <c r="H32" s="59">
        <f>+[3]CONCENTRA!$L288+[3]CONCENTRA!$L864</f>
        <v>0</v>
      </c>
      <c r="I32" s="59">
        <f>+[3]CONCENTRA!$L352+[3]CONCENTRA!$L416</f>
        <v>0</v>
      </c>
      <c r="J32" s="66">
        <f>+[3]CONCENTRA!$L544+[3]CONCENTRA!$L480</f>
        <v>0</v>
      </c>
      <c r="K32" s="59">
        <f>+[3]CONCENTRA!$L608</f>
        <v>0</v>
      </c>
      <c r="L32" s="59">
        <f>+[3]CONCENTRA!$L993</f>
        <v>0</v>
      </c>
      <c r="M32" s="7">
        <f t="shared" si="0"/>
        <v>0</v>
      </c>
      <c r="O32" s="48"/>
    </row>
    <row r="33" spans="1:15">
      <c r="A33" s="43"/>
      <c r="C33" s="5" t="s">
        <v>34</v>
      </c>
      <c r="D33" s="59">
        <f>+[3]CONCENTRA!$L33+[3]CONCENTRA!$L673</f>
        <v>0</v>
      </c>
      <c r="E33" s="59">
        <f>+[3]CONCENTRA!$L97+[3]CONCENTRA!$L737</f>
        <v>0</v>
      </c>
      <c r="F33" s="59">
        <f>+[3]CONCENTRA!$L161+[3]CONCENTRA!$L801</f>
        <v>0</v>
      </c>
      <c r="G33" s="59">
        <f>+[3]CONCENTRA!$L225</f>
        <v>0</v>
      </c>
      <c r="H33" s="59">
        <f>+[3]CONCENTRA!$L289+[3]CONCENTRA!$L865</f>
        <v>0</v>
      </c>
      <c r="I33" s="59">
        <f>+[3]CONCENTRA!$L353+[3]CONCENTRA!$L417</f>
        <v>0</v>
      </c>
      <c r="J33" s="66">
        <f>+[3]CONCENTRA!$L545+[3]CONCENTRA!$L481</f>
        <v>0</v>
      </c>
      <c r="K33" s="59">
        <f>+[3]CONCENTRA!$L609</f>
        <v>0</v>
      </c>
      <c r="L33" s="59">
        <f>+[3]CONCENTRA!$L994</f>
        <v>0</v>
      </c>
      <c r="M33" s="7">
        <f t="shared" si="0"/>
        <v>0</v>
      </c>
      <c r="O33" s="48"/>
    </row>
    <row r="34" spans="1:15">
      <c r="A34" s="43"/>
      <c r="C34" s="5" t="s">
        <v>116</v>
      </c>
      <c r="D34" s="59">
        <f>+[3]CONCENTRA!$L34+[3]CONCENTRA!$L674</f>
        <v>0</v>
      </c>
      <c r="E34" s="59">
        <f>+[3]CONCENTRA!$L98+[3]CONCENTRA!$L738</f>
        <v>0</v>
      </c>
      <c r="F34" s="59">
        <f>+[3]CONCENTRA!$L162+[3]CONCENTRA!$L802</f>
        <v>0</v>
      </c>
      <c r="G34" s="59">
        <f>+[3]CONCENTRA!$L226</f>
        <v>0</v>
      </c>
      <c r="H34" s="59">
        <f>+[3]CONCENTRA!$L290+[3]CONCENTRA!$L866</f>
        <v>0</v>
      </c>
      <c r="I34" s="59">
        <f>+[3]CONCENTRA!$L354+[3]CONCENTRA!$L418</f>
        <v>0</v>
      </c>
      <c r="J34" s="66">
        <f>+[3]CONCENTRA!$L546+[3]CONCENTRA!$L482</f>
        <v>0</v>
      </c>
      <c r="K34" s="59">
        <f>+[3]CONCENTRA!$L610</f>
        <v>0</v>
      </c>
      <c r="L34" s="59">
        <f>+[3]CONCENTRA!$L995</f>
        <v>0</v>
      </c>
      <c r="M34" s="7">
        <f t="shared" si="0"/>
        <v>0</v>
      </c>
      <c r="O34" s="48"/>
    </row>
    <row r="35" spans="1:15">
      <c r="A35" s="43"/>
      <c r="C35" s="5" t="s">
        <v>36</v>
      </c>
      <c r="D35" s="59">
        <f>+[3]CONCENTRA!$L35+[3]CONCENTRA!$L675</f>
        <v>0</v>
      </c>
      <c r="E35" s="59">
        <f>+[3]CONCENTRA!$L99+[3]CONCENTRA!$L739</f>
        <v>0</v>
      </c>
      <c r="F35" s="59">
        <f>+[3]CONCENTRA!$L163+[3]CONCENTRA!$L803</f>
        <v>0</v>
      </c>
      <c r="G35" s="59">
        <f>+[3]CONCENTRA!$L227</f>
        <v>0</v>
      </c>
      <c r="H35" s="59">
        <f>+[3]CONCENTRA!$L291+[3]CONCENTRA!$L867</f>
        <v>0</v>
      </c>
      <c r="I35" s="59">
        <f>+[3]CONCENTRA!$L355+[3]CONCENTRA!$L419</f>
        <v>0</v>
      </c>
      <c r="J35" s="66">
        <f>+[3]CONCENTRA!$L547+[3]CONCENTRA!$L483</f>
        <v>0</v>
      </c>
      <c r="K35" s="59">
        <f>+[3]CONCENTRA!$L611</f>
        <v>0</v>
      </c>
      <c r="L35" s="59">
        <f>+[3]CONCENTRA!$L996</f>
        <v>0</v>
      </c>
      <c r="M35" s="7">
        <f t="shared" si="0"/>
        <v>0</v>
      </c>
      <c r="O35" s="48"/>
    </row>
    <row r="36" spans="1:15">
      <c r="A36" s="43"/>
      <c r="C36" s="5" t="s">
        <v>37</v>
      </c>
      <c r="D36" s="59">
        <f>+[3]CONCENTRA!$L36+[3]CONCENTRA!$L676</f>
        <v>0</v>
      </c>
      <c r="E36" s="59">
        <f>+[3]CONCENTRA!$L100+[3]CONCENTRA!$L740</f>
        <v>0</v>
      </c>
      <c r="F36" s="59">
        <f>+[3]CONCENTRA!$L164+[3]CONCENTRA!$L804</f>
        <v>0</v>
      </c>
      <c r="G36" s="59">
        <f>+[3]CONCENTRA!$L228</f>
        <v>0</v>
      </c>
      <c r="H36" s="59">
        <f>+[3]CONCENTRA!$L292+[3]CONCENTRA!$L868</f>
        <v>0</v>
      </c>
      <c r="I36" s="59">
        <f>+[3]CONCENTRA!$L356+[3]CONCENTRA!$L420</f>
        <v>0</v>
      </c>
      <c r="J36" s="66">
        <f>+[3]CONCENTRA!$L548+[3]CONCENTRA!$L484</f>
        <v>0</v>
      </c>
      <c r="K36" s="59">
        <f>+[3]CONCENTRA!$L612</f>
        <v>0</v>
      </c>
      <c r="L36" s="59">
        <f>+[3]CONCENTRA!$L997</f>
        <v>0</v>
      </c>
      <c r="M36" s="7">
        <f t="shared" si="0"/>
        <v>0</v>
      </c>
      <c r="O36" s="48"/>
    </row>
    <row r="37" spans="1:15">
      <c r="A37" s="43"/>
      <c r="C37" s="5" t="s">
        <v>38</v>
      </c>
      <c r="D37" s="59">
        <f>+[3]CONCENTRA!$L37+[3]CONCENTRA!$L677</f>
        <v>0</v>
      </c>
      <c r="E37" s="59">
        <f>+[3]CONCENTRA!$L101+[3]CONCENTRA!$L741</f>
        <v>0</v>
      </c>
      <c r="F37" s="59">
        <f>+[3]CONCENTRA!$L165+[3]CONCENTRA!$L805</f>
        <v>0</v>
      </c>
      <c r="G37" s="59">
        <f>+[3]CONCENTRA!$L229</f>
        <v>0</v>
      </c>
      <c r="H37" s="59">
        <f>+[3]CONCENTRA!$L293+[3]CONCENTRA!$L869</f>
        <v>0</v>
      </c>
      <c r="I37" s="59">
        <f>+[3]CONCENTRA!$L357+[3]CONCENTRA!$L421</f>
        <v>0</v>
      </c>
      <c r="J37" s="66">
        <f>+[3]CONCENTRA!$L549+[3]CONCENTRA!$L485</f>
        <v>0</v>
      </c>
      <c r="K37" s="59">
        <f>+[3]CONCENTRA!$L613</f>
        <v>0</v>
      </c>
      <c r="L37" s="59">
        <f>+[3]CONCENTRA!$L998</f>
        <v>0</v>
      </c>
      <c r="M37" s="7">
        <f t="shared" si="0"/>
        <v>0</v>
      </c>
      <c r="O37" s="48"/>
    </row>
    <row r="38" spans="1:15">
      <c r="A38" s="43"/>
      <c r="C38" s="5" t="s">
        <v>39</v>
      </c>
      <c r="D38" s="59">
        <f>+[3]CONCENTRA!$L38+[3]CONCENTRA!$L678</f>
        <v>0</v>
      </c>
      <c r="E38" s="59">
        <f>+[3]CONCENTRA!$L102+[3]CONCENTRA!$L742</f>
        <v>0</v>
      </c>
      <c r="F38" s="59">
        <f>+[3]CONCENTRA!$L166+[3]CONCENTRA!$L806</f>
        <v>0</v>
      </c>
      <c r="G38" s="59">
        <f>+[3]CONCENTRA!$L230</f>
        <v>0</v>
      </c>
      <c r="H38" s="59">
        <f>+[3]CONCENTRA!$L294+[3]CONCENTRA!$L870</f>
        <v>0</v>
      </c>
      <c r="I38" s="59">
        <f>+[3]CONCENTRA!$L358+[3]CONCENTRA!$L422</f>
        <v>0</v>
      </c>
      <c r="J38" s="66">
        <f>+[3]CONCENTRA!$L550+[3]CONCENTRA!$L486</f>
        <v>0</v>
      </c>
      <c r="K38" s="59">
        <f>+[3]CONCENTRA!$L614</f>
        <v>0</v>
      </c>
      <c r="L38" s="59">
        <f>+[3]CONCENTRA!$L999</f>
        <v>0</v>
      </c>
      <c r="M38" s="7">
        <f t="shared" si="0"/>
        <v>0</v>
      </c>
      <c r="O38" s="48"/>
    </row>
    <row r="39" spans="1:15">
      <c r="A39" s="43"/>
      <c r="C39" s="5" t="s">
        <v>40</v>
      </c>
      <c r="D39" s="59">
        <f>+[3]CONCENTRA!$L39+[3]CONCENTRA!$L679</f>
        <v>0</v>
      </c>
      <c r="E39" s="59">
        <f>+[3]CONCENTRA!$L103+[3]CONCENTRA!$L743</f>
        <v>0</v>
      </c>
      <c r="F39" s="59">
        <f>+[3]CONCENTRA!$L167+[3]CONCENTRA!$L807</f>
        <v>0</v>
      </c>
      <c r="G39" s="59">
        <f>+[3]CONCENTRA!$L231</f>
        <v>0</v>
      </c>
      <c r="H39" s="59">
        <f>+[3]CONCENTRA!$L295+[3]CONCENTRA!$L871</f>
        <v>0</v>
      </c>
      <c r="I39" s="59">
        <f>+[3]CONCENTRA!$L359+[3]CONCENTRA!$L423</f>
        <v>0</v>
      </c>
      <c r="J39" s="66">
        <f>+[3]CONCENTRA!$L551+[3]CONCENTRA!$L487</f>
        <v>0</v>
      </c>
      <c r="K39" s="59">
        <f>+[3]CONCENTRA!$L615</f>
        <v>0</v>
      </c>
      <c r="L39" s="59">
        <f>+[3]CONCENTRA!$L1000</f>
        <v>0</v>
      </c>
      <c r="M39" s="7">
        <f t="shared" si="0"/>
        <v>0</v>
      </c>
      <c r="O39" s="48"/>
    </row>
    <row r="40" spans="1:15">
      <c r="A40" s="43"/>
      <c r="C40" s="5" t="s">
        <v>41</v>
      </c>
      <c r="D40" s="59">
        <f>+[3]CONCENTRA!$L40+[3]CONCENTRA!$L680</f>
        <v>0</v>
      </c>
      <c r="E40" s="59">
        <f>+[3]CONCENTRA!$L104+[3]CONCENTRA!$L744</f>
        <v>0</v>
      </c>
      <c r="F40" s="59">
        <f>+[3]CONCENTRA!$L168+[3]CONCENTRA!$L808</f>
        <v>0</v>
      </c>
      <c r="G40" s="59">
        <f>+[3]CONCENTRA!$L232</f>
        <v>0</v>
      </c>
      <c r="H40" s="59">
        <f>+[3]CONCENTRA!$L296+[3]CONCENTRA!$L872</f>
        <v>0</v>
      </c>
      <c r="I40" s="59">
        <f>+[3]CONCENTRA!$L360+[3]CONCENTRA!$L424</f>
        <v>0</v>
      </c>
      <c r="J40" s="66">
        <f>+[3]CONCENTRA!$L552+[3]CONCENTRA!$L488</f>
        <v>0</v>
      </c>
      <c r="K40" s="59">
        <f>+[3]CONCENTRA!$L616</f>
        <v>0</v>
      </c>
      <c r="L40" s="59">
        <f>+[3]CONCENTRA!$L1001</f>
        <v>0</v>
      </c>
      <c r="M40" s="7">
        <f t="shared" si="0"/>
        <v>0</v>
      </c>
      <c r="O40" s="48"/>
    </row>
    <row r="41" spans="1:15">
      <c r="A41" s="43"/>
      <c r="C41" s="5" t="s">
        <v>42</v>
      </c>
      <c r="D41" s="59">
        <f>+[3]CONCENTRA!$L41+[3]CONCENTRA!$L681</f>
        <v>0</v>
      </c>
      <c r="E41" s="59">
        <f>+[3]CONCENTRA!$L105+[3]CONCENTRA!$L745</f>
        <v>0</v>
      </c>
      <c r="F41" s="59">
        <f>+[3]CONCENTRA!$L169+[3]CONCENTRA!$L809</f>
        <v>0</v>
      </c>
      <c r="G41" s="59">
        <f>+[3]CONCENTRA!$L233</f>
        <v>0</v>
      </c>
      <c r="H41" s="59">
        <f>+[3]CONCENTRA!$L297+[3]CONCENTRA!$L873</f>
        <v>0</v>
      </c>
      <c r="I41" s="59">
        <f>+[3]CONCENTRA!$L361+[3]CONCENTRA!$L425</f>
        <v>0</v>
      </c>
      <c r="J41" s="66">
        <f>+[3]CONCENTRA!$L553+[3]CONCENTRA!$L489</f>
        <v>0</v>
      </c>
      <c r="K41" s="59">
        <f>+[3]CONCENTRA!$L617</f>
        <v>0</v>
      </c>
      <c r="L41" s="59">
        <f>+[3]CONCENTRA!$L1002</f>
        <v>0</v>
      </c>
      <c r="M41" s="7">
        <f t="shared" si="0"/>
        <v>0</v>
      </c>
      <c r="O41" s="48"/>
    </row>
    <row r="42" spans="1:15">
      <c r="A42" s="43"/>
      <c r="C42" s="5" t="s">
        <v>117</v>
      </c>
      <c r="D42" s="59">
        <f>+[3]CONCENTRA!$L42+[3]CONCENTRA!$L682</f>
        <v>0</v>
      </c>
      <c r="E42" s="59">
        <f>+[3]CONCENTRA!$L106+[3]CONCENTRA!$L746</f>
        <v>0</v>
      </c>
      <c r="F42" s="59">
        <f>+[3]CONCENTRA!$L170+[3]CONCENTRA!$L810</f>
        <v>0</v>
      </c>
      <c r="G42" s="59">
        <f>+[3]CONCENTRA!$L234</f>
        <v>0</v>
      </c>
      <c r="H42" s="59">
        <f>+[3]CONCENTRA!$L298+[3]CONCENTRA!$L874</f>
        <v>0</v>
      </c>
      <c r="I42" s="59">
        <f>+[3]CONCENTRA!$L362+[3]CONCENTRA!$L426</f>
        <v>0</v>
      </c>
      <c r="J42" s="66">
        <f>+[3]CONCENTRA!$L554+[3]CONCENTRA!$L490</f>
        <v>0</v>
      </c>
      <c r="K42" s="59">
        <f>+[3]CONCENTRA!$L618</f>
        <v>0</v>
      </c>
      <c r="L42" s="59">
        <f>+[3]CONCENTRA!$L1003</f>
        <v>0</v>
      </c>
      <c r="M42" s="7">
        <f t="shared" ref="M42:M67" si="1">SUM(D42:L42)</f>
        <v>0</v>
      </c>
      <c r="O42" s="48"/>
    </row>
    <row r="43" spans="1:15">
      <c r="A43" s="43"/>
      <c r="C43" s="5" t="s">
        <v>118</v>
      </c>
      <c r="D43" s="59">
        <f>+[3]CONCENTRA!$L43+[3]CONCENTRA!$L683</f>
        <v>0</v>
      </c>
      <c r="E43" s="59">
        <f>+[3]CONCENTRA!$L107+[3]CONCENTRA!$L747</f>
        <v>0</v>
      </c>
      <c r="F43" s="59">
        <f>+[3]CONCENTRA!$L171+[3]CONCENTRA!$L811</f>
        <v>0</v>
      </c>
      <c r="G43" s="59">
        <f>+[3]CONCENTRA!$L235</f>
        <v>0</v>
      </c>
      <c r="H43" s="59">
        <f>+[3]CONCENTRA!$L299+[3]CONCENTRA!$L875</f>
        <v>0</v>
      </c>
      <c r="I43" s="59">
        <f>+[3]CONCENTRA!$L363+[3]CONCENTRA!$L427</f>
        <v>0</v>
      </c>
      <c r="J43" s="66">
        <f>+[3]CONCENTRA!$L555+[3]CONCENTRA!$L491</f>
        <v>0</v>
      </c>
      <c r="K43" s="59">
        <f>+[3]CONCENTRA!$L619</f>
        <v>0</v>
      </c>
      <c r="L43" s="59">
        <f>+[3]CONCENTRA!$L1004</f>
        <v>0</v>
      </c>
      <c r="M43" s="7">
        <f t="shared" si="1"/>
        <v>0</v>
      </c>
      <c r="O43" s="48"/>
    </row>
    <row r="44" spans="1:15">
      <c r="A44" s="43"/>
      <c r="C44" s="5" t="s">
        <v>119</v>
      </c>
      <c r="D44" s="59">
        <f>+[3]CONCENTRA!$L44+[3]CONCENTRA!$L684</f>
        <v>0</v>
      </c>
      <c r="E44" s="59">
        <f>+[3]CONCENTRA!$L108+[3]CONCENTRA!$L748</f>
        <v>0</v>
      </c>
      <c r="F44" s="59">
        <f>+[3]CONCENTRA!$L172+[3]CONCENTRA!$L812</f>
        <v>0</v>
      </c>
      <c r="G44" s="59">
        <f>+[3]CONCENTRA!$L236</f>
        <v>0</v>
      </c>
      <c r="H44" s="59">
        <f>+[3]CONCENTRA!$L300+[3]CONCENTRA!$L876</f>
        <v>0</v>
      </c>
      <c r="I44" s="59">
        <f>+[3]CONCENTRA!$L364+[3]CONCENTRA!$L428</f>
        <v>0</v>
      </c>
      <c r="J44" s="66">
        <f>+[3]CONCENTRA!$L556+[3]CONCENTRA!$L492</f>
        <v>0</v>
      </c>
      <c r="K44" s="59">
        <f>+[3]CONCENTRA!$L620</f>
        <v>0</v>
      </c>
      <c r="L44" s="59">
        <f>+[3]CONCENTRA!$L1005</f>
        <v>0</v>
      </c>
      <c r="M44" s="7">
        <f t="shared" si="1"/>
        <v>0</v>
      </c>
      <c r="O44" s="48"/>
    </row>
    <row r="45" spans="1:15">
      <c r="A45" s="43"/>
      <c r="C45" s="5" t="s">
        <v>46</v>
      </c>
      <c r="D45" s="59">
        <f>+[3]CONCENTRA!$L45+[3]CONCENTRA!$L685</f>
        <v>0</v>
      </c>
      <c r="E45" s="59">
        <f>+[3]CONCENTRA!$L109+[3]CONCENTRA!$L749</f>
        <v>0</v>
      </c>
      <c r="F45" s="59">
        <f>+[3]CONCENTRA!$L173+[3]CONCENTRA!$L813</f>
        <v>0</v>
      </c>
      <c r="G45" s="59">
        <f>+[3]CONCENTRA!$L237</f>
        <v>0</v>
      </c>
      <c r="H45" s="59">
        <f>+[3]CONCENTRA!$L301+[3]CONCENTRA!$L877</f>
        <v>0</v>
      </c>
      <c r="I45" s="59">
        <f>+[3]CONCENTRA!$L365+[3]CONCENTRA!$L429</f>
        <v>0</v>
      </c>
      <c r="J45" s="66">
        <f>+[3]CONCENTRA!$L557+[3]CONCENTRA!$L493</f>
        <v>0</v>
      </c>
      <c r="K45" s="59">
        <f>+[3]CONCENTRA!$L621</f>
        <v>0</v>
      </c>
      <c r="L45" s="59">
        <f>+[3]CONCENTRA!$L1006</f>
        <v>0</v>
      </c>
      <c r="M45" s="7">
        <f t="shared" si="1"/>
        <v>0</v>
      </c>
      <c r="O45" s="48"/>
    </row>
    <row r="46" spans="1:15">
      <c r="A46" s="43"/>
      <c r="C46" s="5" t="s">
        <v>47</v>
      </c>
      <c r="D46" s="59">
        <f>+[3]CONCENTRA!$L46+[3]CONCENTRA!$L686</f>
        <v>0</v>
      </c>
      <c r="E46" s="59">
        <f>+[3]CONCENTRA!$L110+[3]CONCENTRA!$L750</f>
        <v>0</v>
      </c>
      <c r="F46" s="59">
        <f>+[3]CONCENTRA!$L174+[3]CONCENTRA!$L814</f>
        <v>0</v>
      </c>
      <c r="G46" s="59">
        <f>+[3]CONCENTRA!$L238</f>
        <v>0</v>
      </c>
      <c r="H46" s="59">
        <f>+[3]CONCENTRA!$L302+[3]CONCENTRA!$L878</f>
        <v>0</v>
      </c>
      <c r="I46" s="59">
        <f>+[3]CONCENTRA!$L366+[3]CONCENTRA!$L430</f>
        <v>0</v>
      </c>
      <c r="J46" s="66">
        <f>+[3]CONCENTRA!$L558+[3]CONCENTRA!$L494</f>
        <v>0</v>
      </c>
      <c r="K46" s="59">
        <f>+[3]CONCENTRA!$L622</f>
        <v>0</v>
      </c>
      <c r="L46" s="59">
        <f>+[3]CONCENTRA!$L1007</f>
        <v>0</v>
      </c>
      <c r="M46" s="7">
        <f t="shared" si="1"/>
        <v>0</v>
      </c>
      <c r="O46" s="48"/>
    </row>
    <row r="47" spans="1:15">
      <c r="A47" s="43"/>
      <c r="C47" s="5" t="s">
        <v>48</v>
      </c>
      <c r="D47" s="59">
        <f>+[3]CONCENTRA!$L47+[3]CONCENTRA!$L687</f>
        <v>0</v>
      </c>
      <c r="E47" s="59">
        <f>+[3]CONCENTRA!$L111+[3]CONCENTRA!$L751</f>
        <v>0</v>
      </c>
      <c r="F47" s="59">
        <f>+[3]CONCENTRA!$L175+[3]CONCENTRA!$L815</f>
        <v>0</v>
      </c>
      <c r="G47" s="59">
        <f>+[3]CONCENTRA!$L239</f>
        <v>0</v>
      </c>
      <c r="H47" s="59">
        <f>+[3]CONCENTRA!$L303+[3]CONCENTRA!$L879</f>
        <v>0</v>
      </c>
      <c r="I47" s="59">
        <f>+[3]CONCENTRA!$L367+[3]CONCENTRA!$L431</f>
        <v>0</v>
      </c>
      <c r="J47" s="66">
        <f>+[3]CONCENTRA!$L559+[3]CONCENTRA!$L495</f>
        <v>0</v>
      </c>
      <c r="K47" s="59">
        <f>+[3]CONCENTRA!$L623</f>
        <v>0</v>
      </c>
      <c r="L47" s="59">
        <f>+[3]CONCENTRA!$L1008</f>
        <v>0</v>
      </c>
      <c r="M47" s="7">
        <f t="shared" si="1"/>
        <v>0</v>
      </c>
      <c r="O47" s="48"/>
    </row>
    <row r="48" spans="1:15">
      <c r="A48" s="43"/>
      <c r="C48" s="5" t="s">
        <v>120</v>
      </c>
      <c r="D48" s="59">
        <f>+[3]CONCENTRA!$L48+[3]CONCENTRA!$L688</f>
        <v>0</v>
      </c>
      <c r="E48" s="59">
        <f>+[3]CONCENTRA!$L112+[3]CONCENTRA!$L752</f>
        <v>0</v>
      </c>
      <c r="F48" s="59">
        <f>+[3]CONCENTRA!$L176+[3]CONCENTRA!$L816</f>
        <v>0</v>
      </c>
      <c r="G48" s="59">
        <f>+[3]CONCENTRA!$L240</f>
        <v>0</v>
      </c>
      <c r="H48" s="59">
        <f>+[3]CONCENTRA!$L304+[3]CONCENTRA!$L880</f>
        <v>0</v>
      </c>
      <c r="I48" s="59">
        <f>+[3]CONCENTRA!$L368+[3]CONCENTRA!$L432</f>
        <v>0</v>
      </c>
      <c r="J48" s="66">
        <f>+[3]CONCENTRA!$L560+[3]CONCENTRA!$L496</f>
        <v>0</v>
      </c>
      <c r="K48" s="59">
        <f>+[3]CONCENTRA!$L624</f>
        <v>0</v>
      </c>
      <c r="L48" s="59">
        <f>+[3]CONCENTRA!$L1009</f>
        <v>0</v>
      </c>
      <c r="M48" s="7">
        <f t="shared" si="1"/>
        <v>0</v>
      </c>
      <c r="O48" s="48"/>
    </row>
    <row r="49" spans="1:15">
      <c r="A49" s="43"/>
      <c r="C49" s="5" t="s">
        <v>121</v>
      </c>
      <c r="D49" s="59">
        <f>+[3]CONCENTRA!$L49+[3]CONCENTRA!$L689</f>
        <v>0</v>
      </c>
      <c r="E49" s="59">
        <f>+[3]CONCENTRA!$L113+[3]CONCENTRA!$L753</f>
        <v>0</v>
      </c>
      <c r="F49" s="59">
        <f>+[3]CONCENTRA!$L177+[3]CONCENTRA!$L817</f>
        <v>0</v>
      </c>
      <c r="G49" s="59">
        <f>+[3]CONCENTRA!$L241</f>
        <v>0</v>
      </c>
      <c r="H49" s="59">
        <f>+[3]CONCENTRA!$L305+[3]CONCENTRA!$L881</f>
        <v>0</v>
      </c>
      <c r="I49" s="59">
        <f>+[3]CONCENTRA!$L369+[3]CONCENTRA!$L433</f>
        <v>0</v>
      </c>
      <c r="J49" s="66">
        <f>+[3]CONCENTRA!$L561+[3]CONCENTRA!$L497</f>
        <v>0</v>
      </c>
      <c r="K49" s="59">
        <f>+[3]CONCENTRA!$L625</f>
        <v>0</v>
      </c>
      <c r="L49" s="59">
        <f>+[3]CONCENTRA!$L1010</f>
        <v>0</v>
      </c>
      <c r="M49" s="7">
        <f t="shared" si="1"/>
        <v>0</v>
      </c>
      <c r="O49" s="48"/>
    </row>
    <row r="50" spans="1:15">
      <c r="A50" s="43"/>
      <c r="C50" s="5" t="s">
        <v>122</v>
      </c>
      <c r="D50" s="59">
        <f>+[3]CONCENTRA!$L50+[3]CONCENTRA!$L690</f>
        <v>0</v>
      </c>
      <c r="E50" s="59">
        <f>+[3]CONCENTRA!$L114+[3]CONCENTRA!$L754</f>
        <v>0</v>
      </c>
      <c r="F50" s="59">
        <f>+[3]CONCENTRA!$L178+[3]CONCENTRA!$L818</f>
        <v>0</v>
      </c>
      <c r="G50" s="59">
        <f>+[3]CONCENTRA!$L242</f>
        <v>0</v>
      </c>
      <c r="H50" s="59">
        <f>+[3]CONCENTRA!$L306+[3]CONCENTRA!$L882</f>
        <v>0</v>
      </c>
      <c r="I50" s="59">
        <f>+[3]CONCENTRA!$L370+[3]CONCENTRA!$L434</f>
        <v>0</v>
      </c>
      <c r="J50" s="66">
        <f>+[3]CONCENTRA!$L562+[3]CONCENTRA!$L498</f>
        <v>0</v>
      </c>
      <c r="K50" s="59">
        <f>+[3]CONCENTRA!$L626</f>
        <v>0</v>
      </c>
      <c r="L50" s="59">
        <f>+[3]CONCENTRA!$L1011</f>
        <v>0</v>
      </c>
      <c r="M50" s="7">
        <f t="shared" si="1"/>
        <v>0</v>
      </c>
      <c r="O50" s="48"/>
    </row>
    <row r="51" spans="1:15">
      <c r="A51" s="43"/>
      <c r="C51" s="5" t="s">
        <v>52</v>
      </c>
      <c r="D51" s="59">
        <f>+[3]CONCENTRA!$L51+[3]CONCENTRA!$L691</f>
        <v>0</v>
      </c>
      <c r="E51" s="59">
        <f>+[3]CONCENTRA!$L115+[3]CONCENTRA!$L755</f>
        <v>0</v>
      </c>
      <c r="F51" s="59">
        <f>+[3]CONCENTRA!$L179+[3]CONCENTRA!$L819</f>
        <v>0</v>
      </c>
      <c r="G51" s="59">
        <f>+[3]CONCENTRA!$L243</f>
        <v>0</v>
      </c>
      <c r="H51" s="59">
        <f>+[3]CONCENTRA!$L307+[3]CONCENTRA!$L883</f>
        <v>0</v>
      </c>
      <c r="I51" s="59">
        <f>+[3]CONCENTRA!$L371+[3]CONCENTRA!$L435</f>
        <v>0</v>
      </c>
      <c r="J51" s="66">
        <f>+[3]CONCENTRA!$L563+[3]CONCENTRA!$L499</f>
        <v>0</v>
      </c>
      <c r="K51" s="59">
        <f>+[3]CONCENTRA!$L627</f>
        <v>0</v>
      </c>
      <c r="L51" s="59">
        <f>+[3]CONCENTRA!$L1012</f>
        <v>0</v>
      </c>
      <c r="M51" s="7">
        <f t="shared" si="1"/>
        <v>0</v>
      </c>
      <c r="O51" s="48"/>
    </row>
    <row r="52" spans="1:15">
      <c r="A52" s="43"/>
      <c r="C52" s="5" t="s">
        <v>123</v>
      </c>
      <c r="D52" s="59">
        <f>+[3]CONCENTRA!$L52+[3]CONCENTRA!$L692</f>
        <v>0</v>
      </c>
      <c r="E52" s="59">
        <f>+[3]CONCENTRA!$L116+[3]CONCENTRA!$L756</f>
        <v>0</v>
      </c>
      <c r="F52" s="59">
        <f>+[3]CONCENTRA!$L180+[3]CONCENTRA!$L820</f>
        <v>0</v>
      </c>
      <c r="G52" s="59">
        <f>+[3]CONCENTRA!$L244</f>
        <v>0</v>
      </c>
      <c r="H52" s="59">
        <f>+[3]CONCENTRA!$L308+[3]CONCENTRA!$L884</f>
        <v>0</v>
      </c>
      <c r="I52" s="59">
        <f>+[3]CONCENTRA!$L372+[3]CONCENTRA!$L436</f>
        <v>0</v>
      </c>
      <c r="J52" s="66">
        <f>+[3]CONCENTRA!$L564+[3]CONCENTRA!$L500</f>
        <v>0</v>
      </c>
      <c r="K52" s="59">
        <f>+[3]CONCENTRA!$L628</f>
        <v>0</v>
      </c>
      <c r="L52" s="59">
        <f>+[3]CONCENTRA!$L1013</f>
        <v>0</v>
      </c>
      <c r="M52" s="7">
        <f t="shared" si="1"/>
        <v>0</v>
      </c>
      <c r="O52" s="48"/>
    </row>
    <row r="53" spans="1:15">
      <c r="A53" s="43"/>
      <c r="C53" s="5" t="s">
        <v>54</v>
      </c>
      <c r="D53" s="59">
        <f>+[3]CONCENTRA!$L53+[3]CONCENTRA!$L693</f>
        <v>0</v>
      </c>
      <c r="E53" s="59">
        <f>+[3]CONCENTRA!$L117+[3]CONCENTRA!$L757</f>
        <v>0</v>
      </c>
      <c r="F53" s="59">
        <f>+[3]CONCENTRA!$L181+[3]CONCENTRA!$L821</f>
        <v>0</v>
      </c>
      <c r="G53" s="59">
        <f>+[3]CONCENTRA!$L245</f>
        <v>0</v>
      </c>
      <c r="H53" s="59">
        <f>+[3]CONCENTRA!$L309+[3]CONCENTRA!$L885</f>
        <v>0</v>
      </c>
      <c r="I53" s="59">
        <f>+[3]CONCENTRA!$L373+[3]CONCENTRA!$L437</f>
        <v>0</v>
      </c>
      <c r="J53" s="66">
        <f>+[3]CONCENTRA!$L565+[3]CONCENTRA!$L501</f>
        <v>0</v>
      </c>
      <c r="K53" s="59">
        <f>+[3]CONCENTRA!$L629</f>
        <v>0</v>
      </c>
      <c r="L53" s="59">
        <f>+[3]CONCENTRA!$L1014</f>
        <v>0</v>
      </c>
      <c r="M53" s="7">
        <f t="shared" si="1"/>
        <v>0</v>
      </c>
      <c r="O53" s="48"/>
    </row>
    <row r="54" spans="1:15">
      <c r="A54" s="43"/>
      <c r="C54" s="5" t="s">
        <v>124</v>
      </c>
      <c r="D54" s="59">
        <f>+[3]CONCENTRA!$L54+[3]CONCENTRA!$L694</f>
        <v>0</v>
      </c>
      <c r="E54" s="59">
        <f>+[3]CONCENTRA!$L118+[3]CONCENTRA!$L758</f>
        <v>0</v>
      </c>
      <c r="F54" s="59">
        <f>+[3]CONCENTRA!$L182+[3]CONCENTRA!$L822</f>
        <v>0</v>
      </c>
      <c r="G54" s="59">
        <f>+[3]CONCENTRA!$L246</f>
        <v>0</v>
      </c>
      <c r="H54" s="59">
        <f>+[3]CONCENTRA!$L310+[3]CONCENTRA!$L886</f>
        <v>0</v>
      </c>
      <c r="I54" s="59">
        <f>+[3]CONCENTRA!$L374+[3]CONCENTRA!$L438</f>
        <v>0</v>
      </c>
      <c r="J54" s="66">
        <f>+[3]CONCENTRA!$L566+[3]CONCENTRA!$L502</f>
        <v>0</v>
      </c>
      <c r="K54" s="59">
        <f>+[3]CONCENTRA!$L630</f>
        <v>0</v>
      </c>
      <c r="L54" s="59">
        <f>+[3]CONCENTRA!$L1015</f>
        <v>0</v>
      </c>
      <c r="M54" s="7">
        <f t="shared" si="1"/>
        <v>0</v>
      </c>
      <c r="O54" s="48"/>
    </row>
    <row r="55" spans="1:15">
      <c r="A55" s="43"/>
      <c r="C55" s="5" t="s">
        <v>56</v>
      </c>
      <c r="D55" s="59">
        <f>+[3]CONCENTRA!$L55+[3]CONCENTRA!$L695</f>
        <v>0</v>
      </c>
      <c r="E55" s="59">
        <f>+[3]CONCENTRA!$L119+[3]CONCENTRA!$L759</f>
        <v>0</v>
      </c>
      <c r="F55" s="59">
        <f>+[3]CONCENTRA!$L183+[3]CONCENTRA!$L823</f>
        <v>0</v>
      </c>
      <c r="G55" s="59">
        <f>+[3]CONCENTRA!$L247</f>
        <v>0</v>
      </c>
      <c r="H55" s="59">
        <f>+[3]CONCENTRA!$L311+[3]CONCENTRA!$L887</f>
        <v>0</v>
      </c>
      <c r="I55" s="59">
        <f>+[3]CONCENTRA!$L375+[3]CONCENTRA!$L439</f>
        <v>0</v>
      </c>
      <c r="J55" s="66">
        <f>+[3]CONCENTRA!$L567+[3]CONCENTRA!$L503</f>
        <v>0</v>
      </c>
      <c r="K55" s="59">
        <f>+[3]CONCENTRA!$L631</f>
        <v>0</v>
      </c>
      <c r="L55" s="59">
        <f>+[3]CONCENTRA!$L1016</f>
        <v>0</v>
      </c>
      <c r="M55" s="7">
        <f t="shared" si="1"/>
        <v>0</v>
      </c>
      <c r="O55" s="48"/>
    </row>
    <row r="56" spans="1:15">
      <c r="A56" s="43"/>
      <c r="C56" s="5" t="s">
        <v>125</v>
      </c>
      <c r="D56" s="59">
        <f>+[3]CONCENTRA!$L56+[3]CONCENTRA!$L696</f>
        <v>0</v>
      </c>
      <c r="E56" s="59">
        <f>+[3]CONCENTRA!$L120+[3]CONCENTRA!$L760</f>
        <v>0</v>
      </c>
      <c r="F56" s="59">
        <f>+[3]CONCENTRA!$L184+[3]CONCENTRA!$L824</f>
        <v>0</v>
      </c>
      <c r="G56" s="59">
        <f>+[3]CONCENTRA!$L248</f>
        <v>0</v>
      </c>
      <c r="H56" s="59">
        <f>+[3]CONCENTRA!$L312+[3]CONCENTRA!$L888</f>
        <v>0</v>
      </c>
      <c r="I56" s="59">
        <f>+[3]CONCENTRA!$L376+[3]CONCENTRA!$L440</f>
        <v>0</v>
      </c>
      <c r="J56" s="66">
        <f>+[3]CONCENTRA!$L568+[3]CONCENTRA!$L504</f>
        <v>0</v>
      </c>
      <c r="K56" s="59">
        <f>+[3]CONCENTRA!$L632</f>
        <v>0</v>
      </c>
      <c r="L56" s="59">
        <f>+[3]CONCENTRA!$L1017</f>
        <v>0</v>
      </c>
      <c r="M56" s="7">
        <f t="shared" si="1"/>
        <v>0</v>
      </c>
      <c r="O56" s="48"/>
    </row>
    <row r="57" spans="1:15">
      <c r="A57" s="43"/>
      <c r="C57" s="5" t="s">
        <v>126</v>
      </c>
      <c r="D57" s="59">
        <f>+[3]CONCENTRA!$L57+[3]CONCENTRA!$L697</f>
        <v>0</v>
      </c>
      <c r="E57" s="59">
        <f>+[3]CONCENTRA!$L121+[3]CONCENTRA!$L761</f>
        <v>0</v>
      </c>
      <c r="F57" s="59">
        <f>+[3]CONCENTRA!$L185+[3]CONCENTRA!$L825</f>
        <v>0</v>
      </c>
      <c r="G57" s="59">
        <f>+[3]CONCENTRA!$L249</f>
        <v>0</v>
      </c>
      <c r="H57" s="59">
        <f>+[3]CONCENTRA!$L313+[3]CONCENTRA!$L889</f>
        <v>0</v>
      </c>
      <c r="I57" s="59">
        <f>+[3]CONCENTRA!$L377+[3]CONCENTRA!$L441</f>
        <v>0</v>
      </c>
      <c r="J57" s="66">
        <f>+[3]CONCENTRA!$L569+[3]CONCENTRA!$L505</f>
        <v>0</v>
      </c>
      <c r="K57" s="59">
        <f>+[3]CONCENTRA!$L633</f>
        <v>0</v>
      </c>
      <c r="L57" s="59">
        <f>+[3]CONCENTRA!$L1018</f>
        <v>0</v>
      </c>
      <c r="M57" s="7">
        <f t="shared" si="1"/>
        <v>0</v>
      </c>
      <c r="O57" s="48"/>
    </row>
    <row r="58" spans="1:15">
      <c r="A58" s="43"/>
      <c r="C58" s="5" t="s">
        <v>83</v>
      </c>
      <c r="D58" s="59">
        <f>+[3]CONCENTRA!$L58+[3]CONCENTRA!$L698</f>
        <v>0</v>
      </c>
      <c r="E58" s="59">
        <f>+[3]CONCENTRA!$L122+[3]CONCENTRA!$L762</f>
        <v>0</v>
      </c>
      <c r="F58" s="59">
        <f>+[3]CONCENTRA!$L186+[3]CONCENTRA!$L826</f>
        <v>0</v>
      </c>
      <c r="G58" s="59">
        <f>+[3]CONCENTRA!$L250</f>
        <v>0</v>
      </c>
      <c r="H58" s="59">
        <f>+[3]CONCENTRA!$L314+[3]CONCENTRA!$L890</f>
        <v>0</v>
      </c>
      <c r="I58" s="59">
        <f>+[3]CONCENTRA!$L378+[3]CONCENTRA!$L442</f>
        <v>0</v>
      </c>
      <c r="J58" s="66">
        <f>+[3]CONCENTRA!$L570+[3]CONCENTRA!$L506</f>
        <v>0</v>
      </c>
      <c r="K58" s="59">
        <f>+[3]CONCENTRA!$L634</f>
        <v>0</v>
      </c>
      <c r="L58" s="59">
        <f>+[3]CONCENTRA!$L1019</f>
        <v>0</v>
      </c>
      <c r="M58" s="7">
        <f t="shared" si="1"/>
        <v>0</v>
      </c>
      <c r="O58" s="48"/>
    </row>
    <row r="59" spans="1:15">
      <c r="A59" s="43"/>
      <c r="C59" s="5" t="s">
        <v>127</v>
      </c>
      <c r="D59" s="59">
        <f>+[3]CONCENTRA!$L59+[3]CONCENTRA!$L699</f>
        <v>0</v>
      </c>
      <c r="E59" s="59">
        <f>+[3]CONCENTRA!$L123+[3]CONCENTRA!$L763</f>
        <v>0</v>
      </c>
      <c r="F59" s="59">
        <f>+[3]CONCENTRA!$L187+[3]CONCENTRA!$L827</f>
        <v>0</v>
      </c>
      <c r="G59" s="59">
        <f>+[3]CONCENTRA!$L251</f>
        <v>0</v>
      </c>
      <c r="H59" s="59">
        <f>+[3]CONCENTRA!$L315+[3]CONCENTRA!$L891</f>
        <v>0</v>
      </c>
      <c r="I59" s="59">
        <f>+[3]CONCENTRA!$L379+[3]CONCENTRA!$L443</f>
        <v>0</v>
      </c>
      <c r="J59" s="66">
        <f>+[3]CONCENTRA!$L571+[3]CONCENTRA!$L507</f>
        <v>0</v>
      </c>
      <c r="K59" s="59">
        <f>+[3]CONCENTRA!$L635</f>
        <v>0</v>
      </c>
      <c r="L59" s="59">
        <f>+[3]CONCENTRA!$L1020</f>
        <v>0</v>
      </c>
      <c r="M59" s="7">
        <f t="shared" si="1"/>
        <v>0</v>
      </c>
      <c r="O59" s="48"/>
    </row>
    <row r="60" spans="1:15">
      <c r="A60" s="43"/>
      <c r="C60" s="5" t="s">
        <v>128</v>
      </c>
      <c r="D60" s="59">
        <f>+[3]CONCENTRA!$L60+[3]CONCENTRA!$L700</f>
        <v>0</v>
      </c>
      <c r="E60" s="59">
        <f>+[3]CONCENTRA!$L124+[3]CONCENTRA!$L764</f>
        <v>0</v>
      </c>
      <c r="F60" s="59">
        <f>+[3]CONCENTRA!$L188+[3]CONCENTRA!$L828</f>
        <v>0</v>
      </c>
      <c r="G60" s="59">
        <f>+[3]CONCENTRA!$L252</f>
        <v>0</v>
      </c>
      <c r="H60" s="59">
        <f>+[3]CONCENTRA!$L316+[3]CONCENTRA!$L892</f>
        <v>0</v>
      </c>
      <c r="I60" s="59">
        <f>+[3]CONCENTRA!$L380+[3]CONCENTRA!$L444</f>
        <v>0</v>
      </c>
      <c r="J60" s="66">
        <f>+[3]CONCENTRA!$L572+[3]CONCENTRA!$L508</f>
        <v>0</v>
      </c>
      <c r="K60" s="59">
        <f>+[3]CONCENTRA!$L636</f>
        <v>0</v>
      </c>
      <c r="L60" s="59">
        <f>+[3]CONCENTRA!$L1021</f>
        <v>0</v>
      </c>
      <c r="M60" s="7">
        <f t="shared" si="1"/>
        <v>0</v>
      </c>
      <c r="O60" s="48"/>
    </row>
    <row r="61" spans="1:15">
      <c r="A61" s="43"/>
      <c r="C61" s="5" t="s">
        <v>60</v>
      </c>
      <c r="D61" s="59">
        <f>+[3]CONCENTRA!$L61+[3]CONCENTRA!$L701</f>
        <v>0</v>
      </c>
      <c r="E61" s="59">
        <f>+[3]CONCENTRA!$L125+[3]CONCENTRA!$L765</f>
        <v>0</v>
      </c>
      <c r="F61" s="59">
        <f>+[3]CONCENTRA!$L189+[3]CONCENTRA!$L829</f>
        <v>0</v>
      </c>
      <c r="G61" s="59">
        <f>+[3]CONCENTRA!$L253</f>
        <v>0</v>
      </c>
      <c r="H61" s="59">
        <f>+[3]CONCENTRA!$L317+[3]CONCENTRA!$L893</f>
        <v>0</v>
      </c>
      <c r="I61" s="59">
        <f>+[3]CONCENTRA!$L381+[3]CONCENTRA!$L445</f>
        <v>0</v>
      </c>
      <c r="J61" s="66">
        <f>+[3]CONCENTRA!$L573+[3]CONCENTRA!$L509</f>
        <v>0</v>
      </c>
      <c r="K61" s="59">
        <f>+[3]CONCENTRA!$L637</f>
        <v>0</v>
      </c>
      <c r="L61" s="59">
        <f>+[3]CONCENTRA!$L1022</f>
        <v>0</v>
      </c>
      <c r="M61" s="7">
        <f t="shared" si="1"/>
        <v>0</v>
      </c>
      <c r="O61" s="48"/>
    </row>
    <row r="62" spans="1:15">
      <c r="A62" s="43"/>
      <c r="C62" s="5" t="s">
        <v>61</v>
      </c>
      <c r="D62" s="59">
        <f>+[3]CONCENTRA!$L62+[3]CONCENTRA!$L702</f>
        <v>0</v>
      </c>
      <c r="E62" s="59">
        <f>+[3]CONCENTRA!$L126+[3]CONCENTRA!$L766</f>
        <v>0</v>
      </c>
      <c r="F62" s="59">
        <f>+[3]CONCENTRA!$L190+[3]CONCENTRA!$L830</f>
        <v>0</v>
      </c>
      <c r="G62" s="59">
        <f>+[3]CONCENTRA!$L254</f>
        <v>0</v>
      </c>
      <c r="H62" s="59">
        <f>+[3]CONCENTRA!$L318+[3]CONCENTRA!$L894</f>
        <v>0</v>
      </c>
      <c r="I62" s="59">
        <f>+[3]CONCENTRA!$L382+[3]CONCENTRA!$L446</f>
        <v>0</v>
      </c>
      <c r="J62" s="66">
        <f>+[3]CONCENTRA!$L574+[3]CONCENTRA!$L510</f>
        <v>0</v>
      </c>
      <c r="K62" s="59">
        <f>+[3]CONCENTRA!$L638</f>
        <v>0</v>
      </c>
      <c r="L62" s="59">
        <f>+[3]CONCENTRA!$L1023</f>
        <v>0</v>
      </c>
      <c r="M62" s="7">
        <f t="shared" si="1"/>
        <v>0</v>
      </c>
      <c r="O62" s="48"/>
    </row>
    <row r="63" spans="1:15">
      <c r="A63" s="43"/>
      <c r="C63" s="5" t="s">
        <v>129</v>
      </c>
      <c r="D63" s="59">
        <f>+[3]CONCENTRA!$L63+[3]CONCENTRA!$L703</f>
        <v>0</v>
      </c>
      <c r="E63" s="59">
        <f>+[3]CONCENTRA!$L127+[3]CONCENTRA!$L767</f>
        <v>0</v>
      </c>
      <c r="F63" s="59">
        <f>+[3]CONCENTRA!$L191+[3]CONCENTRA!$L831</f>
        <v>0</v>
      </c>
      <c r="G63" s="59">
        <f>+[3]CONCENTRA!$L255</f>
        <v>0</v>
      </c>
      <c r="H63" s="59">
        <f>+[3]CONCENTRA!$L319+[3]CONCENTRA!$L895</f>
        <v>0</v>
      </c>
      <c r="I63" s="59">
        <f>+[3]CONCENTRA!$L383+[3]CONCENTRA!$L447</f>
        <v>0</v>
      </c>
      <c r="J63" s="66">
        <f>+[3]CONCENTRA!$L575+[3]CONCENTRA!$L511</f>
        <v>0</v>
      </c>
      <c r="K63" s="59">
        <f>+[3]CONCENTRA!$L639</f>
        <v>0</v>
      </c>
      <c r="L63" s="59">
        <f>+[3]CONCENTRA!$L1024</f>
        <v>0</v>
      </c>
      <c r="M63" s="7">
        <f t="shared" si="1"/>
        <v>0</v>
      </c>
      <c r="O63" s="48"/>
    </row>
    <row r="64" spans="1:15">
      <c r="A64" s="43"/>
      <c r="C64" s="5" t="s">
        <v>130</v>
      </c>
      <c r="D64" s="59">
        <f>+[3]CONCENTRA!$L64+[3]CONCENTRA!$L704</f>
        <v>0</v>
      </c>
      <c r="E64" s="59">
        <f>+[3]CONCENTRA!$L128+[3]CONCENTRA!$L768</f>
        <v>0</v>
      </c>
      <c r="F64" s="59">
        <f>+[3]CONCENTRA!$L192+[3]CONCENTRA!$L832</f>
        <v>0</v>
      </c>
      <c r="G64" s="59">
        <f>+[3]CONCENTRA!$L256</f>
        <v>0</v>
      </c>
      <c r="H64" s="59">
        <f>+[3]CONCENTRA!$L320+[3]CONCENTRA!$L896</f>
        <v>0</v>
      </c>
      <c r="I64" s="59">
        <f>+[3]CONCENTRA!$L384+[3]CONCENTRA!$L448</f>
        <v>0</v>
      </c>
      <c r="J64" s="66">
        <f>+[3]CONCENTRA!$L576+[3]CONCENTRA!$L512</f>
        <v>0</v>
      </c>
      <c r="K64" s="59">
        <f>+[3]CONCENTRA!$L640</f>
        <v>0</v>
      </c>
      <c r="L64" s="59">
        <f>+[3]CONCENTRA!$L1025</f>
        <v>0</v>
      </c>
      <c r="M64" s="7">
        <f t="shared" si="1"/>
        <v>0</v>
      </c>
      <c r="O64" s="48"/>
    </row>
    <row r="65" spans="1:15">
      <c r="A65" s="43"/>
      <c r="C65" s="5" t="s">
        <v>64</v>
      </c>
      <c r="D65" s="59">
        <f>+[3]CONCENTRA!$L65+[3]CONCENTRA!$L705</f>
        <v>0</v>
      </c>
      <c r="E65" s="59">
        <f>+[3]CONCENTRA!$L129+[3]CONCENTRA!$L769</f>
        <v>0</v>
      </c>
      <c r="F65" s="59">
        <f>+[3]CONCENTRA!$L193+[3]CONCENTRA!$L833</f>
        <v>0</v>
      </c>
      <c r="G65" s="59">
        <f>+[3]CONCENTRA!$L257</f>
        <v>0</v>
      </c>
      <c r="H65" s="59">
        <f>+[3]CONCENTRA!$L321+[3]CONCENTRA!$L897</f>
        <v>0</v>
      </c>
      <c r="I65" s="59">
        <f>+[3]CONCENTRA!$L385+[3]CONCENTRA!$L449</f>
        <v>0</v>
      </c>
      <c r="J65" s="66">
        <f>+[3]CONCENTRA!$L577+[3]CONCENTRA!$L513</f>
        <v>0</v>
      </c>
      <c r="K65" s="59">
        <f>+[3]CONCENTRA!$L641</f>
        <v>0</v>
      </c>
      <c r="L65" s="59">
        <f>+[3]CONCENTRA!$L1026</f>
        <v>0</v>
      </c>
      <c r="M65" s="7">
        <f t="shared" si="1"/>
        <v>0</v>
      </c>
      <c r="O65" s="48"/>
    </row>
    <row r="66" spans="1:15">
      <c r="A66" s="43"/>
      <c r="C66" s="5" t="s">
        <v>65</v>
      </c>
      <c r="D66" s="59">
        <f>+[3]CONCENTRA!$L66+[3]CONCENTRA!$L706</f>
        <v>0</v>
      </c>
      <c r="E66" s="59">
        <f>+[3]CONCENTRA!$L130+[3]CONCENTRA!$L770</f>
        <v>0</v>
      </c>
      <c r="F66" s="59">
        <f>+[3]CONCENTRA!$L194+[3]CONCENTRA!$L834</f>
        <v>0</v>
      </c>
      <c r="G66" s="59">
        <f>+[3]CONCENTRA!$L258</f>
        <v>0</v>
      </c>
      <c r="H66" s="59">
        <f>+[3]CONCENTRA!$L322+[3]CONCENTRA!$L898</f>
        <v>0</v>
      </c>
      <c r="I66" s="59">
        <f>+[3]CONCENTRA!$L386+[3]CONCENTRA!$L450</f>
        <v>0</v>
      </c>
      <c r="J66" s="66">
        <f>+[3]CONCENTRA!$L578+[3]CONCENTRA!$L514</f>
        <v>0</v>
      </c>
      <c r="K66" s="59">
        <f>+[3]CONCENTRA!$L642</f>
        <v>0</v>
      </c>
      <c r="L66" s="59">
        <f>+[3]CONCENTRA!$L1027</f>
        <v>0</v>
      </c>
      <c r="M66" s="7">
        <f t="shared" si="1"/>
        <v>0</v>
      </c>
      <c r="O66" s="48"/>
    </row>
    <row r="67" spans="1:15" ht="13.5" thickBot="1">
      <c r="A67" s="43"/>
      <c r="C67" s="5" t="s">
        <v>66</v>
      </c>
      <c r="D67" s="59">
        <f>+[3]CONCENTRA!$L67+[3]CONCENTRA!$L707</f>
        <v>0</v>
      </c>
      <c r="E67" s="59">
        <f>+[3]CONCENTRA!$L131+[3]CONCENTRA!$L771</f>
        <v>0</v>
      </c>
      <c r="F67" s="59">
        <f>+[3]CONCENTRA!$L195+[3]CONCENTRA!$L835</f>
        <v>0</v>
      </c>
      <c r="G67" s="59">
        <f>+[3]CONCENTRA!$L259</f>
        <v>0</v>
      </c>
      <c r="H67" s="59">
        <f>+[3]CONCENTRA!$L323+[3]CONCENTRA!$L899</f>
        <v>0</v>
      </c>
      <c r="I67" s="59">
        <f>+[3]CONCENTRA!$L387+[3]CONCENTRA!$L451</f>
        <v>0</v>
      </c>
      <c r="J67" s="66">
        <f>+[3]CONCENTRA!$L579+[3]CONCENTRA!$L515</f>
        <v>0</v>
      </c>
      <c r="K67" s="59">
        <f>+[3]CONCENTRA!$L643</f>
        <v>0</v>
      </c>
      <c r="L67" s="59">
        <f>+[3]CONCENTRA!$L1028</f>
        <v>0</v>
      </c>
      <c r="M67" s="7">
        <f t="shared" si="1"/>
        <v>0</v>
      </c>
      <c r="O67" s="48"/>
    </row>
    <row r="68" spans="1:15" ht="15.75" customHeight="1">
      <c r="A68" s="43"/>
      <c r="C68" s="8" t="s">
        <v>67</v>
      </c>
      <c r="D68" s="60">
        <f t="shared" ref="D68:K68" si="2">SUM(D10:D67)</f>
        <v>0</v>
      </c>
      <c r="E68" s="60">
        <f t="shared" si="2"/>
        <v>0</v>
      </c>
      <c r="F68" s="60">
        <f t="shared" si="2"/>
        <v>0</v>
      </c>
      <c r="G68" s="60">
        <f t="shared" si="2"/>
        <v>0</v>
      </c>
      <c r="H68" s="60">
        <f t="shared" si="2"/>
        <v>0</v>
      </c>
      <c r="I68" s="60">
        <f t="shared" si="2"/>
        <v>0</v>
      </c>
      <c r="J68" s="60">
        <f t="shared" si="2"/>
        <v>0</v>
      </c>
      <c r="K68" s="60">
        <f t="shared" si="2"/>
        <v>0</v>
      </c>
      <c r="L68" s="60">
        <f>SUM(L10:L67)</f>
        <v>0</v>
      </c>
      <c r="M68" s="60">
        <f>SUM(M10:M67)</f>
        <v>0</v>
      </c>
      <c r="O68" s="48"/>
    </row>
    <row r="69" spans="1:15" ht="6.75" customHeight="1" thickBot="1">
      <c r="A69" s="43"/>
      <c r="C69" s="10"/>
      <c r="D69" s="89"/>
      <c r="E69" s="89"/>
      <c r="F69" s="89"/>
      <c r="G69" s="89"/>
      <c r="H69" s="89"/>
      <c r="I69" s="89"/>
      <c r="J69" s="90"/>
      <c r="K69" s="89"/>
      <c r="L69" s="89"/>
      <c r="M69" s="11"/>
      <c r="N69" s="1" t="s">
        <v>9</v>
      </c>
      <c r="O69" s="48"/>
    </row>
    <row r="70" spans="1:15" ht="0.75" customHeight="1" thickBot="1">
      <c r="A70" s="43"/>
      <c r="C70" s="15"/>
      <c r="D70" s="59">
        <f>+[4]CONCENTRA!$L70+[4]CONCENTRA!$L710</f>
        <v>0</v>
      </c>
      <c r="E70" s="59">
        <f>+[4]CONCENTRA!$L134+[4]CONCENTRA!$L774</f>
        <v>0</v>
      </c>
      <c r="F70" s="59">
        <f>+[4]CONCENTRA!$L198+[4]CONCENTRA!$L838</f>
        <v>0</v>
      </c>
      <c r="G70" s="59">
        <f>+[4]CONCENTRA!$L262</f>
        <v>0</v>
      </c>
      <c r="H70" s="59">
        <f>+[4]CONCENTRA!$L326+[4]CONCENTRA!$L902</f>
        <v>0</v>
      </c>
      <c r="I70" s="59">
        <f>+[4]CONCENTRA!$L390+[4]CONCENTRA!$L454</f>
        <v>0</v>
      </c>
      <c r="J70" s="66" t="e">
        <f>+[4]CONCENTRA!$L582+[4]CONCENTRA!$L518</f>
        <v>#VALUE!</v>
      </c>
      <c r="K70" s="59">
        <f>+[4]CONCENTRA!$L646</f>
        <v>0</v>
      </c>
      <c r="L70" s="59">
        <f>+[4]CONCENTRA!$L1031</f>
        <v>0</v>
      </c>
      <c r="M70" s="16"/>
      <c r="O70" s="48"/>
    </row>
    <row r="71" spans="1:15" ht="6" customHeight="1">
      <c r="A71" s="43"/>
      <c r="C71"/>
      <c r="D71" s="55"/>
      <c r="E71" s="55"/>
      <c r="F71" s="55"/>
      <c r="G71" s="55"/>
      <c r="H71" s="55"/>
      <c r="I71" s="55"/>
      <c r="J71" s="55"/>
      <c r="K71" s="55"/>
      <c r="L71" s="55"/>
      <c r="M71" s="55"/>
      <c r="N71"/>
      <c r="O71" s="48"/>
    </row>
    <row r="72" spans="1:15" ht="7.5" customHeight="1" thickBot="1">
      <c r="A72" s="51"/>
      <c r="B72" s="52"/>
      <c r="C72" s="52"/>
      <c r="D72" s="52"/>
      <c r="E72" s="52"/>
      <c r="F72" s="52"/>
      <c r="G72" s="52"/>
      <c r="H72" s="52"/>
      <c r="I72" s="52"/>
      <c r="J72" s="52"/>
      <c r="K72" s="52"/>
      <c r="L72" s="52"/>
      <c r="M72" s="52"/>
      <c r="N72" s="52"/>
      <c r="O72" s="54"/>
    </row>
    <row r="73" spans="1:15" ht="13.5" thickTop="1">
      <c r="A73"/>
      <c r="B73"/>
      <c r="D73" s="94">
        <v>123573352</v>
      </c>
      <c r="E73" s="84">
        <v>72454309</v>
      </c>
      <c r="F73" s="94">
        <v>1606944</v>
      </c>
      <c r="G73" s="94">
        <v>672822</v>
      </c>
      <c r="H73" s="94">
        <v>4464829</v>
      </c>
      <c r="I73" s="94">
        <v>7810185</v>
      </c>
      <c r="J73" s="94">
        <v>6206387</v>
      </c>
      <c r="K73" s="94">
        <v>197235</v>
      </c>
      <c r="L73" s="94">
        <v>16754969</v>
      </c>
    </row>
    <row r="74" spans="1:15">
      <c r="A74"/>
      <c r="B74"/>
    </row>
    <row r="75" spans="1:15">
      <c r="D75" s="66">
        <f>+D73-D68</f>
        <v>123573352</v>
      </c>
      <c r="E75" s="66">
        <f t="shared" ref="E75:L75" si="3">+E73-E68</f>
        <v>72454309</v>
      </c>
      <c r="F75" s="66">
        <f t="shared" si="3"/>
        <v>1606944</v>
      </c>
      <c r="G75" s="66">
        <f t="shared" si="3"/>
        <v>672822</v>
      </c>
      <c r="H75" s="66">
        <f t="shared" si="3"/>
        <v>4464829</v>
      </c>
      <c r="I75" s="66">
        <f t="shared" si="3"/>
        <v>7810185</v>
      </c>
      <c r="J75" s="66">
        <f t="shared" si="3"/>
        <v>6206387</v>
      </c>
      <c r="K75" s="66">
        <f t="shared" si="3"/>
        <v>197235</v>
      </c>
      <c r="L75" s="66">
        <f t="shared" si="3"/>
        <v>16754969</v>
      </c>
    </row>
  </sheetData>
  <mergeCells count="5">
    <mergeCell ref="C2:M2"/>
    <mergeCell ref="C3:M3"/>
    <mergeCell ref="C4:M4"/>
    <mergeCell ref="C6:M6"/>
    <mergeCell ref="C5:M5"/>
  </mergeCells>
  <phoneticPr fontId="0" type="noConversion"/>
  <printOptions horizontalCentered="1" verticalCentered="1"/>
  <pageMargins left="0.17" right="0.17" top="0.28000000000000003" bottom="0.19685039370078741" header="0" footer="0"/>
  <pageSetup scale="65" orientation="landscape" horizontalDpi="300" verticalDpi="300" r:id="rId1"/>
  <headerFooter alignWithMargins="0">
    <oddFooter>FEDERACION.xls&amp;RPágina &amp;P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/>
  <dimension ref="A1:P95"/>
  <sheetViews>
    <sheetView view="pageBreakPreview" topLeftCell="D44" zoomScale="90" zoomScaleNormal="100" workbookViewId="0">
      <selection sqref="A1:IV65536"/>
    </sheetView>
  </sheetViews>
  <sheetFormatPr baseColWidth="10" defaultRowHeight="12.75"/>
  <cols>
    <col min="1" max="1" width="1.140625" style="1" customWidth="1"/>
    <col min="2" max="2" width="3.85546875" style="1" customWidth="1"/>
    <col min="3" max="3" width="33" style="1" customWidth="1"/>
    <col min="4" max="4" width="17.140625" style="12" customWidth="1"/>
    <col min="5" max="5" width="16.7109375" style="1" customWidth="1"/>
    <col min="6" max="7" width="16.7109375" style="12" customWidth="1"/>
    <col min="8" max="8" width="17.42578125" style="12" customWidth="1"/>
    <col min="9" max="9" width="17.140625" style="12" customWidth="1"/>
    <col min="10" max="10" width="16.42578125" style="12" customWidth="1"/>
    <col min="11" max="11" width="16.85546875" style="12" customWidth="1"/>
    <col min="12" max="12" width="15.7109375" style="12" customWidth="1"/>
    <col min="13" max="13" width="17.28515625" style="12" customWidth="1"/>
    <col min="14" max="14" width="16.42578125" style="12" customWidth="1"/>
    <col min="15" max="15" width="3" style="1" customWidth="1"/>
    <col min="16" max="16" width="1.28515625" style="1" customWidth="1"/>
    <col min="17" max="16384" width="11.42578125" style="1"/>
  </cols>
  <sheetData>
    <row r="1" spans="1:16" ht="8.25" customHeight="1" thickTop="1">
      <c r="A1" s="42"/>
      <c r="B1" s="46"/>
      <c r="C1" s="46"/>
      <c r="D1" s="50"/>
      <c r="E1" s="46"/>
      <c r="F1" s="50"/>
      <c r="G1" s="50"/>
      <c r="H1" s="50"/>
      <c r="I1" s="50"/>
      <c r="J1" s="50"/>
      <c r="K1" s="50"/>
      <c r="L1" s="50"/>
      <c r="M1" s="50"/>
      <c r="N1" s="50"/>
      <c r="O1" s="46"/>
      <c r="P1" s="47"/>
    </row>
    <row r="2" spans="1:16" ht="18" customHeight="1">
      <c r="A2" s="43"/>
      <c r="B2" s="53"/>
      <c r="C2" s="109" t="s">
        <v>0</v>
      </c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P2" s="48"/>
    </row>
    <row r="3" spans="1:16" ht="19.5" customHeight="1">
      <c r="A3" s="43"/>
      <c r="C3" s="109" t="s">
        <v>84</v>
      </c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P3" s="48"/>
    </row>
    <row r="4" spans="1:16" ht="15">
      <c r="A4" s="43"/>
      <c r="C4" s="108" t="s">
        <v>85</v>
      </c>
      <c r="D4" s="108"/>
      <c r="E4" s="108"/>
      <c r="F4" s="108"/>
      <c r="G4" s="108"/>
      <c r="H4" s="108"/>
      <c r="I4" s="108"/>
      <c r="J4" s="108"/>
      <c r="K4" s="108"/>
      <c r="L4" s="108"/>
      <c r="M4" s="108"/>
      <c r="N4" s="108"/>
      <c r="P4" s="48"/>
    </row>
    <row r="5" spans="1:16" ht="15" customHeight="1">
      <c r="A5" s="43"/>
      <c r="C5" s="110" t="s">
        <v>1</v>
      </c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P5" s="48"/>
    </row>
    <row r="6" spans="1:16" ht="15.75" customHeight="1">
      <c r="A6" s="43"/>
      <c r="C6" s="107" t="s">
        <v>132</v>
      </c>
      <c r="D6" s="107"/>
      <c r="E6" s="107"/>
      <c r="F6" s="107"/>
      <c r="G6" s="107"/>
      <c r="H6" s="107"/>
      <c r="I6" s="107"/>
      <c r="J6" s="107"/>
      <c r="K6" s="107"/>
      <c r="L6" s="107"/>
      <c r="M6" s="107"/>
      <c r="N6" s="107"/>
      <c r="P6" s="48"/>
    </row>
    <row r="7" spans="1:16" ht="5.25" customHeight="1" thickBot="1">
      <c r="A7" s="43"/>
      <c r="D7" s="1"/>
      <c r="F7" s="1"/>
      <c r="G7" s="1"/>
      <c r="H7" s="1"/>
      <c r="I7" s="1"/>
      <c r="J7" s="1"/>
      <c r="K7" s="1"/>
      <c r="L7" s="1"/>
      <c r="M7" s="1"/>
      <c r="N7" s="1"/>
      <c r="P7" s="48"/>
    </row>
    <row r="8" spans="1:16">
      <c r="A8" s="43"/>
      <c r="C8" s="24"/>
      <c r="D8" s="20" t="s">
        <v>2</v>
      </c>
      <c r="E8" s="23" t="s">
        <v>87</v>
      </c>
      <c r="F8" s="20" t="s">
        <v>4</v>
      </c>
      <c r="G8" s="20" t="s">
        <v>101</v>
      </c>
      <c r="H8" s="62" t="s">
        <v>2</v>
      </c>
      <c r="I8" s="63" t="s">
        <v>91</v>
      </c>
      <c r="J8" s="63" t="s">
        <v>92</v>
      </c>
      <c r="K8" s="62" t="s">
        <v>93</v>
      </c>
      <c r="L8" s="62" t="s">
        <v>2</v>
      </c>
      <c r="M8" s="62" t="s">
        <v>137</v>
      </c>
      <c r="N8" s="62" t="s">
        <v>10</v>
      </c>
      <c r="P8" s="48"/>
    </row>
    <row r="9" spans="1:16" ht="13.5" thickBot="1">
      <c r="A9" s="43"/>
      <c r="B9" s="1" t="s">
        <v>9</v>
      </c>
      <c r="C9" s="26" t="s">
        <v>6</v>
      </c>
      <c r="D9" s="14" t="s">
        <v>8</v>
      </c>
      <c r="E9" s="27" t="s">
        <v>7</v>
      </c>
      <c r="F9" s="14" t="s">
        <v>9</v>
      </c>
      <c r="G9" s="14" t="s">
        <v>9</v>
      </c>
      <c r="H9" s="64" t="s">
        <v>95</v>
      </c>
      <c r="I9" s="65" t="s">
        <v>96</v>
      </c>
      <c r="J9" s="65" t="s">
        <v>97</v>
      </c>
      <c r="K9" s="64" t="s">
        <v>98</v>
      </c>
      <c r="L9" s="64" t="s">
        <v>135</v>
      </c>
      <c r="M9" s="64" t="s">
        <v>138</v>
      </c>
      <c r="N9" s="64" t="s">
        <v>82</v>
      </c>
      <c r="P9" s="48"/>
    </row>
    <row r="10" spans="1:16">
      <c r="A10" s="43"/>
      <c r="C10" s="5" t="s">
        <v>102</v>
      </c>
      <c r="D10" s="59">
        <f>+SEP!D10+ACUMAGOSTO!D10</f>
        <v>1479955</v>
      </c>
      <c r="E10" s="59">
        <f>+SEP!E10+ACUMAGOSTO!E10</f>
        <v>787193</v>
      </c>
      <c r="F10" s="59">
        <f>+SEP!F10+ACUMAGOSTO!F10</f>
        <v>14675</v>
      </c>
      <c r="G10" s="59">
        <f>+SEP!G10+ACUMAGOSTO!G10</f>
        <v>10887</v>
      </c>
      <c r="H10" s="59">
        <f>+SEP!H10+ACUMAGOSTO!H10</f>
        <v>58547</v>
      </c>
      <c r="I10" s="59">
        <f>+SEP!I10+ACUMAGOSTO!I10</f>
        <v>63075</v>
      </c>
      <c r="J10" s="59">
        <f>+SEP!J10+ACUMAGOSTO!J10</f>
        <v>51401</v>
      </c>
      <c r="K10" s="59">
        <f>+SEP!K10+ACUMAGOSTO!K10</f>
        <v>2152</v>
      </c>
      <c r="L10" s="59">
        <f>+SEP!L10+ACUMAGOSTO!L10</f>
        <v>354897</v>
      </c>
      <c r="M10" s="59">
        <v>0</v>
      </c>
      <c r="N10" s="7">
        <f>SUM(D10:M10)</f>
        <v>2822782</v>
      </c>
      <c r="P10" s="48"/>
    </row>
    <row r="11" spans="1:16">
      <c r="A11" s="43"/>
      <c r="C11" s="5" t="s">
        <v>12</v>
      </c>
      <c r="D11" s="59">
        <f>+SEP!D11+ACUMAGOSTO!D11</f>
        <v>1261716</v>
      </c>
      <c r="E11" s="59">
        <f>+SEP!E11+ACUMAGOSTO!E11</f>
        <v>671110</v>
      </c>
      <c r="F11" s="59">
        <f>+SEP!F11+ACUMAGOSTO!F11</f>
        <v>12511</v>
      </c>
      <c r="G11" s="59">
        <f>+SEP!G11+ACUMAGOSTO!G11</f>
        <v>9282</v>
      </c>
      <c r="H11" s="59">
        <f>+SEP!H11+ACUMAGOSTO!H11</f>
        <v>49913</v>
      </c>
      <c r="I11" s="59">
        <f>+SEP!I11+ACUMAGOSTO!I11</f>
        <v>50850</v>
      </c>
      <c r="J11" s="59">
        <f>+SEP!J11+ACUMAGOSTO!J11</f>
        <v>41437</v>
      </c>
      <c r="K11" s="59">
        <f>+SEP!K11+ACUMAGOSTO!K11</f>
        <v>1834</v>
      </c>
      <c r="L11" s="59">
        <f>+SEP!L11+ACUMAGOSTO!L11</f>
        <v>0</v>
      </c>
      <c r="M11" s="59">
        <v>0</v>
      </c>
      <c r="N11" s="7">
        <f t="shared" ref="N11:N67" si="0">SUM(D11:M11)</f>
        <v>2098653</v>
      </c>
      <c r="P11" s="48"/>
    </row>
    <row r="12" spans="1:16">
      <c r="A12" s="43"/>
      <c r="C12" s="5" t="s">
        <v>103</v>
      </c>
      <c r="D12" s="59">
        <f>+SEP!D12+ACUMAGOSTO!D12</f>
        <v>971393</v>
      </c>
      <c r="E12" s="59">
        <f>+SEP!E12+ACUMAGOSTO!E12</f>
        <v>516685</v>
      </c>
      <c r="F12" s="59">
        <f>+SEP!F12+ACUMAGOSTO!F12</f>
        <v>9632</v>
      </c>
      <c r="G12" s="59">
        <f>+SEP!G12+ACUMAGOSTO!G12</f>
        <v>7147</v>
      </c>
      <c r="H12" s="59">
        <f>+SEP!H12+ACUMAGOSTO!H12</f>
        <v>38428</v>
      </c>
      <c r="I12" s="59">
        <f>+SEP!I12+ACUMAGOSTO!I12</f>
        <v>31223</v>
      </c>
      <c r="J12" s="59">
        <f>+SEP!J12+ACUMAGOSTO!J12</f>
        <v>25445</v>
      </c>
      <c r="K12" s="59">
        <f>+SEP!K12+ACUMAGOSTO!K12</f>
        <v>1412</v>
      </c>
      <c r="L12" s="59">
        <f>+SEP!L12+ACUMAGOSTO!L12</f>
        <v>0</v>
      </c>
      <c r="M12" s="59">
        <v>0</v>
      </c>
      <c r="N12" s="7">
        <f t="shared" si="0"/>
        <v>1601365</v>
      </c>
      <c r="P12" s="48"/>
    </row>
    <row r="13" spans="1:16">
      <c r="A13" s="43"/>
      <c r="C13" s="5" t="s">
        <v>104</v>
      </c>
      <c r="D13" s="59">
        <f>+SEP!D13+ACUMAGOSTO!D13</f>
        <v>1145484</v>
      </c>
      <c r="E13" s="59">
        <f>+SEP!E13+ACUMAGOSTO!E13</f>
        <v>609286</v>
      </c>
      <c r="F13" s="59">
        <f>+SEP!F13+ACUMAGOSTO!F13</f>
        <v>11358</v>
      </c>
      <c r="G13" s="59">
        <f>+SEP!G13+ACUMAGOSTO!G13</f>
        <v>8427</v>
      </c>
      <c r="H13" s="59">
        <f>+SEP!H13+ACUMAGOSTO!H13</f>
        <v>45315</v>
      </c>
      <c r="I13" s="59">
        <f>+SEP!I13+ACUMAGOSTO!I13</f>
        <v>44142</v>
      </c>
      <c r="J13" s="59">
        <f>+SEP!J13+ACUMAGOSTO!J13</f>
        <v>35974</v>
      </c>
      <c r="K13" s="59">
        <f>+SEP!K13+ACUMAGOSTO!K13</f>
        <v>1666</v>
      </c>
      <c r="L13" s="59">
        <f>+SEP!L13+ACUMAGOSTO!L13</f>
        <v>0</v>
      </c>
      <c r="M13" s="59">
        <v>0</v>
      </c>
      <c r="N13" s="7">
        <f t="shared" si="0"/>
        <v>1901652</v>
      </c>
      <c r="P13" s="48"/>
    </row>
    <row r="14" spans="1:16">
      <c r="A14" s="43"/>
      <c r="C14" s="5" t="s">
        <v>105</v>
      </c>
      <c r="D14" s="59">
        <f>+SEP!D14+ACUMAGOSTO!D14</f>
        <v>6656089</v>
      </c>
      <c r="E14" s="59">
        <f>+SEP!E14+ACUMAGOSTO!E14</f>
        <v>3540389</v>
      </c>
      <c r="F14" s="59">
        <f>+SEP!F14+ACUMAGOSTO!F14</f>
        <v>66001</v>
      </c>
      <c r="G14" s="59">
        <f>+SEP!G14+ACUMAGOSTO!G14</f>
        <v>48966</v>
      </c>
      <c r="H14" s="59">
        <f>+SEP!H14+ACUMAGOSTO!H14</f>
        <v>263313</v>
      </c>
      <c r="I14" s="59">
        <f>+SEP!I14+ACUMAGOSTO!I14</f>
        <v>399450</v>
      </c>
      <c r="J14" s="59">
        <f>+SEP!J14+ACUMAGOSTO!J14</f>
        <v>325520</v>
      </c>
      <c r="K14" s="59">
        <f>+SEP!K14+ACUMAGOSTO!K14</f>
        <v>9676</v>
      </c>
      <c r="L14" s="59">
        <f>+SEP!L14+ACUMAGOSTO!L14</f>
        <v>1631955</v>
      </c>
      <c r="M14" s="59">
        <v>0</v>
      </c>
      <c r="N14" s="7">
        <f t="shared" si="0"/>
        <v>12941359</v>
      </c>
      <c r="P14" s="48"/>
    </row>
    <row r="15" spans="1:16">
      <c r="A15" s="43"/>
      <c r="C15" s="5" t="s">
        <v>106</v>
      </c>
      <c r="D15" s="59">
        <f>+SEP!D15+ACUMAGOSTO!D15</f>
        <v>1631654</v>
      </c>
      <c r="E15" s="59">
        <f>+SEP!E15+ACUMAGOSTO!E15</f>
        <v>867880</v>
      </c>
      <c r="F15" s="59">
        <f>+SEP!F15+ACUMAGOSTO!F15</f>
        <v>16179</v>
      </c>
      <c r="G15" s="59">
        <f>+SEP!G15+ACUMAGOSTO!G15</f>
        <v>12004</v>
      </c>
      <c r="H15" s="59">
        <f>+SEP!H15+ACUMAGOSTO!H15</f>
        <v>64548</v>
      </c>
      <c r="I15" s="59">
        <f>+SEP!I15+ACUMAGOSTO!I15</f>
        <v>80468</v>
      </c>
      <c r="J15" s="59">
        <f>+SEP!J15+ACUMAGOSTO!J15</f>
        <v>65575</v>
      </c>
      <c r="K15" s="59">
        <f>+SEP!K15+ACUMAGOSTO!K15</f>
        <v>2372</v>
      </c>
      <c r="L15" s="59">
        <f>+SEP!L15+ACUMAGOSTO!L15</f>
        <v>0</v>
      </c>
      <c r="M15" s="59">
        <v>0</v>
      </c>
      <c r="N15" s="7">
        <f t="shared" si="0"/>
        <v>2740680</v>
      </c>
      <c r="P15" s="48"/>
    </row>
    <row r="16" spans="1:16">
      <c r="A16" s="43"/>
      <c r="C16" s="5" t="s">
        <v>107</v>
      </c>
      <c r="D16" s="59">
        <f>+SEP!D16+ACUMAGOSTO!D16</f>
        <v>3195972</v>
      </c>
      <c r="E16" s="59">
        <f>+SEP!E16+ACUMAGOSTO!E16</f>
        <v>1699945</v>
      </c>
      <c r="F16" s="59">
        <f>+SEP!F16+ACUMAGOSTO!F16</f>
        <v>31691</v>
      </c>
      <c r="G16" s="59">
        <f>+SEP!G16+ACUMAGOSTO!G16</f>
        <v>23512</v>
      </c>
      <c r="H16" s="59">
        <f>+SEP!H16+ACUMAGOSTO!H16</f>
        <v>126432</v>
      </c>
      <c r="I16" s="59">
        <f>+SEP!I16+ACUMAGOSTO!I16</f>
        <v>134921</v>
      </c>
      <c r="J16" s="59">
        <f>+SEP!J16+ACUMAGOSTO!J16</f>
        <v>109950</v>
      </c>
      <c r="K16" s="59">
        <f>+SEP!K16+ACUMAGOSTO!K16</f>
        <v>4646</v>
      </c>
      <c r="L16" s="59">
        <f>+SEP!L16+ACUMAGOSTO!L16</f>
        <v>138634</v>
      </c>
      <c r="M16" s="59">
        <v>0</v>
      </c>
      <c r="N16" s="7">
        <f t="shared" si="0"/>
        <v>5465703</v>
      </c>
      <c r="P16" s="48"/>
    </row>
    <row r="17" spans="1:16">
      <c r="A17" s="43"/>
      <c r="C17" s="5" t="s">
        <v>18</v>
      </c>
      <c r="D17" s="59">
        <f>+SEP!D17+ACUMAGOSTO!D17</f>
        <v>2078852</v>
      </c>
      <c r="E17" s="59">
        <f>+SEP!E17+ACUMAGOSTO!E17</f>
        <v>1105747</v>
      </c>
      <c r="F17" s="59">
        <f>+SEP!F17+ACUMAGOSTO!F17</f>
        <v>20614</v>
      </c>
      <c r="G17" s="59">
        <f>+SEP!G17+ACUMAGOSTO!G17</f>
        <v>15293</v>
      </c>
      <c r="H17" s="59">
        <f>+SEP!H17+ACUMAGOSTO!H17</f>
        <v>82238</v>
      </c>
      <c r="I17" s="59">
        <f>+SEP!I17+ACUMAGOSTO!I17</f>
        <v>114836</v>
      </c>
      <c r="J17" s="59">
        <f>+SEP!J17+ACUMAGOSTO!J17</f>
        <v>93582</v>
      </c>
      <c r="K17" s="59">
        <f>+SEP!K17+ACUMAGOSTO!K17</f>
        <v>3022</v>
      </c>
      <c r="L17" s="59">
        <f>+SEP!L17+ACUMAGOSTO!L17</f>
        <v>0</v>
      </c>
      <c r="M17" s="59">
        <v>0</v>
      </c>
      <c r="N17" s="7">
        <f t="shared" si="0"/>
        <v>3514184</v>
      </c>
      <c r="P17" s="48"/>
    </row>
    <row r="18" spans="1:16">
      <c r="A18" s="43"/>
      <c r="C18" s="5" t="s">
        <v>19</v>
      </c>
      <c r="D18" s="59">
        <f>+SEP!D18+ACUMAGOSTO!D18</f>
        <v>2962289</v>
      </c>
      <c r="E18" s="59">
        <f>+SEP!E18+ACUMAGOSTO!E18</f>
        <v>1575649</v>
      </c>
      <c r="F18" s="59">
        <f>+SEP!F18+ACUMAGOSTO!F18</f>
        <v>29374</v>
      </c>
      <c r="G18" s="59">
        <f>+SEP!G18+ACUMAGOSTO!G18</f>
        <v>21792</v>
      </c>
      <c r="H18" s="59">
        <f>+SEP!H18+ACUMAGOSTO!H18</f>
        <v>117188</v>
      </c>
      <c r="I18" s="59">
        <f>+SEP!I18+ACUMAGOSTO!I18</f>
        <v>121280</v>
      </c>
      <c r="J18" s="59">
        <f>+SEP!J18+ACUMAGOSTO!J18</f>
        <v>98835</v>
      </c>
      <c r="K18" s="59">
        <f>+SEP!K18+ACUMAGOSTO!K18</f>
        <v>4306</v>
      </c>
      <c r="L18" s="59">
        <f>+SEP!L18+ACUMAGOSTO!L18</f>
        <v>246996</v>
      </c>
      <c r="M18" s="59">
        <v>0</v>
      </c>
      <c r="N18" s="7">
        <f t="shared" si="0"/>
        <v>5177709</v>
      </c>
      <c r="O18" s="77"/>
      <c r="P18" s="48"/>
    </row>
    <row r="19" spans="1:16">
      <c r="A19" s="43"/>
      <c r="C19" s="5" t="s">
        <v>108</v>
      </c>
      <c r="D19" s="59">
        <f>+SEP!D19+ACUMAGOSTO!D19</f>
        <v>770608</v>
      </c>
      <c r="E19" s="59">
        <f>+SEP!E19+ACUMAGOSTO!E19</f>
        <v>409888</v>
      </c>
      <c r="F19" s="59">
        <f>+SEP!F19+ACUMAGOSTO!F19</f>
        <v>7641</v>
      </c>
      <c r="G19" s="59">
        <f>+SEP!G19+ACUMAGOSTO!G19</f>
        <v>5669</v>
      </c>
      <c r="H19" s="59">
        <f>+SEP!H19+ACUMAGOSTO!H19</f>
        <v>30485</v>
      </c>
      <c r="I19" s="59">
        <f>+SEP!I19+ACUMAGOSTO!I19</f>
        <v>19800</v>
      </c>
      <c r="J19" s="59">
        <f>+SEP!J19+ACUMAGOSTO!J19</f>
        <v>16136</v>
      </c>
      <c r="K19" s="59">
        <f>+SEP!K19+ACUMAGOSTO!K19</f>
        <v>1120</v>
      </c>
      <c r="L19" s="59">
        <f>+SEP!L19+ACUMAGOSTO!L19</f>
        <v>138364</v>
      </c>
      <c r="M19" s="59">
        <v>0</v>
      </c>
      <c r="N19" s="7">
        <f t="shared" si="0"/>
        <v>1399711</v>
      </c>
      <c r="O19" s="77"/>
      <c r="P19" s="48"/>
    </row>
    <row r="20" spans="1:16">
      <c r="A20" s="43"/>
      <c r="C20" s="5" t="s">
        <v>109</v>
      </c>
      <c r="D20" s="59">
        <f>+SEP!D20+ACUMAGOSTO!D20</f>
        <v>935480</v>
      </c>
      <c r="E20" s="59">
        <f>+SEP!E20+ACUMAGOSTO!E20</f>
        <v>497584</v>
      </c>
      <c r="F20" s="59">
        <f>+SEP!F20+ACUMAGOSTO!F20</f>
        <v>9276</v>
      </c>
      <c r="G20" s="59">
        <f>+SEP!G20+ACUMAGOSTO!G20</f>
        <v>6882</v>
      </c>
      <c r="H20" s="59">
        <f>+SEP!H20+ACUMAGOSTO!H20</f>
        <v>37008</v>
      </c>
      <c r="I20" s="59">
        <f>+SEP!I20+ACUMAGOSTO!I20</f>
        <v>30833</v>
      </c>
      <c r="J20" s="59">
        <f>+SEP!J20+ACUMAGOSTO!J20</f>
        <v>25127</v>
      </c>
      <c r="K20" s="59">
        <f>+SEP!K20+ACUMAGOSTO!K20</f>
        <v>1360</v>
      </c>
      <c r="L20" s="59">
        <f>+SEP!L20+ACUMAGOSTO!L20</f>
        <v>0</v>
      </c>
      <c r="M20" s="59">
        <v>0</v>
      </c>
      <c r="N20" s="7">
        <f t="shared" si="0"/>
        <v>1543550</v>
      </c>
      <c r="O20" s="77"/>
      <c r="P20" s="48"/>
    </row>
    <row r="21" spans="1:16">
      <c r="A21" s="43"/>
      <c r="C21" s="5" t="s">
        <v>20</v>
      </c>
      <c r="D21" s="59">
        <f>+SEP!D21+ACUMAGOSTO!D21</f>
        <v>31908349</v>
      </c>
      <c r="E21" s="59">
        <f>+SEP!E21+ACUMAGOSTO!E21</f>
        <v>16972130</v>
      </c>
      <c r="F21" s="59">
        <f>+SEP!F21+ACUMAGOSTO!F21</f>
        <v>316401</v>
      </c>
      <c r="G21" s="59">
        <f>+SEP!G21+ACUMAGOSTO!G21</f>
        <v>234738</v>
      </c>
      <c r="H21" s="59">
        <f>+SEP!H21+ACUMAGOSTO!H21</f>
        <v>1262285</v>
      </c>
      <c r="I21" s="59">
        <f>+SEP!I21+ACUMAGOSTO!I21</f>
        <v>2006852</v>
      </c>
      <c r="J21" s="59">
        <f>+SEP!J21+ACUMAGOSTO!J21</f>
        <v>1635430</v>
      </c>
      <c r="K21" s="59">
        <f>+SEP!K21+ACUMAGOSTO!K21</f>
        <v>46382</v>
      </c>
      <c r="L21" s="59">
        <f>+SEP!L21+ACUMAGOSTO!L21</f>
        <v>861842</v>
      </c>
      <c r="M21" s="59">
        <v>0</v>
      </c>
      <c r="N21" s="7">
        <f t="shared" si="0"/>
        <v>55244409</v>
      </c>
      <c r="O21" s="77"/>
      <c r="P21" s="48"/>
    </row>
    <row r="22" spans="1:16">
      <c r="A22" s="43"/>
      <c r="C22" s="5" t="s">
        <v>22</v>
      </c>
      <c r="D22" s="59">
        <f>+SEP!D22+ACUMAGOSTO!D22</f>
        <v>1978069</v>
      </c>
      <c r="E22" s="59">
        <f>+SEP!E22+ACUMAGOSTO!E22</f>
        <v>1052140</v>
      </c>
      <c r="F22" s="59">
        <f>+SEP!F22+ACUMAGOSTO!F22</f>
        <v>19615</v>
      </c>
      <c r="G22" s="59">
        <f>+SEP!G22+ACUMAGOSTO!G22</f>
        <v>14552</v>
      </c>
      <c r="H22" s="59">
        <f>+SEP!H22+ACUMAGOSTO!H22</f>
        <v>78252</v>
      </c>
      <c r="I22" s="59">
        <f>+SEP!I22+ACUMAGOSTO!I22</f>
        <v>84633</v>
      </c>
      <c r="J22" s="59">
        <f>+SEP!J22+ACUMAGOSTO!J22</f>
        <v>68969</v>
      </c>
      <c r="K22" s="59">
        <f>+SEP!K22+ACUMAGOSTO!K22</f>
        <v>2876</v>
      </c>
      <c r="L22" s="59">
        <f>+SEP!L22+ACUMAGOSTO!L22</f>
        <v>0</v>
      </c>
      <c r="M22" s="59">
        <v>0</v>
      </c>
      <c r="N22" s="7">
        <f t="shared" si="0"/>
        <v>3299106</v>
      </c>
      <c r="O22" s="77"/>
      <c r="P22" s="48"/>
    </row>
    <row r="23" spans="1:16">
      <c r="A23" s="43"/>
      <c r="C23" s="5" t="s">
        <v>110</v>
      </c>
      <c r="D23" s="59">
        <f>+SEP!D23+ACUMAGOSTO!D23</f>
        <v>1281028</v>
      </c>
      <c r="E23" s="59">
        <f>+SEP!E23+ACUMAGOSTO!E23</f>
        <v>681382</v>
      </c>
      <c r="F23" s="59">
        <f>+SEP!F23+ACUMAGOSTO!F23</f>
        <v>12702</v>
      </c>
      <c r="G23" s="59">
        <f>+SEP!G23+ACUMAGOSTO!G23</f>
        <v>9424</v>
      </c>
      <c r="H23" s="59">
        <f>+SEP!H23+ACUMAGOSTO!H23</f>
        <v>50677</v>
      </c>
      <c r="I23" s="59">
        <f>+SEP!I23+ACUMAGOSTO!I23</f>
        <v>61460</v>
      </c>
      <c r="J23" s="59">
        <f>+SEP!J23+ACUMAGOSTO!J23</f>
        <v>50085</v>
      </c>
      <c r="K23" s="59">
        <f>+SEP!K23+ACUMAGOSTO!K23</f>
        <v>1862</v>
      </c>
      <c r="L23" s="59">
        <f>+SEP!L23+ACUMAGOSTO!L23</f>
        <v>7168</v>
      </c>
      <c r="M23" s="59">
        <v>0</v>
      </c>
      <c r="N23" s="7">
        <f t="shared" si="0"/>
        <v>2155788</v>
      </c>
      <c r="O23" s="77"/>
      <c r="P23" s="48"/>
    </row>
    <row r="24" spans="1:16">
      <c r="A24" s="43"/>
      <c r="C24" s="5" t="s">
        <v>111</v>
      </c>
      <c r="D24" s="59">
        <f>+SEP!D24+ACUMAGOSTO!D24</f>
        <v>5435973</v>
      </c>
      <c r="E24" s="59">
        <f>+SEP!E24+ACUMAGOSTO!E24</f>
        <v>2891408</v>
      </c>
      <c r="F24" s="59">
        <f>+SEP!F24+ACUMAGOSTO!F24</f>
        <v>53903</v>
      </c>
      <c r="G24" s="59">
        <f>+SEP!G24+ACUMAGOSTO!G24</f>
        <v>39990</v>
      </c>
      <c r="H24" s="59">
        <f>+SEP!H24+ACUMAGOSTO!H24</f>
        <v>215046</v>
      </c>
      <c r="I24" s="59">
        <f>+SEP!I24+ACUMAGOSTO!I24</f>
        <v>228140</v>
      </c>
      <c r="J24" s="59">
        <f>+SEP!J24+ACUMAGOSTO!J24</f>
        <v>185916</v>
      </c>
      <c r="K24" s="59">
        <f>+SEP!K24+ACUMAGOSTO!K24</f>
        <v>7902</v>
      </c>
      <c r="L24" s="59">
        <f>+SEP!L24+ACUMAGOSTO!L24</f>
        <v>0</v>
      </c>
      <c r="M24" s="59">
        <v>0</v>
      </c>
      <c r="N24" s="7">
        <f t="shared" si="0"/>
        <v>9058278</v>
      </c>
      <c r="O24" s="77"/>
      <c r="P24" s="48"/>
    </row>
    <row r="25" spans="1:16">
      <c r="A25" s="43"/>
      <c r="C25" s="5" t="s">
        <v>112</v>
      </c>
      <c r="D25" s="59">
        <f>+SEP!D25+ACUMAGOSTO!D25</f>
        <v>3505472</v>
      </c>
      <c r="E25" s="59">
        <f>+SEP!E25+ACUMAGOSTO!E25</f>
        <v>1864568</v>
      </c>
      <c r="F25" s="59">
        <f>+SEP!F25+ACUMAGOSTO!F25</f>
        <v>34760</v>
      </c>
      <c r="G25" s="59">
        <f>+SEP!G25+ACUMAGOSTO!G25</f>
        <v>25789</v>
      </c>
      <c r="H25" s="59">
        <f>+SEP!H25+ACUMAGOSTO!H25</f>
        <v>138675</v>
      </c>
      <c r="I25" s="59">
        <f>+SEP!I25+ACUMAGOSTO!I25</f>
        <v>206380</v>
      </c>
      <c r="J25" s="59">
        <f>+SEP!J25+ACUMAGOSTO!J25</f>
        <v>168183</v>
      </c>
      <c r="K25" s="59">
        <f>+SEP!K25+ACUMAGOSTO!K25</f>
        <v>5096</v>
      </c>
      <c r="L25" s="59">
        <f>+SEP!L25+ACUMAGOSTO!L25</f>
        <v>0</v>
      </c>
      <c r="M25" s="59">
        <v>0</v>
      </c>
      <c r="N25" s="7">
        <f t="shared" si="0"/>
        <v>5948923</v>
      </c>
      <c r="O25" s="77"/>
      <c r="P25" s="48"/>
    </row>
    <row r="26" spans="1:16">
      <c r="A26" s="43"/>
      <c r="C26" s="5" t="s">
        <v>27</v>
      </c>
      <c r="D26" s="59">
        <f>+SEP!D26+ACUMAGOSTO!D26</f>
        <v>26276478</v>
      </c>
      <c r="E26" s="59">
        <f>+SEP!E26+ACUMAGOSTO!E26</f>
        <v>13976524</v>
      </c>
      <c r="F26" s="59">
        <f>+SEP!F26+ACUMAGOSTO!F26</f>
        <v>260555</v>
      </c>
      <c r="G26" s="59">
        <f>+SEP!G26+ACUMAGOSTO!G26</f>
        <v>193306</v>
      </c>
      <c r="H26" s="59">
        <f>+SEP!H26+ACUMAGOSTO!H26</f>
        <v>1039490</v>
      </c>
      <c r="I26" s="59">
        <f>+SEP!I26+ACUMAGOSTO!I26</f>
        <v>1638364</v>
      </c>
      <c r="J26" s="59">
        <f>+SEP!J26+ACUMAGOSTO!J26</f>
        <v>1335140</v>
      </c>
      <c r="K26" s="59">
        <f>+SEP!K26+ACUMAGOSTO!K26</f>
        <v>38196</v>
      </c>
      <c r="L26" s="59">
        <f>+SEP!L26+ACUMAGOSTO!L26</f>
        <v>0</v>
      </c>
      <c r="M26" s="59">
        <v>0</v>
      </c>
      <c r="N26" s="7">
        <f t="shared" si="0"/>
        <v>44758053</v>
      </c>
      <c r="O26" s="77"/>
      <c r="P26" s="48"/>
    </row>
    <row r="27" spans="1:16">
      <c r="A27" s="43"/>
      <c r="C27" s="5" t="s">
        <v>28</v>
      </c>
      <c r="D27" s="59">
        <f>+SEP!D27+ACUMAGOSTO!D27</f>
        <v>1333545</v>
      </c>
      <c r="E27" s="59">
        <f>+SEP!E27+ACUMAGOSTO!E27</f>
        <v>709315</v>
      </c>
      <c r="F27" s="59">
        <f>+SEP!F27+ACUMAGOSTO!F27</f>
        <v>13224</v>
      </c>
      <c r="G27" s="59">
        <f>+SEP!G27+ACUMAGOSTO!G27</f>
        <v>9811</v>
      </c>
      <c r="H27" s="59">
        <f>+SEP!H27+ACUMAGOSTO!H27</f>
        <v>52755</v>
      </c>
      <c r="I27" s="59">
        <f>+SEP!I27+ACUMAGOSTO!I27</f>
        <v>47748</v>
      </c>
      <c r="J27" s="59">
        <f>+SEP!J27+ACUMAGOSTO!J27</f>
        <v>38909</v>
      </c>
      <c r="K27" s="59">
        <f>+SEP!K27+ACUMAGOSTO!K27</f>
        <v>1938</v>
      </c>
      <c r="L27" s="59">
        <f>+SEP!L27+ACUMAGOSTO!L27</f>
        <v>0</v>
      </c>
      <c r="M27" s="59">
        <v>0</v>
      </c>
      <c r="N27" s="7">
        <f t="shared" si="0"/>
        <v>2207245</v>
      </c>
      <c r="O27" s="77"/>
      <c r="P27" s="48"/>
    </row>
    <row r="28" spans="1:16">
      <c r="A28" s="43"/>
      <c r="C28" s="5" t="s">
        <v>113</v>
      </c>
      <c r="D28" s="59">
        <f>+SEP!D28+ACUMAGOSTO!D28</f>
        <v>4979501</v>
      </c>
      <c r="E28" s="59">
        <f>+SEP!E28+ACUMAGOSTO!E28</f>
        <v>2648609</v>
      </c>
      <c r="F28" s="59">
        <f>+SEP!F28+ACUMAGOSTO!F28</f>
        <v>49376</v>
      </c>
      <c r="G28" s="59">
        <f>+SEP!G28+ACUMAGOSTO!G28</f>
        <v>36632</v>
      </c>
      <c r="H28" s="59">
        <f>+SEP!H28+ACUMAGOSTO!H28</f>
        <v>196987</v>
      </c>
      <c r="I28" s="59">
        <f>+SEP!I28+ACUMAGOSTO!I28</f>
        <v>235700</v>
      </c>
      <c r="J28" s="59">
        <f>+SEP!J28+ACUMAGOSTO!J28</f>
        <v>192077</v>
      </c>
      <c r="K28" s="59">
        <f>+SEP!K28+ACUMAGOSTO!K28</f>
        <v>7238</v>
      </c>
      <c r="L28" s="59">
        <f>+SEP!L28+ACUMAGOSTO!L28</f>
        <v>376020</v>
      </c>
      <c r="M28" s="59">
        <v>0</v>
      </c>
      <c r="N28" s="7">
        <f t="shared" si="0"/>
        <v>8722140</v>
      </c>
      <c r="O28" s="77"/>
      <c r="P28" s="48"/>
    </row>
    <row r="29" spans="1:16">
      <c r="A29" s="43"/>
      <c r="C29" s="5" t="s">
        <v>114</v>
      </c>
      <c r="D29" s="59">
        <f>+SEP!D29+ACUMAGOSTO!D29</f>
        <v>10874669</v>
      </c>
      <c r="E29" s="59">
        <f>+SEP!E29+ACUMAGOSTO!E29</f>
        <v>5784263</v>
      </c>
      <c r="F29" s="59">
        <f>+SEP!F29+ACUMAGOSTO!F29</f>
        <v>107832</v>
      </c>
      <c r="G29" s="59">
        <f>+SEP!G29+ACUMAGOSTO!G29</f>
        <v>80000</v>
      </c>
      <c r="H29" s="59">
        <f>+SEP!H29+ACUMAGOSTO!H29</f>
        <v>430198</v>
      </c>
      <c r="I29" s="59">
        <f>+SEP!I29+ACUMAGOSTO!I29</f>
        <v>556995</v>
      </c>
      <c r="J29" s="59">
        <f>+SEP!J29+ACUMAGOSTO!J29</f>
        <v>453908</v>
      </c>
      <c r="K29" s="59">
        <f>+SEP!K29+ACUMAGOSTO!K29</f>
        <v>15808</v>
      </c>
      <c r="L29" s="59">
        <f>+SEP!L29+ACUMAGOSTO!L29</f>
        <v>3429561</v>
      </c>
      <c r="M29" s="59">
        <v>0</v>
      </c>
      <c r="N29" s="7">
        <f t="shared" si="0"/>
        <v>21733234</v>
      </c>
      <c r="O29" s="77"/>
      <c r="P29" s="48"/>
    </row>
    <row r="30" spans="1:16">
      <c r="A30" s="43"/>
      <c r="C30" s="5" t="s">
        <v>115</v>
      </c>
      <c r="D30" s="59">
        <f>+SEP!D30+ACUMAGOSTO!D30</f>
        <v>1554757</v>
      </c>
      <c r="E30" s="59">
        <f>+SEP!E30+ACUMAGOSTO!E30</f>
        <v>826979</v>
      </c>
      <c r="F30" s="59">
        <f>+SEP!F30+ACUMAGOSTO!F30</f>
        <v>15416</v>
      </c>
      <c r="G30" s="59">
        <f>+SEP!G30+ACUMAGOSTO!G30</f>
        <v>11438</v>
      </c>
      <c r="H30" s="59">
        <f>+SEP!H30+ACUMAGOSTO!H30</f>
        <v>61506</v>
      </c>
      <c r="I30" s="59">
        <f>+SEP!I30+ACUMAGOSTO!I30</f>
        <v>52509</v>
      </c>
      <c r="J30" s="59">
        <f>+SEP!J30+ACUMAGOSTO!J30</f>
        <v>42791</v>
      </c>
      <c r="K30" s="59">
        <f>+SEP!K30+ACUMAGOSTO!K30</f>
        <v>2260</v>
      </c>
      <c r="L30" s="59">
        <f>+SEP!L30+ACUMAGOSTO!L30</f>
        <v>0</v>
      </c>
      <c r="M30" s="59">
        <v>0</v>
      </c>
      <c r="N30" s="7">
        <f t="shared" si="0"/>
        <v>2567656</v>
      </c>
      <c r="O30" s="77"/>
      <c r="P30" s="48"/>
    </row>
    <row r="31" spans="1:16">
      <c r="A31" s="43"/>
      <c r="C31" s="5" t="s">
        <v>32</v>
      </c>
      <c r="D31" s="59">
        <f>+SEP!D31+ACUMAGOSTO!D31</f>
        <v>3457601</v>
      </c>
      <c r="E31" s="59">
        <f>+SEP!E31+ACUMAGOSTO!E31</f>
        <v>1839107</v>
      </c>
      <c r="F31" s="59">
        <f>+SEP!F31+ACUMAGOSTO!F31</f>
        <v>34285</v>
      </c>
      <c r="G31" s="59">
        <f>+SEP!G31+ACUMAGOSTO!G31</f>
        <v>25436</v>
      </c>
      <c r="H31" s="59">
        <f>+SEP!H31+ACUMAGOSTO!H31</f>
        <v>136782</v>
      </c>
      <c r="I31" s="59">
        <f>+SEP!I31+ACUMAGOSTO!I31</f>
        <v>196619</v>
      </c>
      <c r="J31" s="59">
        <f>+SEP!J31+ACUMAGOSTO!J31</f>
        <v>160229</v>
      </c>
      <c r="K31" s="59">
        <f>+SEP!K31+ACUMAGOSTO!K31</f>
        <v>5026</v>
      </c>
      <c r="L31" s="59">
        <f>+SEP!L31+ACUMAGOSTO!L31</f>
        <v>0</v>
      </c>
      <c r="M31" s="59">
        <v>0</v>
      </c>
      <c r="N31" s="7">
        <f t="shared" si="0"/>
        <v>5855085</v>
      </c>
      <c r="O31" s="77"/>
      <c r="P31" s="48"/>
    </row>
    <row r="32" spans="1:16">
      <c r="A32" s="43"/>
      <c r="C32" s="5" t="s">
        <v>33</v>
      </c>
      <c r="D32" s="59">
        <f>+SEP!D32+ACUMAGOSTO!D32</f>
        <v>2963623</v>
      </c>
      <c r="E32" s="59">
        <f>+SEP!E32+ACUMAGOSTO!E32</f>
        <v>1576358</v>
      </c>
      <c r="F32" s="59">
        <f>+SEP!F32+ACUMAGOSTO!F32</f>
        <v>29387</v>
      </c>
      <c r="G32" s="59">
        <f>+SEP!G32+ACUMAGOSTO!G32</f>
        <v>21802</v>
      </c>
      <c r="H32" s="59">
        <f>+SEP!H32+ACUMAGOSTO!H32</f>
        <v>117240</v>
      </c>
      <c r="I32" s="59">
        <f>+SEP!I32+ACUMAGOSTO!I32</f>
        <v>129164</v>
      </c>
      <c r="J32" s="59">
        <f>+SEP!J32+ACUMAGOSTO!J32</f>
        <v>105259</v>
      </c>
      <c r="K32" s="59">
        <f>+SEP!K32+ACUMAGOSTO!K32</f>
        <v>4308</v>
      </c>
      <c r="L32" s="59">
        <f>+SEP!L32+ACUMAGOSTO!L32</f>
        <v>1590</v>
      </c>
      <c r="M32" s="59">
        <v>0</v>
      </c>
      <c r="N32" s="7">
        <f t="shared" si="0"/>
        <v>4948731</v>
      </c>
      <c r="O32" s="77"/>
      <c r="P32" s="48"/>
    </row>
    <row r="33" spans="1:16">
      <c r="A33" s="43"/>
      <c r="C33" s="5" t="s">
        <v>34</v>
      </c>
      <c r="D33" s="59">
        <f>+SEP!D33+ACUMAGOSTO!D33</f>
        <v>6607153</v>
      </c>
      <c r="E33" s="59">
        <f>+SEP!E33+ACUMAGOSTO!E33</f>
        <v>3514361</v>
      </c>
      <c r="F33" s="59">
        <f>+SEP!F33+ACUMAGOSTO!F33</f>
        <v>65516</v>
      </c>
      <c r="G33" s="59">
        <f>+SEP!G33+ACUMAGOSTO!G33</f>
        <v>48606</v>
      </c>
      <c r="H33" s="59">
        <f>+SEP!H33+ACUMAGOSTO!H33</f>
        <v>261377</v>
      </c>
      <c r="I33" s="59">
        <f>+SEP!I33+ACUMAGOSTO!I33</f>
        <v>452146</v>
      </c>
      <c r="J33" s="59">
        <f>+SEP!J33+ACUMAGOSTO!J33</f>
        <v>368463</v>
      </c>
      <c r="K33" s="59">
        <f>+SEP!K33+ACUMAGOSTO!K33</f>
        <v>9604</v>
      </c>
      <c r="L33" s="59">
        <f>+SEP!L33+ACUMAGOSTO!L33</f>
        <v>0</v>
      </c>
      <c r="M33" s="59">
        <v>0</v>
      </c>
      <c r="N33" s="7">
        <f t="shared" si="0"/>
        <v>11327226</v>
      </c>
      <c r="O33" s="77"/>
      <c r="P33" s="48"/>
    </row>
    <row r="34" spans="1:16">
      <c r="A34" s="43"/>
      <c r="C34" s="5" t="s">
        <v>116</v>
      </c>
      <c r="D34" s="59">
        <f>+SEP!D34+ACUMAGOSTO!D34</f>
        <v>2137206</v>
      </c>
      <c r="E34" s="59">
        <f>+SEP!E34+ACUMAGOSTO!E34</f>
        <v>1136786</v>
      </c>
      <c r="F34" s="59">
        <f>+SEP!F34+ACUMAGOSTO!F34</f>
        <v>21193</v>
      </c>
      <c r="G34" s="59">
        <f>+SEP!G34+ACUMAGOSTO!G34</f>
        <v>15723</v>
      </c>
      <c r="H34" s="59">
        <f>+SEP!H34+ACUMAGOSTO!H34</f>
        <v>84548</v>
      </c>
      <c r="I34" s="59">
        <f>+SEP!I34+ACUMAGOSTO!I34</f>
        <v>120323</v>
      </c>
      <c r="J34" s="59">
        <f>+SEP!J34+ACUMAGOSTO!J34</f>
        <v>98053</v>
      </c>
      <c r="K34" s="59">
        <f>+SEP!K34+ACUMAGOSTO!K34</f>
        <v>3106</v>
      </c>
      <c r="L34" s="59">
        <f>+SEP!L34+ACUMAGOSTO!L34</f>
        <v>0</v>
      </c>
      <c r="M34" s="59">
        <v>0</v>
      </c>
      <c r="N34" s="7">
        <f t="shared" si="0"/>
        <v>3616938</v>
      </c>
      <c r="O34" s="77"/>
      <c r="P34" s="48"/>
    </row>
    <row r="35" spans="1:16">
      <c r="A35" s="43"/>
      <c r="C35" s="5" t="s">
        <v>36</v>
      </c>
      <c r="D35" s="59">
        <f>+SEP!D35+ACUMAGOSTO!D35</f>
        <v>9158092</v>
      </c>
      <c r="E35" s="59">
        <f>+SEP!E35+ACUMAGOSTO!E35</f>
        <v>4871212</v>
      </c>
      <c r="F35" s="59">
        <f>+SEP!F35+ACUMAGOSTO!F35</f>
        <v>90810</v>
      </c>
      <c r="G35" s="59">
        <f>+SEP!G35+ACUMAGOSTO!G35</f>
        <v>67373</v>
      </c>
      <c r="H35" s="59">
        <f>+SEP!H35+ACUMAGOSTO!H35</f>
        <v>362291</v>
      </c>
      <c r="I35" s="59">
        <f>+SEP!I35+ACUMAGOSTO!I35</f>
        <v>259151</v>
      </c>
      <c r="J35" s="59">
        <f>+SEP!J35+ACUMAGOSTO!J35</f>
        <v>211188</v>
      </c>
      <c r="K35" s="59">
        <f>+SEP!K35+ACUMAGOSTO!K35</f>
        <v>13312</v>
      </c>
      <c r="L35" s="59">
        <f>+SEP!L35+ACUMAGOSTO!L35</f>
        <v>0</v>
      </c>
      <c r="M35" s="59">
        <v>0</v>
      </c>
      <c r="N35" s="7">
        <f t="shared" si="0"/>
        <v>15033429</v>
      </c>
      <c r="O35" s="77"/>
      <c r="P35" s="48"/>
    </row>
    <row r="36" spans="1:16">
      <c r="A36" s="43"/>
      <c r="C36" s="5" t="s">
        <v>37</v>
      </c>
      <c r="D36" s="59">
        <f>+SEP!D36+ACUMAGOSTO!D36</f>
        <v>1485257</v>
      </c>
      <c r="E36" s="59">
        <f>+SEP!E36+ACUMAGOSTO!E36</f>
        <v>790012</v>
      </c>
      <c r="F36" s="59">
        <f>+SEP!F36+ACUMAGOSTO!F36</f>
        <v>14728</v>
      </c>
      <c r="G36" s="59">
        <f>+SEP!G36+ACUMAGOSTO!G36</f>
        <v>10927</v>
      </c>
      <c r="H36" s="59">
        <f>+SEP!H36+ACUMAGOSTO!H36</f>
        <v>58756</v>
      </c>
      <c r="I36" s="59">
        <f>+SEP!I36+ACUMAGOSTO!I36</f>
        <v>42723</v>
      </c>
      <c r="J36" s="59">
        <f>+SEP!J36+ACUMAGOSTO!J36</f>
        <v>34815</v>
      </c>
      <c r="K36" s="59">
        <f>+SEP!K36+ACUMAGOSTO!K36</f>
        <v>2160</v>
      </c>
      <c r="L36" s="59">
        <f>+SEP!L36+ACUMAGOSTO!L36</f>
        <v>0</v>
      </c>
      <c r="M36" s="59">
        <v>0</v>
      </c>
      <c r="N36" s="7">
        <f t="shared" si="0"/>
        <v>2439378</v>
      </c>
      <c r="O36" s="77"/>
      <c r="P36" s="48"/>
    </row>
    <row r="37" spans="1:16">
      <c r="A37" s="43"/>
      <c r="C37" s="5" t="s">
        <v>38</v>
      </c>
      <c r="D37" s="59">
        <f>+SEP!D37+ACUMAGOSTO!D37</f>
        <v>1027159</v>
      </c>
      <c r="E37" s="59">
        <f>+SEP!E37+ACUMAGOSTO!E37</f>
        <v>546349</v>
      </c>
      <c r="F37" s="59">
        <f>+SEP!F37+ACUMAGOSTO!F37</f>
        <v>10185</v>
      </c>
      <c r="G37" s="59">
        <f>+SEP!G37+ACUMAGOSTO!G37</f>
        <v>7556</v>
      </c>
      <c r="H37" s="59">
        <f>+SEP!H37+ACUMAGOSTO!H37</f>
        <v>40634</v>
      </c>
      <c r="I37" s="59">
        <f>+SEP!I37+ACUMAGOSTO!I37</f>
        <v>32482</v>
      </c>
      <c r="J37" s="59">
        <f>+SEP!J37+ACUMAGOSTO!J37</f>
        <v>26470</v>
      </c>
      <c r="K37" s="59">
        <f>+SEP!K37+ACUMAGOSTO!K37</f>
        <v>1494</v>
      </c>
      <c r="L37" s="59">
        <f>+SEP!L37+ACUMAGOSTO!L37</f>
        <v>0</v>
      </c>
      <c r="M37" s="59">
        <v>0</v>
      </c>
      <c r="N37" s="7">
        <f t="shared" si="0"/>
        <v>1692329</v>
      </c>
      <c r="O37" s="77"/>
      <c r="P37" s="48"/>
    </row>
    <row r="38" spans="1:16">
      <c r="A38" s="43"/>
      <c r="C38" s="5" t="s">
        <v>39</v>
      </c>
      <c r="D38" s="59">
        <f>+SEP!D38+ACUMAGOSTO!D38</f>
        <v>3847431</v>
      </c>
      <c r="E38" s="59">
        <f>+SEP!E38+ACUMAGOSTO!E38</f>
        <v>2046458</v>
      </c>
      <c r="F38" s="59">
        <f>+SEP!F38+ACUMAGOSTO!F38</f>
        <v>38151</v>
      </c>
      <c r="G38" s="59">
        <f>+SEP!G38+ACUMAGOSTO!G38</f>
        <v>28304</v>
      </c>
      <c r="H38" s="59">
        <f>+SEP!H38+ACUMAGOSTO!H38</f>
        <v>152203</v>
      </c>
      <c r="I38" s="59">
        <f>+SEP!I38+ACUMAGOSTO!I38</f>
        <v>215948</v>
      </c>
      <c r="J38" s="59">
        <f>+SEP!J38+ACUMAGOSTO!J38</f>
        <v>175981</v>
      </c>
      <c r="K38" s="59">
        <f>+SEP!K38+ACUMAGOSTO!K38</f>
        <v>5592</v>
      </c>
      <c r="L38" s="59">
        <f>+SEP!L38+ACUMAGOSTO!L38</f>
        <v>0</v>
      </c>
      <c r="M38" s="59">
        <v>0</v>
      </c>
      <c r="N38" s="7">
        <f t="shared" si="0"/>
        <v>6510068</v>
      </c>
      <c r="O38" s="77"/>
      <c r="P38" s="48"/>
    </row>
    <row r="39" spans="1:16">
      <c r="A39" s="43"/>
      <c r="C39" s="5" t="s">
        <v>40</v>
      </c>
      <c r="D39" s="59">
        <f>+SEP!D39+ACUMAGOSTO!D39</f>
        <v>894004</v>
      </c>
      <c r="E39" s="59">
        <f>+SEP!E39+ACUMAGOSTO!E39</f>
        <v>475523</v>
      </c>
      <c r="F39" s="59">
        <f>+SEP!F39+ACUMAGOSTO!F39</f>
        <v>8865</v>
      </c>
      <c r="G39" s="59">
        <f>+SEP!G39+ACUMAGOSTO!G39</f>
        <v>6577</v>
      </c>
      <c r="H39" s="59">
        <f>+SEP!H39+ACUMAGOSTO!H39</f>
        <v>35367</v>
      </c>
      <c r="I39" s="59">
        <f>+SEP!I39+ACUMAGOSTO!I39</f>
        <v>29841</v>
      </c>
      <c r="J39" s="59">
        <f>+SEP!J39+ACUMAGOSTO!J39</f>
        <v>24318</v>
      </c>
      <c r="K39" s="59">
        <f>+SEP!K39+ACUMAGOSTO!K39</f>
        <v>1300</v>
      </c>
      <c r="L39" s="59">
        <f>+SEP!L39+ACUMAGOSTO!L39</f>
        <v>0</v>
      </c>
      <c r="M39" s="59">
        <v>0</v>
      </c>
      <c r="N39" s="7">
        <f t="shared" si="0"/>
        <v>1475795</v>
      </c>
      <c r="O39" s="77"/>
      <c r="P39" s="48"/>
    </row>
    <row r="40" spans="1:16">
      <c r="A40" s="43"/>
      <c r="C40" s="5" t="s">
        <v>41</v>
      </c>
      <c r="D40" s="59">
        <f>+SEP!D40+ACUMAGOSTO!D40</f>
        <v>2663498</v>
      </c>
      <c r="E40" s="59">
        <f>+SEP!E40+ACUMAGOSTO!E40</f>
        <v>1416721</v>
      </c>
      <c r="F40" s="59">
        <f>+SEP!F40+ACUMAGOSTO!F40</f>
        <v>26410</v>
      </c>
      <c r="G40" s="59">
        <f>+SEP!G40+ACUMAGOSTO!G40</f>
        <v>19594</v>
      </c>
      <c r="H40" s="59">
        <f>+SEP!H40+ACUMAGOSTO!H40</f>
        <v>105367</v>
      </c>
      <c r="I40" s="59">
        <f>+SEP!I40+ACUMAGOSTO!I40</f>
        <v>101675</v>
      </c>
      <c r="J40" s="59">
        <f>+SEP!J40+ACUMAGOSTO!J40</f>
        <v>82857</v>
      </c>
      <c r="K40" s="59">
        <f>+SEP!K40+ACUMAGOSTO!K40</f>
        <v>3872</v>
      </c>
      <c r="L40" s="59">
        <f>+SEP!L40+ACUMAGOSTO!L40</f>
        <v>466716</v>
      </c>
      <c r="M40" s="59">
        <v>0</v>
      </c>
      <c r="N40" s="7">
        <f t="shared" si="0"/>
        <v>4886710</v>
      </c>
      <c r="O40" s="77"/>
      <c r="P40" s="48"/>
    </row>
    <row r="41" spans="1:16">
      <c r="A41" s="43"/>
      <c r="C41" s="5" t="s">
        <v>42</v>
      </c>
      <c r="D41" s="59">
        <f>+SEP!D41+ACUMAGOSTO!D41</f>
        <v>2375844</v>
      </c>
      <c r="E41" s="59">
        <f>+SEP!E41+ACUMAGOSTO!E41</f>
        <v>1263718</v>
      </c>
      <c r="F41" s="59">
        <f>+SEP!F41+ACUMAGOSTO!F41</f>
        <v>23559</v>
      </c>
      <c r="G41" s="59">
        <f>+SEP!G41+ACUMAGOSTO!G41</f>
        <v>17478</v>
      </c>
      <c r="H41" s="59">
        <f>+SEP!H41+ACUMAGOSTO!H41</f>
        <v>93988</v>
      </c>
      <c r="I41" s="59">
        <f>+SEP!I41+ACUMAGOSTO!I41</f>
        <v>118032</v>
      </c>
      <c r="J41" s="59">
        <f>+SEP!J41+ACUMAGOSTO!J41</f>
        <v>96188</v>
      </c>
      <c r="K41" s="59">
        <f>+SEP!K41+ACUMAGOSTO!K41</f>
        <v>3454</v>
      </c>
      <c r="L41" s="59">
        <f>+SEP!L41+ACUMAGOSTO!L41</f>
        <v>2954</v>
      </c>
      <c r="M41" s="59">
        <v>0</v>
      </c>
      <c r="N41" s="7">
        <f t="shared" si="0"/>
        <v>3995215</v>
      </c>
      <c r="O41" s="77"/>
      <c r="P41" s="48"/>
    </row>
    <row r="42" spans="1:16">
      <c r="A42" s="43"/>
      <c r="C42" s="5" t="s">
        <v>117</v>
      </c>
      <c r="D42" s="59">
        <f>+SEP!D42+ACUMAGOSTO!D42</f>
        <v>1464408</v>
      </c>
      <c r="E42" s="59">
        <f>+SEP!E42+ACUMAGOSTO!E42</f>
        <v>778922</v>
      </c>
      <c r="F42" s="59">
        <f>+SEP!F42+ACUMAGOSTO!F42</f>
        <v>14521</v>
      </c>
      <c r="G42" s="59">
        <f>+SEP!G42+ACUMAGOSTO!G42</f>
        <v>10773</v>
      </c>
      <c r="H42" s="59">
        <f>+SEP!H42+ACUMAGOSTO!H42</f>
        <v>57931</v>
      </c>
      <c r="I42" s="59">
        <f>+SEP!I42+ACUMAGOSTO!I42</f>
        <v>48941</v>
      </c>
      <c r="J42" s="59">
        <f>+SEP!J42+ACUMAGOSTO!J42</f>
        <v>39884</v>
      </c>
      <c r="K42" s="59">
        <f>+SEP!K42+ACUMAGOSTO!K42</f>
        <v>2128</v>
      </c>
      <c r="L42" s="59">
        <f>+SEP!L42+ACUMAGOSTO!L42</f>
        <v>46961</v>
      </c>
      <c r="M42" s="59">
        <v>0</v>
      </c>
      <c r="N42" s="7">
        <f t="shared" si="0"/>
        <v>2464469</v>
      </c>
      <c r="O42" s="77"/>
      <c r="P42" s="48"/>
    </row>
    <row r="43" spans="1:16">
      <c r="A43" s="43"/>
      <c r="C43" s="5" t="s">
        <v>118</v>
      </c>
      <c r="D43" s="59">
        <f>+SEP!D43+ACUMAGOSTO!D43</f>
        <v>5852917</v>
      </c>
      <c r="E43" s="59">
        <f>+SEP!E43+ACUMAGOSTO!E43</f>
        <v>3113181</v>
      </c>
      <c r="F43" s="59">
        <f>+SEP!F43+ACUMAGOSTO!F43</f>
        <v>58037</v>
      </c>
      <c r="G43" s="59">
        <f>+SEP!G43+ACUMAGOSTO!G43</f>
        <v>43058</v>
      </c>
      <c r="H43" s="59">
        <f>+SEP!H43+ACUMAGOSTO!H43</f>
        <v>231539</v>
      </c>
      <c r="I43" s="59">
        <f>+SEP!I43+ACUMAGOSTO!I43</f>
        <v>273347</v>
      </c>
      <c r="J43" s="59">
        <f>+SEP!J43+ACUMAGOSTO!J43</f>
        <v>222758</v>
      </c>
      <c r="K43" s="59">
        <f>+SEP!K43+ACUMAGOSTO!K43</f>
        <v>8508</v>
      </c>
      <c r="L43" s="59">
        <f>+SEP!L43+ACUMAGOSTO!L43</f>
        <v>0</v>
      </c>
      <c r="M43" s="59">
        <v>0</v>
      </c>
      <c r="N43" s="7">
        <f t="shared" si="0"/>
        <v>9803345</v>
      </c>
      <c r="O43" s="77"/>
      <c r="P43" s="48"/>
    </row>
    <row r="44" spans="1:16">
      <c r="A44" s="43"/>
      <c r="C44" s="5" t="s">
        <v>119</v>
      </c>
      <c r="D44" s="59">
        <f>+SEP!D44+ACUMAGOSTO!D44</f>
        <v>2650267</v>
      </c>
      <c r="E44" s="59">
        <f>+SEP!E44+ACUMAGOSTO!E44</f>
        <v>1409683</v>
      </c>
      <c r="F44" s="59">
        <f>+SEP!F44+ACUMAGOSTO!F44</f>
        <v>26280</v>
      </c>
      <c r="G44" s="59">
        <f>+SEP!G44+ACUMAGOSTO!G44</f>
        <v>19497</v>
      </c>
      <c r="H44" s="59">
        <f>+SEP!H44+ACUMAGOSTO!H44</f>
        <v>104844</v>
      </c>
      <c r="I44" s="59">
        <f>+SEP!I44+ACUMAGOSTO!I44</f>
        <v>151680</v>
      </c>
      <c r="J44" s="59">
        <f>+SEP!J44+ACUMAGOSTO!J44</f>
        <v>123608</v>
      </c>
      <c r="K44" s="59">
        <f>+SEP!K44+ACUMAGOSTO!K44</f>
        <v>3852</v>
      </c>
      <c r="L44" s="59">
        <f>+SEP!L44+ACUMAGOSTO!L44</f>
        <v>0</v>
      </c>
      <c r="M44" s="59">
        <v>0</v>
      </c>
      <c r="N44" s="7">
        <f t="shared" si="0"/>
        <v>4489711</v>
      </c>
      <c r="O44" s="77"/>
      <c r="P44" s="48"/>
    </row>
    <row r="45" spans="1:16">
      <c r="A45" s="43"/>
      <c r="C45" s="5" t="s">
        <v>46</v>
      </c>
      <c r="D45" s="59">
        <f>+SEP!D45+ACUMAGOSTO!D45</f>
        <v>6130336</v>
      </c>
      <c r="E45" s="59">
        <f>+SEP!E45+ACUMAGOSTO!E45</f>
        <v>3260741</v>
      </c>
      <c r="F45" s="59">
        <f>+SEP!F45+ACUMAGOSTO!F45</f>
        <v>60788</v>
      </c>
      <c r="G45" s="59">
        <f>+SEP!G45+ACUMAGOSTO!G45</f>
        <v>45099</v>
      </c>
      <c r="H45" s="59">
        <f>+SEP!H45+ACUMAGOSTO!H45</f>
        <v>241515</v>
      </c>
      <c r="I45" s="59">
        <f>+SEP!I45+ACUMAGOSTO!I45</f>
        <v>379827</v>
      </c>
      <c r="J45" s="59">
        <f>+SEP!J45+ACUMAGOSTO!J45</f>
        <v>309531</v>
      </c>
      <c r="K45" s="59">
        <f>+SEP!K45+ACUMAGOSTO!K45</f>
        <v>8912</v>
      </c>
      <c r="L45" s="59">
        <f>+SEP!L45+ACUMAGOSTO!L45</f>
        <v>0</v>
      </c>
      <c r="M45" s="59">
        <v>0</v>
      </c>
      <c r="N45" s="7">
        <f t="shared" si="0"/>
        <v>10436749</v>
      </c>
      <c r="O45" s="77"/>
      <c r="P45" s="48"/>
    </row>
    <row r="46" spans="1:16">
      <c r="A46" s="43"/>
      <c r="C46" s="5" t="s">
        <v>47</v>
      </c>
      <c r="D46" s="59">
        <f>+SEP!D46+ACUMAGOSTO!D46</f>
        <v>2817404</v>
      </c>
      <c r="E46" s="59">
        <f>+SEP!E46+ACUMAGOSTO!E46</f>
        <v>1498583</v>
      </c>
      <c r="F46" s="59">
        <f>+SEP!F46+ACUMAGOSTO!F46</f>
        <v>27937</v>
      </c>
      <c r="G46" s="59">
        <f>+SEP!G46+ACUMAGOSTO!G46</f>
        <v>20726</v>
      </c>
      <c r="H46" s="59">
        <f>+SEP!H46+ACUMAGOSTO!H46</f>
        <v>111455</v>
      </c>
      <c r="I46" s="59">
        <f>+SEP!I46+ACUMAGOSTO!I46</f>
        <v>159425</v>
      </c>
      <c r="J46" s="59">
        <f>+SEP!J46+ACUMAGOSTO!J46</f>
        <v>129919</v>
      </c>
      <c r="K46" s="59">
        <f>+SEP!K46+ACUMAGOSTO!K46</f>
        <v>4096</v>
      </c>
      <c r="L46" s="59">
        <f>+SEP!L46+ACUMAGOSTO!L46</f>
        <v>0</v>
      </c>
      <c r="M46" s="59">
        <v>0</v>
      </c>
      <c r="N46" s="7">
        <f t="shared" si="0"/>
        <v>4769545</v>
      </c>
      <c r="O46" s="77"/>
      <c r="P46" s="48"/>
    </row>
    <row r="47" spans="1:16">
      <c r="A47" s="43"/>
      <c r="C47" s="5" t="s">
        <v>48</v>
      </c>
      <c r="D47" s="59">
        <f>+SEP!D47+ACUMAGOSTO!D47</f>
        <v>11271974</v>
      </c>
      <c r="E47" s="59">
        <f>+SEP!E47+ACUMAGOSTO!E47</f>
        <v>5995591</v>
      </c>
      <c r="F47" s="59">
        <f>+SEP!F47+ACUMAGOSTO!F47</f>
        <v>111772</v>
      </c>
      <c r="G47" s="59">
        <f>+SEP!G47+ACUMAGOSTO!G47</f>
        <v>82923</v>
      </c>
      <c r="H47" s="59">
        <f>+SEP!H47+ACUMAGOSTO!H47</f>
        <v>445916</v>
      </c>
      <c r="I47" s="59">
        <f>+SEP!I47+ACUMAGOSTO!I47</f>
        <v>654380</v>
      </c>
      <c r="J47" s="59">
        <f>+SEP!J47+ACUMAGOSTO!J47</f>
        <v>533268</v>
      </c>
      <c r="K47" s="59">
        <f>+SEP!K47+ACUMAGOSTO!K47</f>
        <v>16386</v>
      </c>
      <c r="L47" s="59">
        <f>+SEP!L47+ACUMAGOSTO!L47</f>
        <v>0</v>
      </c>
      <c r="M47" s="59">
        <v>0</v>
      </c>
      <c r="N47" s="7">
        <f t="shared" si="0"/>
        <v>19112210</v>
      </c>
      <c r="O47" s="77"/>
      <c r="P47" s="48"/>
    </row>
    <row r="48" spans="1:16">
      <c r="A48" s="43"/>
      <c r="C48" s="5" t="s">
        <v>120</v>
      </c>
      <c r="D48" s="59">
        <f>+SEP!D48+ACUMAGOSTO!D48</f>
        <v>9432118</v>
      </c>
      <c r="E48" s="59">
        <f>+SEP!E48+ACUMAGOSTO!E48</f>
        <v>5016967</v>
      </c>
      <c r="F48" s="59">
        <f>+SEP!F48+ACUMAGOSTO!F48</f>
        <v>93528</v>
      </c>
      <c r="G48" s="59">
        <f>+SEP!G48+ACUMAGOSTO!G48</f>
        <v>69389</v>
      </c>
      <c r="H48" s="59">
        <f>+SEP!H48+ACUMAGOSTO!H48</f>
        <v>373132</v>
      </c>
      <c r="I48" s="59">
        <f>+SEP!I48+ACUMAGOSTO!I48</f>
        <v>564896</v>
      </c>
      <c r="J48" s="59">
        <f>+SEP!J48+ACUMAGOSTO!J48</f>
        <v>460346</v>
      </c>
      <c r="K48" s="59">
        <f>+SEP!K48+ACUMAGOSTO!K48</f>
        <v>13710</v>
      </c>
      <c r="L48" s="59">
        <f>+SEP!L48+ACUMAGOSTO!L48</f>
        <v>1228313</v>
      </c>
      <c r="M48" s="59">
        <v>0</v>
      </c>
      <c r="N48" s="7">
        <f t="shared" si="0"/>
        <v>17252399</v>
      </c>
      <c r="O48" s="77"/>
      <c r="P48" s="48"/>
    </row>
    <row r="49" spans="1:16">
      <c r="A49" s="43"/>
      <c r="C49" s="5" t="s">
        <v>121</v>
      </c>
      <c r="D49" s="59">
        <f>+SEP!D49+ACUMAGOSTO!D49</f>
        <v>3801401</v>
      </c>
      <c r="E49" s="59">
        <f>+SEP!E49+ACUMAGOSTO!E49</f>
        <v>2021974</v>
      </c>
      <c r="F49" s="59">
        <f>+SEP!F49+ACUMAGOSTO!F49</f>
        <v>37694</v>
      </c>
      <c r="G49" s="59">
        <f>+SEP!G49+ACUMAGOSTO!G49</f>
        <v>27965</v>
      </c>
      <c r="H49" s="59">
        <f>+SEP!H49+ACUMAGOSTO!H49</f>
        <v>150383</v>
      </c>
      <c r="I49" s="59">
        <f>+SEP!I49+ACUMAGOSTO!I49</f>
        <v>205158</v>
      </c>
      <c r="J49" s="59">
        <f>+SEP!J49+ACUMAGOSTO!J49</f>
        <v>167187</v>
      </c>
      <c r="K49" s="59">
        <f>+SEP!K49+ACUMAGOSTO!K49</f>
        <v>5526</v>
      </c>
      <c r="L49" s="59">
        <f>+SEP!L49+ACUMAGOSTO!L49</f>
        <v>0</v>
      </c>
      <c r="M49" s="59">
        <v>0</v>
      </c>
      <c r="N49" s="7">
        <f t="shared" si="0"/>
        <v>6417288</v>
      </c>
      <c r="O49" s="77"/>
      <c r="P49" s="48"/>
    </row>
    <row r="50" spans="1:16">
      <c r="A50" s="43"/>
      <c r="C50" s="5" t="s">
        <v>122</v>
      </c>
      <c r="D50" s="59">
        <f>+SEP!D50+ACUMAGOSTO!D50</f>
        <v>935809</v>
      </c>
      <c r="E50" s="59">
        <f>+SEP!E50+ACUMAGOSTO!E50</f>
        <v>497759</v>
      </c>
      <c r="F50" s="59">
        <f>+SEP!F50+ACUMAGOSTO!F50</f>
        <v>9280</v>
      </c>
      <c r="G50" s="59">
        <f>+SEP!G50+ACUMAGOSTO!G50</f>
        <v>6885</v>
      </c>
      <c r="H50" s="59">
        <f>+SEP!H50+ACUMAGOSTO!H50</f>
        <v>37021</v>
      </c>
      <c r="I50" s="59">
        <f>+SEP!I50+ACUMAGOSTO!I50</f>
        <v>32143</v>
      </c>
      <c r="J50" s="59">
        <f>+SEP!J50+ACUMAGOSTO!J50</f>
        <v>26194</v>
      </c>
      <c r="K50" s="59">
        <f>+SEP!K50+ACUMAGOSTO!K50</f>
        <v>1360</v>
      </c>
      <c r="L50" s="59">
        <f>+SEP!L50+ACUMAGOSTO!L50</f>
        <v>34874</v>
      </c>
      <c r="M50" s="59">
        <v>0</v>
      </c>
      <c r="N50" s="7">
        <f t="shared" si="0"/>
        <v>1581325</v>
      </c>
      <c r="O50" s="77"/>
      <c r="P50" s="48"/>
    </row>
    <row r="51" spans="1:16">
      <c r="A51" s="43"/>
      <c r="C51" s="5" t="s">
        <v>52</v>
      </c>
      <c r="D51" s="59">
        <f>+SEP!D51+ACUMAGOSTO!D51</f>
        <v>10377507</v>
      </c>
      <c r="E51" s="59">
        <f>+SEP!E51+ACUMAGOSTO!E51</f>
        <v>5519822</v>
      </c>
      <c r="F51" s="59">
        <f>+SEP!F51+ACUMAGOSTO!F51</f>
        <v>102903</v>
      </c>
      <c r="G51" s="59">
        <f>+SEP!G51+ACUMAGOSTO!G51</f>
        <v>76344</v>
      </c>
      <c r="H51" s="59">
        <f>+SEP!H51+ACUMAGOSTO!H51</f>
        <v>410531</v>
      </c>
      <c r="I51" s="59">
        <f>+SEP!I51+ACUMAGOSTO!I51</f>
        <v>570556</v>
      </c>
      <c r="J51" s="59">
        <f>+SEP!J51+ACUMAGOSTO!J51</f>
        <v>464958</v>
      </c>
      <c r="K51" s="59">
        <f>+SEP!K51+ACUMAGOSTO!K51</f>
        <v>15086</v>
      </c>
      <c r="L51" s="59">
        <f>+SEP!L51+ACUMAGOSTO!L51</f>
        <v>569117</v>
      </c>
      <c r="M51" s="59">
        <v>0</v>
      </c>
      <c r="N51" s="7">
        <f t="shared" si="0"/>
        <v>18106824</v>
      </c>
      <c r="O51" s="77"/>
      <c r="P51" s="48"/>
    </row>
    <row r="52" spans="1:16">
      <c r="A52" s="43"/>
      <c r="C52" s="5" t="s">
        <v>123</v>
      </c>
      <c r="D52" s="59">
        <f>+SEP!D52+ACUMAGOSTO!D52</f>
        <v>619882</v>
      </c>
      <c r="E52" s="59">
        <f>+SEP!E52+ACUMAGOSTO!E52</f>
        <v>329717</v>
      </c>
      <c r="F52" s="59">
        <f>+SEP!F52+ACUMAGOSTO!F52</f>
        <v>6147</v>
      </c>
      <c r="G52" s="59">
        <f>+SEP!G52+ACUMAGOSTO!G52</f>
        <v>4560</v>
      </c>
      <c r="H52" s="59">
        <f>+SEP!H52+ACUMAGOSTO!H52</f>
        <v>24522</v>
      </c>
      <c r="I52" s="59">
        <f>+SEP!I52+ACUMAGOSTO!I52</f>
        <v>18498</v>
      </c>
      <c r="J52" s="59">
        <f>+SEP!J52+ACUMAGOSTO!J52</f>
        <v>15075</v>
      </c>
      <c r="K52" s="59">
        <f>+SEP!K52+ACUMAGOSTO!K52</f>
        <v>902</v>
      </c>
      <c r="L52" s="59">
        <f>+SEP!L52+ACUMAGOSTO!L52</f>
        <v>0</v>
      </c>
      <c r="M52" s="59">
        <v>0</v>
      </c>
      <c r="N52" s="7">
        <f t="shared" si="0"/>
        <v>1019303</v>
      </c>
      <c r="O52" s="77"/>
      <c r="P52" s="48"/>
    </row>
    <row r="53" spans="1:16">
      <c r="A53" s="43"/>
      <c r="C53" s="5" t="s">
        <v>54</v>
      </c>
      <c r="D53" s="59">
        <f>+SEP!D53+ACUMAGOSTO!D53</f>
        <v>2880909</v>
      </c>
      <c r="E53" s="59">
        <f>+SEP!E53+ACUMAGOSTO!E53</f>
        <v>1532363</v>
      </c>
      <c r="F53" s="59">
        <f>+SEP!F53+ACUMAGOSTO!F53</f>
        <v>28567</v>
      </c>
      <c r="G53" s="59">
        <f>+SEP!G53+ACUMAGOSTO!G53</f>
        <v>21194</v>
      </c>
      <c r="H53" s="59">
        <f>+SEP!H53+ACUMAGOSTO!H53</f>
        <v>113968</v>
      </c>
      <c r="I53" s="59">
        <f>+SEP!I53+ACUMAGOSTO!I53</f>
        <v>146395</v>
      </c>
      <c r="J53" s="59">
        <f>+SEP!J53+ACUMAGOSTO!J53</f>
        <v>119300</v>
      </c>
      <c r="K53" s="59">
        <f>+SEP!K53+ACUMAGOSTO!K53</f>
        <v>4188</v>
      </c>
      <c r="L53" s="59">
        <f>+SEP!L53+ACUMAGOSTO!L53</f>
        <v>491861</v>
      </c>
      <c r="M53" s="59">
        <v>0</v>
      </c>
      <c r="N53" s="7">
        <f t="shared" si="0"/>
        <v>5338745</v>
      </c>
      <c r="O53" s="77"/>
      <c r="P53" s="48"/>
    </row>
    <row r="54" spans="1:16">
      <c r="A54" s="43"/>
      <c r="C54" s="5" t="s">
        <v>124</v>
      </c>
      <c r="D54" s="59">
        <f>+SEP!D54+ACUMAGOSTO!D54</f>
        <v>1995595</v>
      </c>
      <c r="E54" s="59">
        <f>+SEP!E54+ACUMAGOSTO!E54</f>
        <v>1061461</v>
      </c>
      <c r="F54" s="59">
        <f>+SEP!F54+ACUMAGOSTO!F54</f>
        <v>19788</v>
      </c>
      <c r="G54" s="59">
        <f>+SEP!G54+ACUMAGOSTO!G54</f>
        <v>14681</v>
      </c>
      <c r="H54" s="59">
        <f>+SEP!H54+ACUMAGOSTO!H54</f>
        <v>78945</v>
      </c>
      <c r="I54" s="59">
        <f>+SEP!I54+ACUMAGOSTO!I54</f>
        <v>89262</v>
      </c>
      <c r="J54" s="59">
        <f>+SEP!J54+ACUMAGOSTO!J54</f>
        <v>72742</v>
      </c>
      <c r="K54" s="59">
        <f>+SEP!K54+ACUMAGOSTO!K54</f>
        <v>2900</v>
      </c>
      <c r="L54" s="59">
        <f>+SEP!L54+ACUMAGOSTO!L54</f>
        <v>624059</v>
      </c>
      <c r="M54" s="59">
        <v>0</v>
      </c>
      <c r="N54" s="7">
        <f t="shared" si="0"/>
        <v>3959433</v>
      </c>
      <c r="O54" s="77"/>
      <c r="P54" s="48"/>
    </row>
    <row r="55" spans="1:16">
      <c r="A55" s="43"/>
      <c r="C55" s="5" t="s">
        <v>56</v>
      </c>
      <c r="D55" s="59">
        <f>+SEP!D55+ACUMAGOSTO!D55</f>
        <v>1972661</v>
      </c>
      <c r="E55" s="59">
        <f>+SEP!E55+ACUMAGOSTO!E55</f>
        <v>1049263</v>
      </c>
      <c r="F55" s="59">
        <f>+SEP!F55+ACUMAGOSTO!F55</f>
        <v>19560</v>
      </c>
      <c r="G55" s="59">
        <f>+SEP!G55+ACUMAGOSTO!G55</f>
        <v>14512</v>
      </c>
      <c r="H55" s="59">
        <f>+SEP!H55+ACUMAGOSTO!H55</f>
        <v>78038</v>
      </c>
      <c r="I55" s="59">
        <f>+SEP!I55+ACUMAGOSTO!I55</f>
        <v>77315</v>
      </c>
      <c r="J55" s="59">
        <f>+SEP!J55+ACUMAGOSTO!J55</f>
        <v>63007</v>
      </c>
      <c r="K55" s="59">
        <f>+SEP!K55+ACUMAGOSTO!K55</f>
        <v>2868</v>
      </c>
      <c r="L55" s="59">
        <f>+SEP!L55+ACUMAGOSTO!L55</f>
        <v>97787</v>
      </c>
      <c r="M55" s="59">
        <v>0</v>
      </c>
      <c r="N55" s="7">
        <f t="shared" si="0"/>
        <v>3375011</v>
      </c>
      <c r="O55" s="77"/>
      <c r="P55" s="48"/>
    </row>
    <row r="56" spans="1:16">
      <c r="A56" s="43"/>
      <c r="C56" s="5" t="s">
        <v>125</v>
      </c>
      <c r="D56" s="59">
        <f>+SEP!D56+ACUMAGOSTO!D56</f>
        <v>1525687</v>
      </c>
      <c r="E56" s="59">
        <f>+SEP!E56+ACUMAGOSTO!E56</f>
        <v>811517</v>
      </c>
      <c r="F56" s="59">
        <f>+SEP!F56+ACUMAGOSTO!F56</f>
        <v>15129</v>
      </c>
      <c r="G56" s="59">
        <f>+SEP!G56+ACUMAGOSTO!G56</f>
        <v>11223</v>
      </c>
      <c r="H56" s="59">
        <f>+SEP!H56+ACUMAGOSTO!H56</f>
        <v>60356</v>
      </c>
      <c r="I56" s="59">
        <f>+SEP!I56+ACUMAGOSTO!I56</f>
        <v>59207</v>
      </c>
      <c r="J56" s="59">
        <f>+SEP!J56+ACUMAGOSTO!J56</f>
        <v>48249</v>
      </c>
      <c r="K56" s="59">
        <f>+SEP!K56+ACUMAGOSTO!K56</f>
        <v>2218</v>
      </c>
      <c r="L56" s="59">
        <f>+SEP!L56+ACUMAGOSTO!L56</f>
        <v>0</v>
      </c>
      <c r="M56" s="59">
        <v>0</v>
      </c>
      <c r="N56" s="7">
        <f t="shared" si="0"/>
        <v>2533586</v>
      </c>
      <c r="O56" s="77"/>
      <c r="P56" s="48"/>
    </row>
    <row r="57" spans="1:16">
      <c r="A57" s="43"/>
      <c r="C57" s="5" t="s">
        <v>126</v>
      </c>
      <c r="D57" s="59">
        <f>+SEP!D57+ACUMAGOSTO!D57</f>
        <v>4898650</v>
      </c>
      <c r="E57" s="59">
        <f>+SEP!E57+ACUMAGOSTO!E57</f>
        <v>2605604</v>
      </c>
      <c r="F57" s="59">
        <f>+SEP!F57+ACUMAGOSTO!F57</f>
        <v>48574</v>
      </c>
      <c r="G57" s="59">
        <f>+SEP!G57+ACUMAGOSTO!G57</f>
        <v>36037</v>
      </c>
      <c r="H57" s="59">
        <f>+SEP!H57+ACUMAGOSTO!H57</f>
        <v>193789</v>
      </c>
      <c r="I57" s="59">
        <f>+SEP!I57+ACUMAGOSTO!I57</f>
        <v>250979</v>
      </c>
      <c r="J57" s="59">
        <f>+SEP!J57+ACUMAGOSTO!J57</f>
        <v>204529</v>
      </c>
      <c r="K57" s="59">
        <f>+SEP!K57+ACUMAGOSTO!K57</f>
        <v>7120</v>
      </c>
      <c r="L57" s="59">
        <f>+SEP!L57+ACUMAGOSTO!L57</f>
        <v>259986</v>
      </c>
      <c r="M57" s="59">
        <v>0</v>
      </c>
      <c r="N57" s="7">
        <f t="shared" si="0"/>
        <v>8505268</v>
      </c>
      <c r="O57" s="77"/>
      <c r="P57" s="48"/>
    </row>
    <row r="58" spans="1:16">
      <c r="A58" s="43"/>
      <c r="C58" s="5" t="s">
        <v>83</v>
      </c>
      <c r="D58" s="59">
        <f>+SEP!D58+ACUMAGOSTO!D58</f>
        <v>2678222</v>
      </c>
      <c r="E58" s="59">
        <f>+SEP!E58+ACUMAGOSTO!E58</f>
        <v>1424553</v>
      </c>
      <c r="F58" s="59">
        <f>+SEP!F58+ACUMAGOSTO!F58</f>
        <v>26558</v>
      </c>
      <c r="G58" s="59">
        <f>+SEP!G58+ACUMAGOSTO!G58</f>
        <v>19702</v>
      </c>
      <c r="H58" s="59">
        <f>+SEP!H58+ACUMAGOSTO!H58</f>
        <v>105949</v>
      </c>
      <c r="I58" s="59">
        <f>+SEP!I58+ACUMAGOSTO!I58</f>
        <v>168675</v>
      </c>
      <c r="J58" s="59">
        <f>+SEP!J58+ACUMAGOSTO!J58</f>
        <v>137457</v>
      </c>
      <c r="K58" s="59">
        <f>+SEP!K58+ACUMAGOSTO!K58</f>
        <v>3894</v>
      </c>
      <c r="L58" s="59">
        <f>+SEP!L58+ACUMAGOSTO!L58</f>
        <v>0</v>
      </c>
      <c r="M58" s="59">
        <v>0</v>
      </c>
      <c r="N58" s="7">
        <f t="shared" si="0"/>
        <v>4565010</v>
      </c>
      <c r="O58" s="77"/>
      <c r="P58" s="48"/>
    </row>
    <row r="59" spans="1:16">
      <c r="A59" s="43"/>
      <c r="C59" s="5" t="s">
        <v>127</v>
      </c>
      <c r="D59" s="59">
        <f>+SEP!D59+ACUMAGOSTO!D59</f>
        <v>958312</v>
      </c>
      <c r="E59" s="59">
        <f>+SEP!E59+ACUMAGOSTO!E59</f>
        <v>509729</v>
      </c>
      <c r="F59" s="59">
        <f>+SEP!F59+ACUMAGOSTO!F59</f>
        <v>9503</v>
      </c>
      <c r="G59" s="59">
        <f>+SEP!G59+ACUMAGOSTO!G59</f>
        <v>7050</v>
      </c>
      <c r="H59" s="59">
        <f>+SEP!H59+ACUMAGOSTO!H59</f>
        <v>37911</v>
      </c>
      <c r="I59" s="59">
        <f>+SEP!I59+ACUMAGOSTO!I59</f>
        <v>33981</v>
      </c>
      <c r="J59" s="59">
        <f>+SEP!J59+ACUMAGOSTO!J59</f>
        <v>27692</v>
      </c>
      <c r="K59" s="59">
        <f>+SEP!K59+ACUMAGOSTO!K59</f>
        <v>1394</v>
      </c>
      <c r="L59" s="59">
        <f>+SEP!L59+ACUMAGOSTO!L59</f>
        <v>0</v>
      </c>
      <c r="M59" s="59">
        <v>0</v>
      </c>
      <c r="N59" s="7">
        <f t="shared" si="0"/>
        <v>1585572</v>
      </c>
      <c r="O59" s="77"/>
      <c r="P59" s="48"/>
    </row>
    <row r="60" spans="1:16">
      <c r="A60" s="43"/>
      <c r="C60" s="5" t="s">
        <v>128</v>
      </c>
      <c r="D60" s="59">
        <f>+SEP!D60+ACUMAGOSTO!D60</f>
        <v>8562924</v>
      </c>
      <c r="E60" s="59">
        <f>+SEP!E60+ACUMAGOSTO!E60</f>
        <v>4554640</v>
      </c>
      <c r="F60" s="59">
        <f>+SEP!F60+ACUMAGOSTO!F60</f>
        <v>84909</v>
      </c>
      <c r="G60" s="59">
        <f>+SEP!G60+ACUMAGOSTO!G60</f>
        <v>62994</v>
      </c>
      <c r="H60" s="59">
        <f>+SEP!H60+ACUMAGOSTO!H60</f>
        <v>338746</v>
      </c>
      <c r="I60" s="59">
        <f>+SEP!I60+ACUMAGOSTO!I60</f>
        <v>348023</v>
      </c>
      <c r="J60" s="59">
        <f>+SEP!J60+ACUMAGOSTO!J60</f>
        <v>283612</v>
      </c>
      <c r="K60" s="59">
        <f>+SEP!K60+ACUMAGOSTO!K60</f>
        <v>12448</v>
      </c>
      <c r="L60" s="59">
        <f>+SEP!L60+ACUMAGOSTO!L60</f>
        <v>905402</v>
      </c>
      <c r="M60" s="59">
        <v>0</v>
      </c>
      <c r="N60" s="7">
        <f t="shared" si="0"/>
        <v>15153698</v>
      </c>
      <c r="O60" s="77"/>
      <c r="P60" s="48"/>
    </row>
    <row r="61" spans="1:16">
      <c r="A61" s="43"/>
      <c r="C61" s="5" t="s">
        <v>60</v>
      </c>
      <c r="D61" s="59">
        <f>+SEP!D61+ACUMAGOSTO!D61</f>
        <v>1737482</v>
      </c>
      <c r="E61" s="59">
        <f>+SEP!E61+ACUMAGOSTO!E61</f>
        <v>924171</v>
      </c>
      <c r="F61" s="59">
        <f>+SEP!F61+ACUMAGOSTO!F61</f>
        <v>17228</v>
      </c>
      <c r="G61" s="59">
        <f>+SEP!G61+ACUMAGOSTO!G61</f>
        <v>12782</v>
      </c>
      <c r="H61" s="59">
        <f>+SEP!H61+ACUMAGOSTO!H61</f>
        <v>68734</v>
      </c>
      <c r="I61" s="59">
        <f>+SEP!I61+ACUMAGOSTO!I61</f>
        <v>91262</v>
      </c>
      <c r="J61" s="59">
        <f>+SEP!J61+ACUMAGOSTO!J61</f>
        <v>74371</v>
      </c>
      <c r="K61" s="59">
        <f>+SEP!K61+ACUMAGOSTO!K61</f>
        <v>2526</v>
      </c>
      <c r="L61" s="59">
        <f>+SEP!L61+ACUMAGOSTO!L61</f>
        <v>0</v>
      </c>
      <c r="M61" s="59">
        <v>0</v>
      </c>
      <c r="N61" s="7">
        <f t="shared" si="0"/>
        <v>2928556</v>
      </c>
      <c r="P61" s="48"/>
    </row>
    <row r="62" spans="1:16">
      <c r="A62" s="43"/>
      <c r="C62" s="5" t="s">
        <v>61</v>
      </c>
      <c r="D62" s="59">
        <f>+SEP!D62+ACUMAGOSTO!D62</f>
        <v>7530627</v>
      </c>
      <c r="E62" s="59">
        <f>+SEP!E62+ACUMAGOSTO!E62</f>
        <v>4005559</v>
      </c>
      <c r="F62" s="59">
        <f>+SEP!F62+ACUMAGOSTO!F62</f>
        <v>74674</v>
      </c>
      <c r="G62" s="59">
        <f>+SEP!G62+ACUMAGOSTO!G62</f>
        <v>55400</v>
      </c>
      <c r="H62" s="59">
        <f>+SEP!H62+ACUMAGOSTO!H62</f>
        <v>297910</v>
      </c>
      <c r="I62" s="59">
        <f>+SEP!I62+ACUMAGOSTO!I62</f>
        <v>348765</v>
      </c>
      <c r="J62" s="59">
        <f>+SEP!J62+ACUMAGOSTO!J62</f>
        <v>284216</v>
      </c>
      <c r="K62" s="59">
        <f>+SEP!K62+ACUMAGOSTO!K62</f>
        <v>10946</v>
      </c>
      <c r="L62" s="59">
        <f>+SEP!L62+ACUMAGOSTO!L62</f>
        <v>0</v>
      </c>
      <c r="M62" s="59">
        <v>0</v>
      </c>
      <c r="N62" s="7">
        <f t="shared" si="0"/>
        <v>12608097</v>
      </c>
      <c r="P62" s="48"/>
    </row>
    <row r="63" spans="1:16">
      <c r="A63" s="43"/>
      <c r="C63" s="5" t="s">
        <v>129</v>
      </c>
      <c r="D63" s="59">
        <f>+SEP!D63+ACUMAGOSTO!D63</f>
        <v>3079545</v>
      </c>
      <c r="E63" s="59">
        <f>+SEP!E63+ACUMAGOSTO!E63</f>
        <v>1638018</v>
      </c>
      <c r="F63" s="59">
        <f>+SEP!F63+ACUMAGOSTO!F63</f>
        <v>30537</v>
      </c>
      <c r="G63" s="59">
        <f>+SEP!G63+ACUMAGOSTO!G63</f>
        <v>22655</v>
      </c>
      <c r="H63" s="59">
        <f>+SEP!H63+ACUMAGOSTO!H63</f>
        <v>121826</v>
      </c>
      <c r="I63" s="59">
        <f>+SEP!I63+ACUMAGOSTO!I63</f>
        <v>170728</v>
      </c>
      <c r="J63" s="59">
        <f>+SEP!J63+ACUMAGOSTO!J63</f>
        <v>139130</v>
      </c>
      <c r="K63" s="59">
        <f>+SEP!K63+ACUMAGOSTO!K63</f>
        <v>4476</v>
      </c>
      <c r="L63" s="59">
        <f>+SEP!L63+ACUMAGOSTO!L63</f>
        <v>0</v>
      </c>
      <c r="M63" s="59">
        <v>0</v>
      </c>
      <c r="N63" s="7">
        <f t="shared" si="0"/>
        <v>5206915</v>
      </c>
      <c r="P63" s="48"/>
    </row>
    <row r="64" spans="1:16">
      <c r="A64" s="43"/>
      <c r="C64" s="5" t="s">
        <v>130</v>
      </c>
      <c r="D64" s="59">
        <f>+SEP!D64+ACUMAGOSTO!D64</f>
        <v>2189683</v>
      </c>
      <c r="E64" s="59">
        <f>+SEP!E64+ACUMAGOSTO!E64</f>
        <v>1164698</v>
      </c>
      <c r="F64" s="59">
        <f>+SEP!F64+ACUMAGOSTO!F64</f>
        <v>21712</v>
      </c>
      <c r="G64" s="59">
        <f>+SEP!G64+ACUMAGOSTO!G64</f>
        <v>16109</v>
      </c>
      <c r="H64" s="59">
        <f>+SEP!H64+ACUMAGOSTO!H64</f>
        <v>86624</v>
      </c>
      <c r="I64" s="59">
        <f>+SEP!I64+ACUMAGOSTO!I64</f>
        <v>119905</v>
      </c>
      <c r="J64" s="59">
        <f>+SEP!J64+ACUMAGOSTO!J64</f>
        <v>97713</v>
      </c>
      <c r="K64" s="59">
        <f>+SEP!K64+ACUMAGOSTO!K64</f>
        <v>3182</v>
      </c>
      <c r="L64" s="59">
        <f>+SEP!L64+ACUMAGOSTO!L64</f>
        <v>0</v>
      </c>
      <c r="M64" s="59">
        <v>0</v>
      </c>
      <c r="N64" s="7">
        <f t="shared" si="0"/>
        <v>3699626</v>
      </c>
      <c r="P64" s="48"/>
    </row>
    <row r="65" spans="1:16">
      <c r="A65" s="43"/>
      <c r="C65" s="5" t="s">
        <v>64</v>
      </c>
      <c r="D65" s="59">
        <f>+SEP!D65+ACUMAGOSTO!D65</f>
        <v>3057593</v>
      </c>
      <c r="E65" s="59">
        <f>+SEP!E65+ACUMAGOSTO!E65</f>
        <v>1626341</v>
      </c>
      <c r="F65" s="59">
        <f>+SEP!F65+ACUMAGOSTO!F65</f>
        <v>30318</v>
      </c>
      <c r="G65" s="59">
        <f>+SEP!G65+ACUMAGOSTO!G65</f>
        <v>22494</v>
      </c>
      <c r="H65" s="59">
        <f>+SEP!H65+ACUMAGOSTO!H65</f>
        <v>120958</v>
      </c>
      <c r="I65" s="59">
        <f>+SEP!I65+ACUMAGOSTO!I65</f>
        <v>173040</v>
      </c>
      <c r="J65" s="59">
        <f>+SEP!J65+ACUMAGOSTO!J65</f>
        <v>141015</v>
      </c>
      <c r="K65" s="59">
        <f>+SEP!K65+ACUMAGOSTO!K65</f>
        <v>4444</v>
      </c>
      <c r="L65" s="59">
        <f>+SEP!L65+ACUMAGOSTO!L65</f>
        <v>0</v>
      </c>
      <c r="M65" s="59">
        <v>0</v>
      </c>
      <c r="N65" s="7">
        <f t="shared" si="0"/>
        <v>5176203</v>
      </c>
      <c r="P65" s="48"/>
    </row>
    <row r="66" spans="1:16">
      <c r="A66" s="43"/>
      <c r="C66" s="5" t="s">
        <v>65</v>
      </c>
      <c r="D66" s="59">
        <f>+SEP!D66+ACUMAGOSTO!D66</f>
        <v>5630591</v>
      </c>
      <c r="E66" s="59">
        <f>+SEP!E66+ACUMAGOSTO!E66</f>
        <v>2994925</v>
      </c>
      <c r="F66" s="59">
        <f>+SEP!F66+ACUMAGOSTO!F66</f>
        <v>55832</v>
      </c>
      <c r="G66" s="59">
        <f>+SEP!G66+ACUMAGOSTO!G66</f>
        <v>41422</v>
      </c>
      <c r="H66" s="59">
        <f>+SEP!H66+ACUMAGOSTO!H66</f>
        <v>222744</v>
      </c>
      <c r="I66" s="59">
        <f>+SEP!I66+ACUMAGOSTO!I66</f>
        <v>285974</v>
      </c>
      <c r="J66" s="59">
        <f>+SEP!J66+ACUMAGOSTO!J66</f>
        <v>233046</v>
      </c>
      <c r="K66" s="59">
        <f>+SEP!K66+ACUMAGOSTO!K66</f>
        <v>8184</v>
      </c>
      <c r="L66" s="59">
        <f>+SEP!L66+ACUMAGOSTO!L66</f>
        <v>0</v>
      </c>
      <c r="M66" s="59">
        <v>0</v>
      </c>
      <c r="N66" s="7">
        <f t="shared" si="0"/>
        <v>9472718</v>
      </c>
      <c r="P66" s="48"/>
    </row>
    <row r="67" spans="1:16" ht="13.5" thickBot="1">
      <c r="A67" s="43"/>
      <c r="C67" s="5" t="s">
        <v>66</v>
      </c>
      <c r="D67" s="59">
        <f>+SEP!D67+ACUMAGOSTO!D67</f>
        <v>23068704</v>
      </c>
      <c r="E67" s="59">
        <f>+SEP!E67+ACUMAGOSTO!E67</f>
        <v>12270305</v>
      </c>
      <c r="F67" s="59">
        <f>+SEP!F67+ACUMAGOSTO!F67</f>
        <v>228753</v>
      </c>
      <c r="G67" s="59">
        <f>+SEP!G67+ACUMAGOSTO!G67</f>
        <v>169704</v>
      </c>
      <c r="H67" s="59">
        <f>+SEP!H67+ACUMAGOSTO!H67</f>
        <v>912588</v>
      </c>
      <c r="I67" s="59">
        <f>+SEP!I67+ACUMAGOSTO!I67</f>
        <v>1316105</v>
      </c>
      <c r="J67" s="59">
        <f>+SEP!J67+ACUMAGOSTO!J67</f>
        <v>1072530</v>
      </c>
      <c r="K67" s="59">
        <f>+SEP!K67+ACUMAGOSTO!K67</f>
        <v>33530</v>
      </c>
      <c r="L67" s="59">
        <f>+SEP!L67+ACUMAGOSTO!L67</f>
        <v>4142058</v>
      </c>
      <c r="M67" s="59">
        <v>0</v>
      </c>
      <c r="N67" s="7">
        <f t="shared" si="0"/>
        <v>43214277</v>
      </c>
      <c r="P67" s="48"/>
    </row>
    <row r="68" spans="1:16" ht="15.75" customHeight="1">
      <c r="A68" s="43"/>
      <c r="C68" s="8" t="s">
        <v>67</v>
      </c>
      <c r="D68" s="60">
        <f>SUM(D10:D67)</f>
        <v>275955409</v>
      </c>
      <c r="E68" s="60">
        <f t="shared" ref="E68:M68" si="1">SUM(E10:E67)</f>
        <v>146781366</v>
      </c>
      <c r="F68" s="60">
        <f t="shared" si="1"/>
        <v>2736354</v>
      </c>
      <c r="G68" s="60">
        <f>SUM(G10:G67)</f>
        <v>2030095</v>
      </c>
      <c r="H68" s="60">
        <f>SUM(H10:H67)</f>
        <v>10915714</v>
      </c>
      <c r="I68" s="60">
        <f t="shared" si="1"/>
        <v>14646230</v>
      </c>
      <c r="J68" s="60">
        <f t="shared" si="1"/>
        <v>11935548</v>
      </c>
      <c r="K68" s="60">
        <f t="shared" si="1"/>
        <v>401136</v>
      </c>
      <c r="L68" s="60">
        <f t="shared" si="1"/>
        <v>16057115</v>
      </c>
      <c r="M68" s="60">
        <f t="shared" si="1"/>
        <v>0</v>
      </c>
      <c r="N68" s="60">
        <f>SUM(N10:N67)</f>
        <v>481458967</v>
      </c>
      <c r="P68" s="48"/>
    </row>
    <row r="69" spans="1:16" ht="12" customHeight="1" thickBot="1">
      <c r="A69" s="43"/>
      <c r="C69" s="10"/>
      <c r="D69" s="11"/>
      <c r="E69" s="11"/>
      <c r="F69" s="11"/>
      <c r="G69" s="11"/>
      <c r="H69" s="11"/>
      <c r="I69" s="11"/>
      <c r="J69" s="16"/>
      <c r="K69" s="11"/>
      <c r="L69" s="11"/>
      <c r="M69" s="11"/>
      <c r="N69" s="11"/>
      <c r="O69" s="1" t="s">
        <v>9</v>
      </c>
      <c r="P69" s="48"/>
    </row>
    <row r="70" spans="1:16" ht="0.75" customHeight="1" thickBot="1">
      <c r="A70" s="43"/>
      <c r="C70" s="15"/>
      <c r="D70" s="16"/>
      <c r="E70" s="15"/>
      <c r="F70" s="16"/>
      <c r="G70" s="16"/>
      <c r="H70" s="16"/>
      <c r="I70" s="16"/>
      <c r="J70" s="16"/>
      <c r="K70" s="16"/>
      <c r="L70" s="16"/>
      <c r="M70" s="16"/>
      <c r="N70" s="16"/>
      <c r="P70" s="48"/>
    </row>
    <row r="71" spans="1:16" ht="16.5" customHeight="1">
      <c r="A71" s="43"/>
      <c r="C71"/>
      <c r="D71" s="55"/>
      <c r="E71" s="55"/>
      <c r="F71" s="1"/>
      <c r="G71" s="55"/>
      <c r="H71" s="55"/>
      <c r="I71" s="55"/>
      <c r="J71" s="55"/>
      <c r="K71" s="55"/>
      <c r="L71" s="55"/>
      <c r="M71" s="55"/>
      <c r="N71" s="55">
        <f>+N68-1705420785</f>
        <v>-1223961818</v>
      </c>
      <c r="O71"/>
      <c r="P71" s="48"/>
    </row>
    <row r="72" spans="1:16" ht="16.5" customHeight="1">
      <c r="A72" s="43"/>
      <c r="C72"/>
      <c r="D72" s="55"/>
      <c r="E72" s="55"/>
      <c r="F72" s="55"/>
      <c r="G72" s="55"/>
      <c r="H72" s="55"/>
      <c r="I72" s="55"/>
      <c r="J72" s="55"/>
      <c r="K72" s="55"/>
      <c r="L72" s="55"/>
      <c r="M72" s="55"/>
      <c r="N72" s="55"/>
      <c r="O72"/>
      <c r="P72" s="48"/>
    </row>
    <row r="73" spans="1:16" ht="7.5" customHeight="1" thickBot="1">
      <c r="A73" s="51"/>
      <c r="B73" s="52"/>
      <c r="C73" s="52"/>
      <c r="D73" s="52"/>
      <c r="E73" s="52"/>
      <c r="F73" s="52"/>
      <c r="G73" s="52"/>
      <c r="H73" s="52"/>
      <c r="I73" s="52"/>
      <c r="J73" s="52"/>
      <c r="K73" s="52"/>
      <c r="L73" s="52"/>
      <c r="M73" s="52"/>
      <c r="N73" s="52"/>
      <c r="O73" s="52"/>
      <c r="P73" s="54"/>
    </row>
    <row r="74" spans="1:16" ht="13.5" hidden="1" thickTop="1">
      <c r="A74"/>
      <c r="B74"/>
      <c r="N74" s="74"/>
    </row>
    <row r="75" spans="1:16" hidden="1">
      <c r="A75"/>
      <c r="B75"/>
      <c r="D75" s="95">
        <v>1260263905</v>
      </c>
      <c r="E75" s="84">
        <v>580521719</v>
      </c>
      <c r="F75" s="94">
        <v>18710577</v>
      </c>
      <c r="G75" s="94">
        <v>6832862</v>
      </c>
      <c r="H75" s="94">
        <v>50166936</v>
      </c>
      <c r="I75" s="94">
        <v>69286229</v>
      </c>
      <c r="J75" s="94">
        <v>51723051</v>
      </c>
      <c r="K75" s="94">
        <v>1775115</v>
      </c>
      <c r="L75" s="94">
        <v>89173776</v>
      </c>
      <c r="M75" s="94"/>
    </row>
    <row r="76" spans="1:16" hidden="1">
      <c r="A76"/>
      <c r="B76"/>
      <c r="D76" s="66">
        <f>+D75-D68</f>
        <v>984308496</v>
      </c>
      <c r="E76" s="66">
        <f t="shared" ref="E76:L76" si="2">+E75-E68</f>
        <v>433740353</v>
      </c>
      <c r="F76" s="66">
        <f t="shared" si="2"/>
        <v>15974223</v>
      </c>
      <c r="G76" s="66">
        <f t="shared" si="2"/>
        <v>4802767</v>
      </c>
      <c r="H76" s="66">
        <f t="shared" si="2"/>
        <v>39251222</v>
      </c>
      <c r="I76" s="66">
        <f t="shared" si="2"/>
        <v>54639999</v>
      </c>
      <c r="J76" s="66">
        <f t="shared" si="2"/>
        <v>39787503</v>
      </c>
      <c r="K76" s="66">
        <f t="shared" si="2"/>
        <v>1373979</v>
      </c>
      <c r="L76" s="66">
        <f t="shared" si="2"/>
        <v>73116661</v>
      </c>
      <c r="N76" s="66"/>
    </row>
    <row r="77" spans="1:16" hidden="1">
      <c r="A77"/>
      <c r="B77"/>
    </row>
    <row r="78" spans="1:16" hidden="1">
      <c r="A78"/>
      <c r="B78"/>
    </row>
    <row r="79" spans="1:16" hidden="1">
      <c r="A79"/>
      <c r="B79"/>
      <c r="H79" s="96"/>
    </row>
    <row r="80" spans="1:16" hidden="1">
      <c r="A80"/>
      <c r="B80"/>
    </row>
    <row r="81" spans="1:2" hidden="1">
      <c r="A81"/>
      <c r="B81"/>
    </row>
    <row r="82" spans="1:2" hidden="1">
      <c r="A82"/>
      <c r="B82"/>
    </row>
    <row r="83" spans="1:2" ht="13.5" thickTop="1">
      <c r="A83"/>
      <c r="B83"/>
    </row>
    <row r="84" spans="1:2">
      <c r="A84"/>
      <c r="B84"/>
    </row>
    <row r="85" spans="1:2">
      <c r="A85"/>
      <c r="B85"/>
    </row>
    <row r="86" spans="1:2">
      <c r="A86"/>
      <c r="B86"/>
    </row>
    <row r="87" spans="1:2">
      <c r="A87"/>
      <c r="B87"/>
    </row>
    <row r="88" spans="1:2">
      <c r="A88"/>
      <c r="B88"/>
    </row>
    <row r="89" spans="1:2">
      <c r="A89"/>
      <c r="B89"/>
    </row>
    <row r="90" spans="1:2">
      <c r="A90"/>
      <c r="B90"/>
    </row>
    <row r="91" spans="1:2">
      <c r="A91"/>
      <c r="B91"/>
    </row>
    <row r="92" spans="1:2">
      <c r="A92"/>
      <c r="B92"/>
    </row>
    <row r="93" spans="1:2">
      <c r="A93"/>
      <c r="B93"/>
    </row>
    <row r="94" spans="1:2">
      <c r="A94"/>
      <c r="B94"/>
    </row>
    <row r="95" spans="1:2">
      <c r="A95"/>
      <c r="B95"/>
    </row>
  </sheetData>
  <mergeCells count="5">
    <mergeCell ref="C6:N6"/>
    <mergeCell ref="C2:N2"/>
    <mergeCell ref="C3:N3"/>
    <mergeCell ref="C4:N4"/>
    <mergeCell ref="C5:N5"/>
  </mergeCells>
  <phoneticPr fontId="0" type="noConversion"/>
  <printOptions horizontalCentered="1" verticalCentered="1"/>
  <pageMargins left="0.21" right="0.22" top="0.28000000000000003" bottom="0.19685039370078741" header="0" footer="0"/>
  <pageSetup scale="60" orientation="landscape" horizontalDpi="300" verticalDpi="300" r:id="rId1"/>
  <headerFooter alignWithMargins="0">
    <oddFooter>FEDERACION.xls&amp;RPágina &amp;P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/>
  <dimension ref="A1:O90"/>
  <sheetViews>
    <sheetView view="pageBreakPreview" zoomScale="60" zoomScaleNormal="100" workbookViewId="0">
      <selection sqref="A1:IV65536"/>
    </sheetView>
  </sheetViews>
  <sheetFormatPr baseColWidth="10" defaultRowHeight="12.75"/>
  <cols>
    <col min="1" max="1" width="1.28515625" style="1" customWidth="1"/>
    <col min="2" max="2" width="2" style="1" customWidth="1"/>
    <col min="3" max="3" width="31.28515625" style="1" customWidth="1"/>
    <col min="4" max="4" width="20.28515625" style="12" customWidth="1"/>
    <col min="5" max="5" width="20.28515625" style="1" customWidth="1"/>
    <col min="6" max="7" width="19.140625" style="12" customWidth="1"/>
    <col min="8" max="8" width="19" style="12" customWidth="1"/>
    <col min="9" max="9" width="19.5703125" style="12" customWidth="1"/>
    <col min="10" max="10" width="18.7109375" style="12" customWidth="1"/>
    <col min="11" max="12" width="17.140625" style="12" customWidth="1"/>
    <col min="13" max="13" width="20.85546875" style="12" customWidth="1"/>
    <col min="14" max="14" width="2.5703125" style="1" customWidth="1"/>
    <col min="15" max="15" width="1.28515625" style="1" customWidth="1"/>
    <col min="16" max="16" width="14.42578125" style="1" customWidth="1"/>
    <col min="17" max="17" width="3.85546875" style="1" customWidth="1"/>
    <col min="18" max="19" width="14.28515625" style="1" customWidth="1"/>
    <col min="20" max="16384" width="11.42578125" style="1"/>
  </cols>
  <sheetData>
    <row r="1" spans="1:15" ht="8.25" customHeight="1" thickTop="1">
      <c r="A1" s="42"/>
      <c r="B1" s="46"/>
      <c r="C1" s="46"/>
      <c r="D1" s="50"/>
      <c r="E1" s="46"/>
      <c r="F1" s="50"/>
      <c r="G1" s="50"/>
      <c r="H1" s="50"/>
      <c r="I1" s="50"/>
      <c r="J1" s="50"/>
      <c r="K1" s="50"/>
      <c r="L1" s="50"/>
      <c r="M1" s="50"/>
      <c r="N1" s="46"/>
      <c r="O1" s="47"/>
    </row>
    <row r="2" spans="1:15" ht="18" customHeight="1">
      <c r="A2" s="43"/>
      <c r="B2" s="53"/>
      <c r="C2" s="109" t="s">
        <v>0</v>
      </c>
      <c r="D2" s="109"/>
      <c r="E2" s="109"/>
      <c r="F2" s="109"/>
      <c r="G2" s="109"/>
      <c r="H2" s="109"/>
      <c r="I2" s="109"/>
      <c r="J2" s="109"/>
      <c r="K2" s="109"/>
      <c r="L2" s="109"/>
      <c r="M2" s="109"/>
      <c r="O2" s="48"/>
    </row>
    <row r="3" spans="1:15" ht="19.5" customHeight="1">
      <c r="A3" s="43"/>
      <c r="C3" s="109" t="s">
        <v>84</v>
      </c>
      <c r="D3" s="109"/>
      <c r="E3" s="109"/>
      <c r="F3" s="109"/>
      <c r="G3" s="109"/>
      <c r="H3" s="109"/>
      <c r="I3" s="109"/>
      <c r="J3" s="109"/>
      <c r="K3" s="109"/>
      <c r="L3" s="109"/>
      <c r="M3" s="109"/>
      <c r="O3" s="48"/>
    </row>
    <row r="4" spans="1:15" ht="15">
      <c r="A4" s="43"/>
      <c r="C4" s="108" t="s">
        <v>85</v>
      </c>
      <c r="D4" s="108"/>
      <c r="E4" s="108"/>
      <c r="F4" s="108"/>
      <c r="G4" s="108"/>
      <c r="H4" s="108"/>
      <c r="I4" s="108"/>
      <c r="J4" s="108"/>
      <c r="K4" s="108"/>
      <c r="L4" s="108"/>
      <c r="M4" s="108"/>
      <c r="O4" s="48"/>
    </row>
    <row r="5" spans="1:15" ht="15" customHeight="1">
      <c r="A5" s="43"/>
      <c r="C5" s="110" t="s">
        <v>1</v>
      </c>
      <c r="D5" s="110"/>
      <c r="E5" s="110"/>
      <c r="F5" s="110"/>
      <c r="G5" s="110"/>
      <c r="H5" s="110"/>
      <c r="I5" s="110"/>
      <c r="J5" s="110"/>
      <c r="K5" s="110"/>
      <c r="L5" s="110"/>
      <c r="M5" s="110"/>
      <c r="O5" s="48"/>
    </row>
    <row r="6" spans="1:15" ht="15.75" customHeight="1">
      <c r="A6" s="43"/>
      <c r="C6" s="107" t="s">
        <v>148</v>
      </c>
      <c r="D6" s="107"/>
      <c r="E6" s="107"/>
      <c r="F6" s="107"/>
      <c r="G6" s="107"/>
      <c r="H6" s="107"/>
      <c r="I6" s="107"/>
      <c r="J6" s="107"/>
      <c r="K6" s="107"/>
      <c r="L6" s="107"/>
      <c r="M6" s="107"/>
      <c r="O6" s="48"/>
    </row>
    <row r="7" spans="1:15" ht="5.25" customHeight="1" thickBot="1">
      <c r="A7" s="43"/>
      <c r="D7" s="1"/>
      <c r="F7" s="1"/>
      <c r="G7" s="1"/>
      <c r="H7" s="1"/>
      <c r="I7" s="1"/>
      <c r="J7" s="1"/>
      <c r="K7" s="1"/>
      <c r="L7" s="1"/>
      <c r="M7" s="1"/>
      <c r="O7" s="48"/>
    </row>
    <row r="8" spans="1:15">
      <c r="A8" s="43"/>
      <c r="C8" s="24"/>
      <c r="D8" s="20" t="s">
        <v>2</v>
      </c>
      <c r="E8" s="23" t="s">
        <v>87</v>
      </c>
      <c r="F8" s="20" t="s">
        <v>4</v>
      </c>
      <c r="G8" s="20" t="s">
        <v>101</v>
      </c>
      <c r="H8" s="62" t="s">
        <v>2</v>
      </c>
      <c r="I8" s="63" t="s">
        <v>91</v>
      </c>
      <c r="J8" s="63" t="s">
        <v>92</v>
      </c>
      <c r="K8" s="62" t="s">
        <v>93</v>
      </c>
      <c r="L8" s="62" t="s">
        <v>2</v>
      </c>
      <c r="M8" s="62" t="s">
        <v>10</v>
      </c>
      <c r="O8" s="48"/>
    </row>
    <row r="9" spans="1:15" ht="13.5" thickBot="1">
      <c r="A9" s="43"/>
      <c r="B9" s="1" t="s">
        <v>9</v>
      </c>
      <c r="C9" s="26" t="s">
        <v>6</v>
      </c>
      <c r="D9" s="14" t="s">
        <v>8</v>
      </c>
      <c r="E9" s="27" t="s">
        <v>7</v>
      </c>
      <c r="F9" s="14" t="s">
        <v>9</v>
      </c>
      <c r="G9" s="14" t="s">
        <v>9</v>
      </c>
      <c r="H9" s="64" t="s">
        <v>95</v>
      </c>
      <c r="I9" s="65" t="s">
        <v>96</v>
      </c>
      <c r="J9" s="65" t="s">
        <v>97</v>
      </c>
      <c r="K9" s="64" t="s">
        <v>98</v>
      </c>
      <c r="L9" s="64" t="s">
        <v>135</v>
      </c>
      <c r="M9" s="64" t="s">
        <v>82</v>
      </c>
      <c r="O9" s="48"/>
    </row>
    <row r="10" spans="1:15" ht="14.25" customHeight="1">
      <c r="A10" s="43"/>
      <c r="C10" s="5" t="s">
        <v>102</v>
      </c>
      <c r="D10" s="59">
        <f>+[3]CONCENTRA!$M10+[3]CONCENTRA!$M650</f>
        <v>0</v>
      </c>
      <c r="E10" s="59">
        <f>+[3]CONCENTRA!$M74+[3]CONCENTRA!$M778</f>
        <v>0</v>
      </c>
      <c r="F10" s="59">
        <f>+[3]CONCENTRA!$M138+[3]CONCENTRA!$M778</f>
        <v>0</v>
      </c>
      <c r="G10" s="59">
        <f>+[3]CONCENTRA!$M202</f>
        <v>0</v>
      </c>
      <c r="H10" s="59">
        <f>+[3]CONCENTRA!$M266+[3]CONCENTRA!$M842</f>
        <v>0</v>
      </c>
      <c r="I10" s="59">
        <f>+[3]CONCENTRA!$M330+[3]CONCENTRA!$M394</f>
        <v>0</v>
      </c>
      <c r="J10" s="66">
        <f>+[3]CONCENTRA!$M522+[3]CONCENTRA!$M458</f>
        <v>0</v>
      </c>
      <c r="K10" s="59">
        <f>+[3]CONCENTRA!$M586</f>
        <v>0</v>
      </c>
      <c r="L10" s="59">
        <f>+[3]CONCENTRA!$M971</f>
        <v>0</v>
      </c>
      <c r="M10" s="7">
        <f>SUM(D10:L10)</f>
        <v>0</v>
      </c>
      <c r="O10" s="48"/>
    </row>
    <row r="11" spans="1:15" ht="14.25" customHeight="1">
      <c r="A11" s="43"/>
      <c r="C11" s="5" t="s">
        <v>12</v>
      </c>
      <c r="D11" s="59">
        <f>+[3]CONCENTRA!$M11+[3]CONCENTRA!$M651</f>
        <v>0</v>
      </c>
      <c r="E11" s="59">
        <f>+[3]CONCENTRA!$M75+[3]CONCENTRA!$M779</f>
        <v>0</v>
      </c>
      <c r="F11" s="59">
        <f>+[3]CONCENTRA!$M139+[3]CONCENTRA!$M779</f>
        <v>0</v>
      </c>
      <c r="G11" s="59">
        <f>+[3]CONCENTRA!$M203</f>
        <v>0</v>
      </c>
      <c r="H11" s="59">
        <f>+[3]CONCENTRA!$M267+[3]CONCENTRA!$M843</f>
        <v>0</v>
      </c>
      <c r="I11" s="59">
        <f>+[3]CONCENTRA!$M331+[3]CONCENTRA!$M395</f>
        <v>0</v>
      </c>
      <c r="J11" s="66">
        <f>+[3]CONCENTRA!$M523+[3]CONCENTRA!$M459</f>
        <v>0</v>
      </c>
      <c r="K11" s="59">
        <f>+[3]CONCENTRA!$M587</f>
        <v>0</v>
      </c>
      <c r="L11" s="59">
        <f>+[3]CONCENTRA!$M972</f>
        <v>0</v>
      </c>
      <c r="M11" s="7">
        <f t="shared" ref="M11:M67" si="0">SUM(D11:L11)</f>
        <v>0</v>
      </c>
      <c r="O11" s="48"/>
    </row>
    <row r="12" spans="1:15" ht="14.25" customHeight="1">
      <c r="A12" s="43"/>
      <c r="C12" s="5" t="s">
        <v>103</v>
      </c>
      <c r="D12" s="59">
        <f>+[3]CONCENTRA!$M12+[3]CONCENTRA!$M652</f>
        <v>0</v>
      </c>
      <c r="E12" s="59">
        <f>+[3]CONCENTRA!$M76+[3]CONCENTRA!$M780</f>
        <v>0</v>
      </c>
      <c r="F12" s="59">
        <f>+[3]CONCENTRA!$M140+[3]CONCENTRA!$M780</f>
        <v>0</v>
      </c>
      <c r="G12" s="59">
        <f>+[3]CONCENTRA!$M204</f>
        <v>0</v>
      </c>
      <c r="H12" s="59">
        <f>+[3]CONCENTRA!$M268+[3]CONCENTRA!$M844</f>
        <v>0</v>
      </c>
      <c r="I12" s="59">
        <f>+[3]CONCENTRA!$M332+[3]CONCENTRA!$M396</f>
        <v>0</v>
      </c>
      <c r="J12" s="66">
        <f>+[3]CONCENTRA!$M524+[3]CONCENTRA!$M460</f>
        <v>0</v>
      </c>
      <c r="K12" s="59">
        <f>+[3]CONCENTRA!$M588</f>
        <v>0</v>
      </c>
      <c r="L12" s="59">
        <f>+[3]CONCENTRA!$M973</f>
        <v>0</v>
      </c>
      <c r="M12" s="7">
        <f t="shared" si="0"/>
        <v>0</v>
      </c>
      <c r="O12" s="48"/>
    </row>
    <row r="13" spans="1:15" ht="14.25" customHeight="1">
      <c r="A13" s="43"/>
      <c r="C13" s="5" t="s">
        <v>104</v>
      </c>
      <c r="D13" s="59">
        <f>+[3]CONCENTRA!$M13+[3]CONCENTRA!$M653</f>
        <v>0</v>
      </c>
      <c r="E13" s="59">
        <f>+[3]CONCENTRA!$M77+[3]CONCENTRA!$M781</f>
        <v>0</v>
      </c>
      <c r="F13" s="59">
        <f>+[3]CONCENTRA!$M141+[3]CONCENTRA!$M781</f>
        <v>0</v>
      </c>
      <c r="G13" s="59">
        <f>+[3]CONCENTRA!$M205</f>
        <v>0</v>
      </c>
      <c r="H13" s="59">
        <f>+[3]CONCENTRA!$M269+[3]CONCENTRA!$M845</f>
        <v>0</v>
      </c>
      <c r="I13" s="59">
        <f>+[3]CONCENTRA!$M333+[3]CONCENTRA!$M397</f>
        <v>0</v>
      </c>
      <c r="J13" s="66">
        <f>+[3]CONCENTRA!$M525+[3]CONCENTRA!$M461</f>
        <v>0</v>
      </c>
      <c r="K13" s="59">
        <f>+[3]CONCENTRA!$M589</f>
        <v>0</v>
      </c>
      <c r="L13" s="59">
        <f>+[3]CONCENTRA!$M974</f>
        <v>0</v>
      </c>
      <c r="M13" s="7">
        <f t="shared" si="0"/>
        <v>0</v>
      </c>
      <c r="O13" s="48"/>
    </row>
    <row r="14" spans="1:15" ht="14.25" customHeight="1">
      <c r="A14" s="43"/>
      <c r="C14" s="5" t="s">
        <v>105</v>
      </c>
      <c r="D14" s="59">
        <f>+[3]CONCENTRA!$M14+[3]CONCENTRA!$M654</f>
        <v>0</v>
      </c>
      <c r="E14" s="59">
        <f>+[3]CONCENTRA!$M78+[3]CONCENTRA!$M782</f>
        <v>0</v>
      </c>
      <c r="F14" s="59">
        <f>+[3]CONCENTRA!$M142+[3]CONCENTRA!$M782</f>
        <v>0</v>
      </c>
      <c r="G14" s="59">
        <f>+[3]CONCENTRA!$M206</f>
        <v>0</v>
      </c>
      <c r="H14" s="59">
        <f>+[3]CONCENTRA!$M270+[3]CONCENTRA!$M846</f>
        <v>0</v>
      </c>
      <c r="I14" s="59">
        <f>+[3]CONCENTRA!$M334+[3]CONCENTRA!$M398</f>
        <v>0</v>
      </c>
      <c r="J14" s="66">
        <f>+[3]CONCENTRA!$M526+[3]CONCENTRA!$M462</f>
        <v>0</v>
      </c>
      <c r="K14" s="59">
        <f>+[3]CONCENTRA!$M590</f>
        <v>0</v>
      </c>
      <c r="L14" s="59">
        <f>+[3]CONCENTRA!$M975</f>
        <v>0</v>
      </c>
      <c r="M14" s="7">
        <f t="shared" si="0"/>
        <v>0</v>
      </c>
      <c r="O14" s="48"/>
    </row>
    <row r="15" spans="1:15" ht="14.25" customHeight="1">
      <c r="A15" s="43"/>
      <c r="C15" s="5" t="s">
        <v>106</v>
      </c>
      <c r="D15" s="59">
        <f>+[3]CONCENTRA!$M15+[3]CONCENTRA!$M655</f>
        <v>0</v>
      </c>
      <c r="E15" s="59">
        <f>+[3]CONCENTRA!$M79+[3]CONCENTRA!$M783</f>
        <v>0</v>
      </c>
      <c r="F15" s="59">
        <f>+[3]CONCENTRA!$M143+[3]CONCENTRA!$M783</f>
        <v>0</v>
      </c>
      <c r="G15" s="59">
        <f>+[3]CONCENTRA!$M207</f>
        <v>0</v>
      </c>
      <c r="H15" s="59">
        <f>+[3]CONCENTRA!$M271+[3]CONCENTRA!$M847</f>
        <v>0</v>
      </c>
      <c r="I15" s="59">
        <f>+[3]CONCENTRA!$M335+[3]CONCENTRA!$M399</f>
        <v>0</v>
      </c>
      <c r="J15" s="66">
        <f>+[3]CONCENTRA!$M527+[3]CONCENTRA!$M463</f>
        <v>0</v>
      </c>
      <c r="K15" s="59">
        <f>+[3]CONCENTRA!$M591</f>
        <v>0</v>
      </c>
      <c r="L15" s="59">
        <f>+[3]CONCENTRA!$M976</f>
        <v>0</v>
      </c>
      <c r="M15" s="7">
        <f t="shared" si="0"/>
        <v>0</v>
      </c>
      <c r="O15" s="48"/>
    </row>
    <row r="16" spans="1:15" ht="14.25" customHeight="1">
      <c r="A16" s="43"/>
      <c r="C16" s="5" t="s">
        <v>107</v>
      </c>
      <c r="D16" s="59">
        <f>+[3]CONCENTRA!$M16+[3]CONCENTRA!$M656</f>
        <v>0</v>
      </c>
      <c r="E16" s="59">
        <f>+[3]CONCENTRA!$M80+[3]CONCENTRA!$M784</f>
        <v>0</v>
      </c>
      <c r="F16" s="59">
        <f>+[3]CONCENTRA!$M144+[3]CONCENTRA!$M784</f>
        <v>0</v>
      </c>
      <c r="G16" s="59">
        <f>+[3]CONCENTRA!$M208</f>
        <v>0</v>
      </c>
      <c r="H16" s="59">
        <f>+[3]CONCENTRA!$M272+[3]CONCENTRA!$M848</f>
        <v>0</v>
      </c>
      <c r="I16" s="59">
        <f>+[3]CONCENTRA!$M336+[3]CONCENTRA!$M400</f>
        <v>0</v>
      </c>
      <c r="J16" s="66">
        <f>+[3]CONCENTRA!$M528+[3]CONCENTRA!$M464</f>
        <v>0</v>
      </c>
      <c r="K16" s="59">
        <f>+[3]CONCENTRA!$M592</f>
        <v>0</v>
      </c>
      <c r="L16" s="59">
        <f>+[3]CONCENTRA!$M977</f>
        <v>0</v>
      </c>
      <c r="M16" s="7">
        <f t="shared" si="0"/>
        <v>0</v>
      </c>
      <c r="O16" s="48"/>
    </row>
    <row r="17" spans="1:15" ht="14.25" customHeight="1">
      <c r="A17" s="43"/>
      <c r="C17" s="5" t="s">
        <v>18</v>
      </c>
      <c r="D17" s="59">
        <f>+[3]CONCENTRA!$M17+[3]CONCENTRA!$M657</f>
        <v>0</v>
      </c>
      <c r="E17" s="59">
        <f>+[3]CONCENTRA!$M81+[3]CONCENTRA!$M785</f>
        <v>0</v>
      </c>
      <c r="F17" s="59">
        <f>+[3]CONCENTRA!$M145+[3]CONCENTRA!$M785</f>
        <v>0</v>
      </c>
      <c r="G17" s="59">
        <f>+[3]CONCENTRA!$M209</f>
        <v>0</v>
      </c>
      <c r="H17" s="59">
        <f>+[3]CONCENTRA!$M273+[3]CONCENTRA!$M849</f>
        <v>0</v>
      </c>
      <c r="I17" s="59">
        <f>+[3]CONCENTRA!$M337+[3]CONCENTRA!$M401</f>
        <v>0</v>
      </c>
      <c r="J17" s="66">
        <f>+[3]CONCENTRA!$M529+[3]CONCENTRA!$M465</f>
        <v>0</v>
      </c>
      <c r="K17" s="59">
        <f>+[3]CONCENTRA!$M593</f>
        <v>0</v>
      </c>
      <c r="L17" s="59">
        <f>+[3]CONCENTRA!$M978</f>
        <v>0</v>
      </c>
      <c r="M17" s="7">
        <f t="shared" si="0"/>
        <v>0</v>
      </c>
      <c r="O17" s="48"/>
    </row>
    <row r="18" spans="1:15" ht="14.25" customHeight="1">
      <c r="A18" s="43"/>
      <c r="C18" s="5" t="s">
        <v>19</v>
      </c>
      <c r="D18" s="59">
        <f>+[3]CONCENTRA!$M18+[3]CONCENTRA!$M658</f>
        <v>0</v>
      </c>
      <c r="E18" s="59">
        <f>+[3]CONCENTRA!$M82+[3]CONCENTRA!$M786</f>
        <v>0</v>
      </c>
      <c r="F18" s="59">
        <f>+[3]CONCENTRA!$M146+[3]CONCENTRA!$M786</f>
        <v>0</v>
      </c>
      <c r="G18" s="59">
        <f>+[3]CONCENTRA!$M210</f>
        <v>0</v>
      </c>
      <c r="H18" s="59">
        <f>+[3]CONCENTRA!$M274+[3]CONCENTRA!$M850</f>
        <v>0</v>
      </c>
      <c r="I18" s="59">
        <f>+[3]CONCENTRA!$M338+[3]CONCENTRA!$M402</f>
        <v>0</v>
      </c>
      <c r="J18" s="66">
        <f>+[3]CONCENTRA!$M530+[3]CONCENTRA!$M466</f>
        <v>0</v>
      </c>
      <c r="K18" s="59">
        <f>+[3]CONCENTRA!$M594</f>
        <v>0</v>
      </c>
      <c r="L18" s="59">
        <f>+[3]CONCENTRA!$M979</f>
        <v>0</v>
      </c>
      <c r="M18" s="7">
        <f t="shared" si="0"/>
        <v>0</v>
      </c>
      <c r="O18" s="48"/>
    </row>
    <row r="19" spans="1:15" ht="14.25" customHeight="1">
      <c r="A19" s="43"/>
      <c r="C19" s="5" t="s">
        <v>108</v>
      </c>
      <c r="D19" s="59">
        <f>+[3]CONCENTRA!$M19+[3]CONCENTRA!$M659</f>
        <v>0</v>
      </c>
      <c r="E19" s="59">
        <f>+[3]CONCENTRA!$M83+[3]CONCENTRA!$M787</f>
        <v>0</v>
      </c>
      <c r="F19" s="59">
        <f>+[3]CONCENTRA!$M147+[3]CONCENTRA!$M787</f>
        <v>0</v>
      </c>
      <c r="G19" s="59">
        <f>+[3]CONCENTRA!$M211</f>
        <v>0</v>
      </c>
      <c r="H19" s="59">
        <f>+[3]CONCENTRA!$M275+[3]CONCENTRA!$M851</f>
        <v>0</v>
      </c>
      <c r="I19" s="59">
        <f>+[3]CONCENTRA!$M339+[3]CONCENTRA!$M403</f>
        <v>0</v>
      </c>
      <c r="J19" s="66">
        <f>+[3]CONCENTRA!$M531+[3]CONCENTRA!$M467</f>
        <v>0</v>
      </c>
      <c r="K19" s="59">
        <f>+[3]CONCENTRA!$M595</f>
        <v>0</v>
      </c>
      <c r="L19" s="59">
        <f>+[3]CONCENTRA!$M980</f>
        <v>0</v>
      </c>
      <c r="M19" s="7">
        <f t="shared" si="0"/>
        <v>0</v>
      </c>
      <c r="O19" s="48"/>
    </row>
    <row r="20" spans="1:15" ht="14.25" customHeight="1">
      <c r="A20" s="43"/>
      <c r="C20" s="5" t="s">
        <v>109</v>
      </c>
      <c r="D20" s="59">
        <f>+[3]CONCENTRA!$M20+[3]CONCENTRA!$M660</f>
        <v>0</v>
      </c>
      <c r="E20" s="59">
        <f>+[3]CONCENTRA!$M84+[3]CONCENTRA!$M788</f>
        <v>0</v>
      </c>
      <c r="F20" s="59">
        <f>+[3]CONCENTRA!$M148+[3]CONCENTRA!$M788</f>
        <v>0</v>
      </c>
      <c r="G20" s="59">
        <f>+[3]CONCENTRA!$M212</f>
        <v>0</v>
      </c>
      <c r="H20" s="59">
        <f>+[3]CONCENTRA!$M276+[3]CONCENTRA!$M852</f>
        <v>0</v>
      </c>
      <c r="I20" s="59">
        <f>+[3]CONCENTRA!$M340+[3]CONCENTRA!$M404</f>
        <v>0</v>
      </c>
      <c r="J20" s="66">
        <f>+[3]CONCENTRA!$M532+[3]CONCENTRA!$M468</f>
        <v>0</v>
      </c>
      <c r="K20" s="59">
        <f>+[3]CONCENTRA!$M596</f>
        <v>0</v>
      </c>
      <c r="L20" s="59">
        <f>+[3]CONCENTRA!$M981</f>
        <v>0</v>
      </c>
      <c r="M20" s="7">
        <f t="shared" si="0"/>
        <v>0</v>
      </c>
      <c r="O20" s="48"/>
    </row>
    <row r="21" spans="1:15" ht="14.25" customHeight="1">
      <c r="A21" s="43"/>
      <c r="C21" s="5" t="s">
        <v>20</v>
      </c>
      <c r="D21" s="59">
        <f>+[3]CONCENTRA!$M21+[3]CONCENTRA!$M661</f>
        <v>0</v>
      </c>
      <c r="E21" s="59">
        <f>+[3]CONCENTRA!$M85+[3]CONCENTRA!$M789</f>
        <v>0</v>
      </c>
      <c r="F21" s="59">
        <f>+[3]CONCENTRA!$M149+[3]CONCENTRA!$M789</f>
        <v>0</v>
      </c>
      <c r="G21" s="59">
        <f>+[3]CONCENTRA!$M213</f>
        <v>0</v>
      </c>
      <c r="H21" s="59">
        <f>+[3]CONCENTRA!$M277+[3]CONCENTRA!$M853</f>
        <v>0</v>
      </c>
      <c r="I21" s="59">
        <f>+[3]CONCENTRA!$M341+[3]CONCENTRA!$M405</f>
        <v>0</v>
      </c>
      <c r="J21" s="66">
        <f>+[3]CONCENTRA!$M533+[3]CONCENTRA!$M469</f>
        <v>0</v>
      </c>
      <c r="K21" s="59">
        <f>+[3]CONCENTRA!$M597</f>
        <v>0</v>
      </c>
      <c r="L21" s="59">
        <f>+[3]CONCENTRA!$M982</f>
        <v>0</v>
      </c>
      <c r="M21" s="7">
        <f t="shared" si="0"/>
        <v>0</v>
      </c>
      <c r="O21" s="48"/>
    </row>
    <row r="22" spans="1:15" ht="14.25" customHeight="1">
      <c r="A22" s="43"/>
      <c r="C22" s="5" t="s">
        <v>22</v>
      </c>
      <c r="D22" s="59">
        <f>+[3]CONCENTRA!$M22+[3]CONCENTRA!$M662</f>
        <v>0</v>
      </c>
      <c r="E22" s="59">
        <f>+[3]CONCENTRA!$M86+[3]CONCENTRA!$M790</f>
        <v>0</v>
      </c>
      <c r="F22" s="59">
        <f>+[3]CONCENTRA!$M150+[3]CONCENTRA!$M790</f>
        <v>0</v>
      </c>
      <c r="G22" s="59">
        <f>+[3]CONCENTRA!$M214</f>
        <v>0</v>
      </c>
      <c r="H22" s="59">
        <f>+[3]CONCENTRA!$M278+[3]CONCENTRA!$M854</f>
        <v>0</v>
      </c>
      <c r="I22" s="59">
        <f>+[3]CONCENTRA!$M342+[3]CONCENTRA!$M406</f>
        <v>0</v>
      </c>
      <c r="J22" s="66">
        <f>+[3]CONCENTRA!$M534+[3]CONCENTRA!$M470</f>
        <v>0</v>
      </c>
      <c r="K22" s="59">
        <f>+[3]CONCENTRA!$M598</f>
        <v>0</v>
      </c>
      <c r="L22" s="59">
        <f>+[3]CONCENTRA!$M983</f>
        <v>0</v>
      </c>
      <c r="M22" s="7">
        <f t="shared" si="0"/>
        <v>0</v>
      </c>
      <c r="O22" s="48"/>
    </row>
    <row r="23" spans="1:15" ht="14.25" customHeight="1">
      <c r="A23" s="43"/>
      <c r="C23" s="5" t="s">
        <v>110</v>
      </c>
      <c r="D23" s="59">
        <f>+[3]CONCENTRA!$M23+[3]CONCENTRA!$M663</f>
        <v>0</v>
      </c>
      <c r="E23" s="59">
        <f>+[3]CONCENTRA!$M87+[3]CONCENTRA!$M791</f>
        <v>0</v>
      </c>
      <c r="F23" s="59">
        <f>+[3]CONCENTRA!$M151+[3]CONCENTRA!$M791</f>
        <v>0</v>
      </c>
      <c r="G23" s="59">
        <f>+[3]CONCENTRA!$M215</f>
        <v>0</v>
      </c>
      <c r="H23" s="59">
        <f>+[3]CONCENTRA!$M279+[3]CONCENTRA!$M855</f>
        <v>0</v>
      </c>
      <c r="I23" s="59">
        <f>+[3]CONCENTRA!$M343+[3]CONCENTRA!$M407</f>
        <v>0</v>
      </c>
      <c r="J23" s="66">
        <f>+[3]CONCENTRA!$M535+[3]CONCENTRA!$M471</f>
        <v>0</v>
      </c>
      <c r="K23" s="59">
        <f>+[3]CONCENTRA!$M599</f>
        <v>0</v>
      </c>
      <c r="L23" s="59">
        <f>+[3]CONCENTRA!$M984</f>
        <v>0</v>
      </c>
      <c r="M23" s="7">
        <f t="shared" si="0"/>
        <v>0</v>
      </c>
      <c r="O23" s="48"/>
    </row>
    <row r="24" spans="1:15" ht="14.25" customHeight="1">
      <c r="A24" s="43"/>
      <c r="C24" s="5" t="s">
        <v>111</v>
      </c>
      <c r="D24" s="59">
        <f>+[3]CONCENTRA!$M24+[3]CONCENTRA!$M664</f>
        <v>0</v>
      </c>
      <c r="E24" s="59">
        <f>+[3]CONCENTRA!$M88+[3]CONCENTRA!$M792</f>
        <v>0</v>
      </c>
      <c r="F24" s="59">
        <f>+[3]CONCENTRA!$M152+[3]CONCENTRA!$M792</f>
        <v>0</v>
      </c>
      <c r="G24" s="59">
        <f>+[3]CONCENTRA!$M216</f>
        <v>0</v>
      </c>
      <c r="H24" s="59">
        <f>+[3]CONCENTRA!$M280+[3]CONCENTRA!$M856</f>
        <v>0</v>
      </c>
      <c r="I24" s="59">
        <f>+[3]CONCENTRA!$M344+[3]CONCENTRA!$M408</f>
        <v>0</v>
      </c>
      <c r="J24" s="66">
        <f>+[3]CONCENTRA!$M536+[3]CONCENTRA!$M472</f>
        <v>0</v>
      </c>
      <c r="K24" s="59">
        <f>+[3]CONCENTRA!$M600</f>
        <v>0</v>
      </c>
      <c r="L24" s="59">
        <f>+[3]CONCENTRA!$M985</f>
        <v>0</v>
      </c>
      <c r="M24" s="7">
        <f t="shared" si="0"/>
        <v>0</v>
      </c>
      <c r="O24" s="48"/>
    </row>
    <row r="25" spans="1:15" ht="14.25" customHeight="1">
      <c r="A25" s="43"/>
      <c r="C25" s="5" t="s">
        <v>112</v>
      </c>
      <c r="D25" s="59">
        <f>+[3]CONCENTRA!$M25+[3]CONCENTRA!$M665</f>
        <v>0</v>
      </c>
      <c r="E25" s="59">
        <f>+[3]CONCENTRA!$M89+[3]CONCENTRA!$M793</f>
        <v>0</v>
      </c>
      <c r="F25" s="59">
        <f>+[3]CONCENTRA!$M153+[3]CONCENTRA!$M793</f>
        <v>0</v>
      </c>
      <c r="G25" s="59">
        <f>+[3]CONCENTRA!$M217</f>
        <v>0</v>
      </c>
      <c r="H25" s="59">
        <f>+[3]CONCENTRA!$M281+[3]CONCENTRA!$M857</f>
        <v>0</v>
      </c>
      <c r="I25" s="59">
        <f>+[3]CONCENTRA!$M345+[3]CONCENTRA!$M409</f>
        <v>0</v>
      </c>
      <c r="J25" s="66">
        <f>+[3]CONCENTRA!$M537+[3]CONCENTRA!$M473</f>
        <v>0</v>
      </c>
      <c r="K25" s="59">
        <f>+[3]CONCENTRA!$M601</f>
        <v>0</v>
      </c>
      <c r="L25" s="59">
        <f>+[3]CONCENTRA!$M986</f>
        <v>0</v>
      </c>
      <c r="M25" s="7">
        <f t="shared" si="0"/>
        <v>0</v>
      </c>
      <c r="O25" s="48"/>
    </row>
    <row r="26" spans="1:15" ht="14.25" customHeight="1">
      <c r="A26" s="43"/>
      <c r="C26" s="5" t="s">
        <v>27</v>
      </c>
      <c r="D26" s="59">
        <f>+[3]CONCENTRA!$M26+[3]CONCENTRA!$M666</f>
        <v>0</v>
      </c>
      <c r="E26" s="59">
        <f>+[3]CONCENTRA!$M90+[3]CONCENTRA!$M794</f>
        <v>0</v>
      </c>
      <c r="F26" s="59">
        <f>+[3]CONCENTRA!$M154+[3]CONCENTRA!$M794</f>
        <v>0</v>
      </c>
      <c r="G26" s="59">
        <f>+[3]CONCENTRA!$M218</f>
        <v>0</v>
      </c>
      <c r="H26" s="59">
        <f>+[3]CONCENTRA!$M282+[3]CONCENTRA!$M858</f>
        <v>0</v>
      </c>
      <c r="I26" s="59">
        <f>+[3]CONCENTRA!$M346+[3]CONCENTRA!$M410</f>
        <v>0</v>
      </c>
      <c r="J26" s="66">
        <f>+[3]CONCENTRA!$M538+[3]CONCENTRA!$M474</f>
        <v>0</v>
      </c>
      <c r="K26" s="59">
        <f>+[3]CONCENTRA!$M602</f>
        <v>0</v>
      </c>
      <c r="L26" s="59">
        <f>+[3]CONCENTRA!$M987</f>
        <v>0</v>
      </c>
      <c r="M26" s="7">
        <f t="shared" si="0"/>
        <v>0</v>
      </c>
      <c r="O26" s="48"/>
    </row>
    <row r="27" spans="1:15" ht="14.25" customHeight="1">
      <c r="A27" s="43"/>
      <c r="C27" s="5" t="s">
        <v>28</v>
      </c>
      <c r="D27" s="59">
        <f>+[3]CONCENTRA!$M27+[3]CONCENTRA!$M667</f>
        <v>0</v>
      </c>
      <c r="E27" s="59">
        <f>+[3]CONCENTRA!$M91+[3]CONCENTRA!$M795</f>
        <v>0</v>
      </c>
      <c r="F27" s="59">
        <f>+[3]CONCENTRA!$M155+[3]CONCENTRA!$M795</f>
        <v>0</v>
      </c>
      <c r="G27" s="59">
        <f>+[3]CONCENTRA!$M219</f>
        <v>0</v>
      </c>
      <c r="H27" s="59">
        <f>+[3]CONCENTRA!$M283+[3]CONCENTRA!$M859</f>
        <v>0</v>
      </c>
      <c r="I27" s="59">
        <f>+[3]CONCENTRA!$M347+[3]CONCENTRA!$M411</f>
        <v>0</v>
      </c>
      <c r="J27" s="66">
        <f>+[3]CONCENTRA!$M539+[3]CONCENTRA!$M475</f>
        <v>0</v>
      </c>
      <c r="K27" s="59">
        <f>+[3]CONCENTRA!$M603</f>
        <v>0</v>
      </c>
      <c r="L27" s="59">
        <f>+[3]CONCENTRA!$M988</f>
        <v>0</v>
      </c>
      <c r="M27" s="7">
        <f t="shared" si="0"/>
        <v>0</v>
      </c>
      <c r="O27" s="48"/>
    </row>
    <row r="28" spans="1:15" ht="14.25" customHeight="1">
      <c r="A28" s="43"/>
      <c r="C28" s="5" t="s">
        <v>113</v>
      </c>
      <c r="D28" s="59">
        <f>+[3]CONCENTRA!$M28+[3]CONCENTRA!$M668</f>
        <v>0</v>
      </c>
      <c r="E28" s="59">
        <f>+[3]CONCENTRA!$M92+[3]CONCENTRA!$M796</f>
        <v>0</v>
      </c>
      <c r="F28" s="59">
        <f>+[3]CONCENTRA!$M156+[3]CONCENTRA!$M796</f>
        <v>0</v>
      </c>
      <c r="G28" s="59">
        <f>+[3]CONCENTRA!$M220</f>
        <v>0</v>
      </c>
      <c r="H28" s="59">
        <f>+[3]CONCENTRA!$M284+[3]CONCENTRA!$M860</f>
        <v>0</v>
      </c>
      <c r="I28" s="59">
        <f>+[3]CONCENTRA!$M348+[3]CONCENTRA!$M412</f>
        <v>0</v>
      </c>
      <c r="J28" s="66">
        <f>+[3]CONCENTRA!$M540+[3]CONCENTRA!$M476</f>
        <v>0</v>
      </c>
      <c r="K28" s="59">
        <f>+[3]CONCENTRA!$M604</f>
        <v>0</v>
      </c>
      <c r="L28" s="59">
        <f>+[3]CONCENTRA!$M989</f>
        <v>0</v>
      </c>
      <c r="M28" s="7">
        <f t="shared" si="0"/>
        <v>0</v>
      </c>
      <c r="O28" s="48"/>
    </row>
    <row r="29" spans="1:15" ht="14.25" customHeight="1">
      <c r="A29" s="43"/>
      <c r="C29" s="5" t="s">
        <v>114</v>
      </c>
      <c r="D29" s="59">
        <f>+[3]CONCENTRA!$M29+[3]CONCENTRA!$M669</f>
        <v>0</v>
      </c>
      <c r="E29" s="59">
        <f>+[3]CONCENTRA!$M93+[3]CONCENTRA!$M797</f>
        <v>0</v>
      </c>
      <c r="F29" s="59">
        <f>+[3]CONCENTRA!$M157+[3]CONCENTRA!$M797</f>
        <v>0</v>
      </c>
      <c r="G29" s="59">
        <f>+[3]CONCENTRA!$M221</f>
        <v>0</v>
      </c>
      <c r="H29" s="59">
        <f>+[3]CONCENTRA!$M285+[3]CONCENTRA!$M861</f>
        <v>0</v>
      </c>
      <c r="I29" s="59">
        <f>+[3]CONCENTRA!$M349+[3]CONCENTRA!$M413</f>
        <v>0</v>
      </c>
      <c r="J29" s="66">
        <f>+[3]CONCENTRA!$M541+[3]CONCENTRA!$M477</f>
        <v>0</v>
      </c>
      <c r="K29" s="59">
        <f>+[3]CONCENTRA!$M605</f>
        <v>0</v>
      </c>
      <c r="L29" s="59">
        <f>+[3]CONCENTRA!$M990</f>
        <v>0</v>
      </c>
      <c r="M29" s="7">
        <f t="shared" si="0"/>
        <v>0</v>
      </c>
      <c r="O29" s="48"/>
    </row>
    <row r="30" spans="1:15" ht="14.25" customHeight="1">
      <c r="A30" s="43"/>
      <c r="C30" s="5" t="s">
        <v>115</v>
      </c>
      <c r="D30" s="59">
        <f>+[3]CONCENTRA!$M30+[3]CONCENTRA!$M670</f>
        <v>0</v>
      </c>
      <c r="E30" s="59">
        <f>+[3]CONCENTRA!$M94+[3]CONCENTRA!$M798</f>
        <v>0</v>
      </c>
      <c r="F30" s="59">
        <f>+[3]CONCENTRA!$M158+[3]CONCENTRA!$M798</f>
        <v>0</v>
      </c>
      <c r="G30" s="59">
        <f>+[3]CONCENTRA!$M222</f>
        <v>0</v>
      </c>
      <c r="H30" s="59">
        <f>+[3]CONCENTRA!$M286+[3]CONCENTRA!$M862</f>
        <v>0</v>
      </c>
      <c r="I30" s="59">
        <f>+[3]CONCENTRA!$M350+[3]CONCENTRA!$M414</f>
        <v>0</v>
      </c>
      <c r="J30" s="66">
        <f>+[3]CONCENTRA!$M542+[3]CONCENTRA!$M478</f>
        <v>0</v>
      </c>
      <c r="K30" s="59">
        <f>+[3]CONCENTRA!$M606</f>
        <v>0</v>
      </c>
      <c r="L30" s="59">
        <f>+[3]CONCENTRA!$M991</f>
        <v>0</v>
      </c>
      <c r="M30" s="7">
        <f t="shared" si="0"/>
        <v>0</v>
      </c>
      <c r="O30" s="48"/>
    </row>
    <row r="31" spans="1:15" ht="14.25" customHeight="1">
      <c r="A31" s="43"/>
      <c r="C31" s="5" t="s">
        <v>32</v>
      </c>
      <c r="D31" s="59">
        <f>+[3]CONCENTRA!$M31+[3]CONCENTRA!$M671</f>
        <v>0</v>
      </c>
      <c r="E31" s="59">
        <f>+[3]CONCENTRA!$M95+[3]CONCENTRA!$M799</f>
        <v>0</v>
      </c>
      <c r="F31" s="59">
        <f>+[3]CONCENTRA!$M159+[3]CONCENTRA!$M799</f>
        <v>0</v>
      </c>
      <c r="G31" s="59">
        <f>+[3]CONCENTRA!$M223</f>
        <v>0</v>
      </c>
      <c r="H31" s="59">
        <f>+[3]CONCENTRA!$M287+[3]CONCENTRA!$M863</f>
        <v>0</v>
      </c>
      <c r="I31" s="59">
        <f>+[3]CONCENTRA!$M351+[3]CONCENTRA!$M415</f>
        <v>0</v>
      </c>
      <c r="J31" s="66">
        <f>+[3]CONCENTRA!$M543+[3]CONCENTRA!$M479</f>
        <v>0</v>
      </c>
      <c r="K31" s="59">
        <f>+[3]CONCENTRA!$M607</f>
        <v>0</v>
      </c>
      <c r="L31" s="59">
        <f>+[3]CONCENTRA!$M992</f>
        <v>0</v>
      </c>
      <c r="M31" s="7">
        <f t="shared" si="0"/>
        <v>0</v>
      </c>
      <c r="O31" s="48"/>
    </row>
    <row r="32" spans="1:15" ht="14.25" customHeight="1">
      <c r="A32" s="43"/>
      <c r="C32" s="5" t="s">
        <v>33</v>
      </c>
      <c r="D32" s="59">
        <f>+[3]CONCENTRA!$M32+[3]CONCENTRA!$M672</f>
        <v>0</v>
      </c>
      <c r="E32" s="59">
        <f>+[3]CONCENTRA!$M96+[3]CONCENTRA!$M800</f>
        <v>0</v>
      </c>
      <c r="F32" s="59">
        <f>+[3]CONCENTRA!$M160+[3]CONCENTRA!$M800</f>
        <v>0</v>
      </c>
      <c r="G32" s="59">
        <f>+[3]CONCENTRA!$M224</f>
        <v>0</v>
      </c>
      <c r="H32" s="59">
        <f>+[3]CONCENTRA!$M288+[3]CONCENTRA!$M864</f>
        <v>0</v>
      </c>
      <c r="I32" s="59">
        <f>+[3]CONCENTRA!$M352+[3]CONCENTRA!$M416</f>
        <v>0</v>
      </c>
      <c r="J32" s="66">
        <f>+[3]CONCENTRA!$M544+[3]CONCENTRA!$M480</f>
        <v>0</v>
      </c>
      <c r="K32" s="59">
        <f>+[3]CONCENTRA!$M608</f>
        <v>0</v>
      </c>
      <c r="L32" s="59">
        <f>+[3]CONCENTRA!$M993</f>
        <v>0</v>
      </c>
      <c r="M32" s="7">
        <f t="shared" si="0"/>
        <v>0</v>
      </c>
      <c r="O32" s="48"/>
    </row>
    <row r="33" spans="1:15" ht="14.25" customHeight="1">
      <c r="A33" s="43"/>
      <c r="C33" s="5" t="s">
        <v>34</v>
      </c>
      <c r="D33" s="59">
        <f>+[3]CONCENTRA!$M33+[3]CONCENTRA!$M673</f>
        <v>0</v>
      </c>
      <c r="E33" s="59">
        <f>+[3]CONCENTRA!$M97+[3]CONCENTRA!$M801</f>
        <v>0</v>
      </c>
      <c r="F33" s="59">
        <f>+[3]CONCENTRA!$M161+[3]CONCENTRA!$M801</f>
        <v>0</v>
      </c>
      <c r="G33" s="59">
        <f>+[3]CONCENTRA!$M225</f>
        <v>0</v>
      </c>
      <c r="H33" s="59">
        <f>+[3]CONCENTRA!$M289+[3]CONCENTRA!$M865</f>
        <v>0</v>
      </c>
      <c r="I33" s="59">
        <f>+[3]CONCENTRA!$M353+[3]CONCENTRA!$M417</f>
        <v>0</v>
      </c>
      <c r="J33" s="66">
        <f>+[3]CONCENTRA!$M545+[3]CONCENTRA!$M481</f>
        <v>0</v>
      </c>
      <c r="K33" s="59">
        <f>+[3]CONCENTRA!$M609</f>
        <v>0</v>
      </c>
      <c r="L33" s="59">
        <f>+[3]CONCENTRA!$M994</f>
        <v>0</v>
      </c>
      <c r="M33" s="7">
        <f t="shared" si="0"/>
        <v>0</v>
      </c>
      <c r="O33" s="48"/>
    </row>
    <row r="34" spans="1:15" ht="14.25" customHeight="1">
      <c r="A34" s="43"/>
      <c r="C34" s="5" t="s">
        <v>116</v>
      </c>
      <c r="D34" s="59">
        <f>+[3]CONCENTRA!$M34+[3]CONCENTRA!$M674</f>
        <v>0</v>
      </c>
      <c r="E34" s="59">
        <f>+[3]CONCENTRA!$M98+[3]CONCENTRA!$M802</f>
        <v>0</v>
      </c>
      <c r="F34" s="59">
        <f>+[3]CONCENTRA!$M162+[3]CONCENTRA!$M802</f>
        <v>0</v>
      </c>
      <c r="G34" s="59">
        <f>+[3]CONCENTRA!$M226</f>
        <v>0</v>
      </c>
      <c r="H34" s="59">
        <f>+[3]CONCENTRA!$M290+[3]CONCENTRA!$M866</f>
        <v>0</v>
      </c>
      <c r="I34" s="59">
        <f>+[3]CONCENTRA!$M354+[3]CONCENTRA!$M418</f>
        <v>0</v>
      </c>
      <c r="J34" s="66">
        <f>+[3]CONCENTRA!$M546+[3]CONCENTRA!$M482</f>
        <v>0</v>
      </c>
      <c r="K34" s="59">
        <f>+[3]CONCENTRA!$M610</f>
        <v>0</v>
      </c>
      <c r="L34" s="59">
        <f>+[3]CONCENTRA!$M995</f>
        <v>0</v>
      </c>
      <c r="M34" s="7">
        <f t="shared" si="0"/>
        <v>0</v>
      </c>
      <c r="O34" s="48"/>
    </row>
    <row r="35" spans="1:15" ht="14.25" customHeight="1">
      <c r="A35" s="43"/>
      <c r="C35" s="5" t="s">
        <v>36</v>
      </c>
      <c r="D35" s="59">
        <f>+[3]CONCENTRA!$M35+[3]CONCENTRA!$M675</f>
        <v>0</v>
      </c>
      <c r="E35" s="59">
        <f>+[3]CONCENTRA!$M99+[3]CONCENTRA!$M803</f>
        <v>0</v>
      </c>
      <c r="F35" s="59">
        <f>+[3]CONCENTRA!$M163+[3]CONCENTRA!$M803</f>
        <v>0</v>
      </c>
      <c r="G35" s="59">
        <f>+[3]CONCENTRA!$M227</f>
        <v>0</v>
      </c>
      <c r="H35" s="59">
        <f>+[3]CONCENTRA!$M291+[3]CONCENTRA!$M867</f>
        <v>0</v>
      </c>
      <c r="I35" s="59">
        <f>+[3]CONCENTRA!$M355+[3]CONCENTRA!$M419</f>
        <v>0</v>
      </c>
      <c r="J35" s="66">
        <f>+[3]CONCENTRA!$M547+[3]CONCENTRA!$M483</f>
        <v>0</v>
      </c>
      <c r="K35" s="59">
        <f>+[3]CONCENTRA!$M611</f>
        <v>0</v>
      </c>
      <c r="L35" s="59">
        <f>+[3]CONCENTRA!$M996</f>
        <v>0</v>
      </c>
      <c r="M35" s="7">
        <f t="shared" si="0"/>
        <v>0</v>
      </c>
      <c r="O35" s="48"/>
    </row>
    <row r="36" spans="1:15" ht="14.25" customHeight="1">
      <c r="A36" s="43"/>
      <c r="C36" s="5" t="s">
        <v>37</v>
      </c>
      <c r="D36" s="59">
        <f>+[3]CONCENTRA!$M36+[3]CONCENTRA!$M676</f>
        <v>0</v>
      </c>
      <c r="E36" s="59">
        <f>+[3]CONCENTRA!$M100+[3]CONCENTRA!$M804</f>
        <v>0</v>
      </c>
      <c r="F36" s="59">
        <f>+[3]CONCENTRA!$M164+[3]CONCENTRA!$M804</f>
        <v>0</v>
      </c>
      <c r="G36" s="59">
        <f>+[3]CONCENTRA!$M228</f>
        <v>0</v>
      </c>
      <c r="H36" s="59">
        <f>+[3]CONCENTRA!$M292+[3]CONCENTRA!$M868</f>
        <v>0</v>
      </c>
      <c r="I36" s="59">
        <f>+[3]CONCENTRA!$M356+[3]CONCENTRA!$M420</f>
        <v>0</v>
      </c>
      <c r="J36" s="66">
        <f>+[3]CONCENTRA!$M548+[3]CONCENTRA!$M484</f>
        <v>0</v>
      </c>
      <c r="K36" s="59">
        <f>+[3]CONCENTRA!$M612</f>
        <v>0</v>
      </c>
      <c r="L36" s="59">
        <f>+[3]CONCENTRA!$M997</f>
        <v>0</v>
      </c>
      <c r="M36" s="7">
        <f t="shared" si="0"/>
        <v>0</v>
      </c>
      <c r="O36" s="48"/>
    </row>
    <row r="37" spans="1:15" ht="14.25" customHeight="1">
      <c r="A37" s="43"/>
      <c r="C37" s="5" t="s">
        <v>38</v>
      </c>
      <c r="D37" s="59">
        <f>+[3]CONCENTRA!$M37+[3]CONCENTRA!$M677</f>
        <v>0</v>
      </c>
      <c r="E37" s="59">
        <f>+[3]CONCENTRA!$M101+[3]CONCENTRA!$M805</f>
        <v>0</v>
      </c>
      <c r="F37" s="59">
        <f>+[3]CONCENTRA!$M165+[3]CONCENTRA!$M805</f>
        <v>0</v>
      </c>
      <c r="G37" s="59">
        <f>+[3]CONCENTRA!$M229</f>
        <v>0</v>
      </c>
      <c r="H37" s="59">
        <f>+[3]CONCENTRA!$M293+[3]CONCENTRA!$M869</f>
        <v>0</v>
      </c>
      <c r="I37" s="59">
        <f>+[3]CONCENTRA!$M357+[3]CONCENTRA!$M421</f>
        <v>0</v>
      </c>
      <c r="J37" s="66">
        <f>+[3]CONCENTRA!$M549+[3]CONCENTRA!$M485</f>
        <v>0</v>
      </c>
      <c r="K37" s="59">
        <f>+[3]CONCENTRA!$M613</f>
        <v>0</v>
      </c>
      <c r="L37" s="59">
        <f>+[3]CONCENTRA!$M998</f>
        <v>0</v>
      </c>
      <c r="M37" s="7">
        <f t="shared" si="0"/>
        <v>0</v>
      </c>
      <c r="O37" s="48"/>
    </row>
    <row r="38" spans="1:15" ht="14.25" customHeight="1">
      <c r="A38" s="43"/>
      <c r="C38" s="5" t="s">
        <v>39</v>
      </c>
      <c r="D38" s="59">
        <f>+[3]CONCENTRA!$M38+[3]CONCENTRA!$M678</f>
        <v>0</v>
      </c>
      <c r="E38" s="59">
        <f>+[3]CONCENTRA!$M102+[3]CONCENTRA!$M806</f>
        <v>0</v>
      </c>
      <c r="F38" s="59">
        <f>+[3]CONCENTRA!$M166+[3]CONCENTRA!$M806</f>
        <v>0</v>
      </c>
      <c r="G38" s="59">
        <f>+[3]CONCENTRA!$M230</f>
        <v>0</v>
      </c>
      <c r="H38" s="59">
        <f>+[3]CONCENTRA!$M294+[3]CONCENTRA!$M870</f>
        <v>0</v>
      </c>
      <c r="I38" s="59">
        <f>+[3]CONCENTRA!$M358+[3]CONCENTRA!$M422</f>
        <v>0</v>
      </c>
      <c r="J38" s="66">
        <f>+[3]CONCENTRA!$M550+[3]CONCENTRA!$M486</f>
        <v>0</v>
      </c>
      <c r="K38" s="59">
        <f>+[3]CONCENTRA!$M614</f>
        <v>0</v>
      </c>
      <c r="L38" s="59">
        <f>+[3]CONCENTRA!$M999</f>
        <v>0</v>
      </c>
      <c r="M38" s="7">
        <f t="shared" si="0"/>
        <v>0</v>
      </c>
      <c r="O38" s="48"/>
    </row>
    <row r="39" spans="1:15" ht="14.25" customHeight="1">
      <c r="A39" s="43"/>
      <c r="C39" s="5" t="s">
        <v>40</v>
      </c>
      <c r="D39" s="59">
        <f>+[3]CONCENTRA!$M39+[3]CONCENTRA!$M679</f>
        <v>0</v>
      </c>
      <c r="E39" s="59">
        <f>+[3]CONCENTRA!$M103+[3]CONCENTRA!$M807</f>
        <v>0</v>
      </c>
      <c r="F39" s="59">
        <f>+[3]CONCENTRA!$M167+[3]CONCENTRA!$M807</f>
        <v>0</v>
      </c>
      <c r="G39" s="59">
        <f>+[3]CONCENTRA!$M231</f>
        <v>0</v>
      </c>
      <c r="H39" s="59">
        <f>+[3]CONCENTRA!$M295+[3]CONCENTRA!$M871</f>
        <v>0</v>
      </c>
      <c r="I39" s="59">
        <f>+[3]CONCENTRA!$M359+[3]CONCENTRA!$M423</f>
        <v>0</v>
      </c>
      <c r="J39" s="66">
        <f>+[3]CONCENTRA!$M551+[3]CONCENTRA!$M487</f>
        <v>0</v>
      </c>
      <c r="K39" s="59">
        <f>+[3]CONCENTRA!$M615</f>
        <v>0</v>
      </c>
      <c r="L39" s="59">
        <f>+[3]CONCENTRA!$M1000</f>
        <v>0</v>
      </c>
      <c r="M39" s="7">
        <f t="shared" si="0"/>
        <v>0</v>
      </c>
      <c r="O39" s="48"/>
    </row>
    <row r="40" spans="1:15" ht="14.25" customHeight="1">
      <c r="A40" s="43"/>
      <c r="C40" s="5" t="s">
        <v>41</v>
      </c>
      <c r="D40" s="59">
        <f>+[3]CONCENTRA!$M40+[3]CONCENTRA!$M680</f>
        <v>0</v>
      </c>
      <c r="E40" s="59">
        <f>+[3]CONCENTRA!$M104+[3]CONCENTRA!$M808</f>
        <v>0</v>
      </c>
      <c r="F40" s="59">
        <f>+[3]CONCENTRA!$M168+[3]CONCENTRA!$M808</f>
        <v>0</v>
      </c>
      <c r="G40" s="59">
        <f>+[3]CONCENTRA!$M232</f>
        <v>0</v>
      </c>
      <c r="H40" s="59">
        <f>+[3]CONCENTRA!$M296+[3]CONCENTRA!$M872</f>
        <v>0</v>
      </c>
      <c r="I40" s="59">
        <f>+[3]CONCENTRA!$M360+[3]CONCENTRA!$M424</f>
        <v>0</v>
      </c>
      <c r="J40" s="66">
        <f>+[3]CONCENTRA!$M552+[3]CONCENTRA!$M488</f>
        <v>0</v>
      </c>
      <c r="K40" s="59">
        <f>+[3]CONCENTRA!$M616</f>
        <v>0</v>
      </c>
      <c r="L40" s="59">
        <f>+[3]CONCENTRA!$M1001</f>
        <v>0</v>
      </c>
      <c r="M40" s="7">
        <f t="shared" si="0"/>
        <v>0</v>
      </c>
      <c r="O40" s="48"/>
    </row>
    <row r="41" spans="1:15" ht="14.25" customHeight="1">
      <c r="A41" s="43"/>
      <c r="C41" s="5" t="s">
        <v>42</v>
      </c>
      <c r="D41" s="59">
        <f>+[3]CONCENTRA!$M41+[3]CONCENTRA!$M681</f>
        <v>0</v>
      </c>
      <c r="E41" s="59">
        <f>+[3]CONCENTRA!$M105+[3]CONCENTRA!$M809</f>
        <v>0</v>
      </c>
      <c r="F41" s="59">
        <f>+[3]CONCENTRA!$M169+[3]CONCENTRA!$M809</f>
        <v>0</v>
      </c>
      <c r="G41" s="59">
        <f>+[3]CONCENTRA!$M233</f>
        <v>0</v>
      </c>
      <c r="H41" s="59">
        <f>+[3]CONCENTRA!$M297+[3]CONCENTRA!$M873</f>
        <v>0</v>
      </c>
      <c r="I41" s="59">
        <f>+[3]CONCENTRA!$M361+[3]CONCENTRA!$M425</f>
        <v>0</v>
      </c>
      <c r="J41" s="66">
        <f>+[3]CONCENTRA!$M553+[3]CONCENTRA!$M489</f>
        <v>0</v>
      </c>
      <c r="K41" s="59">
        <f>+[3]CONCENTRA!$M617</f>
        <v>0</v>
      </c>
      <c r="L41" s="59">
        <f>+[3]CONCENTRA!$M1002</f>
        <v>0</v>
      </c>
      <c r="M41" s="7">
        <f t="shared" si="0"/>
        <v>0</v>
      </c>
      <c r="O41" s="48"/>
    </row>
    <row r="42" spans="1:15" ht="14.25" customHeight="1">
      <c r="A42" s="43"/>
      <c r="C42" s="5" t="s">
        <v>117</v>
      </c>
      <c r="D42" s="59">
        <f>+[3]CONCENTRA!$M42+[3]CONCENTRA!$M682</f>
        <v>0</v>
      </c>
      <c r="E42" s="59">
        <f>+[3]CONCENTRA!$M106+[3]CONCENTRA!$M810</f>
        <v>0</v>
      </c>
      <c r="F42" s="59">
        <f>+[3]CONCENTRA!$M170+[3]CONCENTRA!$M810</f>
        <v>0</v>
      </c>
      <c r="G42" s="59">
        <f>+[3]CONCENTRA!$M234</f>
        <v>0</v>
      </c>
      <c r="H42" s="59">
        <f>+[3]CONCENTRA!$M298+[3]CONCENTRA!$M874</f>
        <v>0</v>
      </c>
      <c r="I42" s="59">
        <f>+[3]CONCENTRA!$M362+[3]CONCENTRA!$M426</f>
        <v>0</v>
      </c>
      <c r="J42" s="66">
        <f>+[3]CONCENTRA!$M554+[3]CONCENTRA!$M490</f>
        <v>0</v>
      </c>
      <c r="K42" s="59">
        <f>+[3]CONCENTRA!$M618</f>
        <v>0</v>
      </c>
      <c r="L42" s="59">
        <f>+[3]CONCENTRA!$M1003</f>
        <v>0</v>
      </c>
      <c r="M42" s="7">
        <f t="shared" si="0"/>
        <v>0</v>
      </c>
      <c r="O42" s="48"/>
    </row>
    <row r="43" spans="1:15" ht="14.25" customHeight="1">
      <c r="A43" s="43"/>
      <c r="C43" s="5" t="s">
        <v>118</v>
      </c>
      <c r="D43" s="59">
        <f>+[3]CONCENTRA!$M43+[3]CONCENTRA!$M683</f>
        <v>0</v>
      </c>
      <c r="E43" s="59">
        <f>+[3]CONCENTRA!$M107+[3]CONCENTRA!$M811</f>
        <v>0</v>
      </c>
      <c r="F43" s="59">
        <f>+[3]CONCENTRA!$M171+[3]CONCENTRA!$M811</f>
        <v>0</v>
      </c>
      <c r="G43" s="59">
        <f>+[3]CONCENTRA!$M235</f>
        <v>0</v>
      </c>
      <c r="H43" s="59">
        <f>+[3]CONCENTRA!$M299+[3]CONCENTRA!$M875</f>
        <v>0</v>
      </c>
      <c r="I43" s="59">
        <f>+[3]CONCENTRA!$M363+[3]CONCENTRA!$M427</f>
        <v>0</v>
      </c>
      <c r="J43" s="66">
        <f>+[3]CONCENTRA!$M555+[3]CONCENTRA!$M491</f>
        <v>0</v>
      </c>
      <c r="K43" s="59">
        <f>+[3]CONCENTRA!$M619</f>
        <v>0</v>
      </c>
      <c r="L43" s="59">
        <f>+[3]CONCENTRA!$M1004</f>
        <v>0</v>
      </c>
      <c r="M43" s="7">
        <f t="shared" si="0"/>
        <v>0</v>
      </c>
      <c r="O43" s="48"/>
    </row>
    <row r="44" spans="1:15" ht="14.25" customHeight="1">
      <c r="A44" s="43"/>
      <c r="C44" s="5" t="s">
        <v>119</v>
      </c>
      <c r="D44" s="59">
        <f>+[3]CONCENTRA!$M44+[3]CONCENTRA!$M684</f>
        <v>0</v>
      </c>
      <c r="E44" s="59">
        <f>+[3]CONCENTRA!$M108+[3]CONCENTRA!$M812</f>
        <v>0</v>
      </c>
      <c r="F44" s="59">
        <f>+[3]CONCENTRA!$M172+[3]CONCENTRA!$M812</f>
        <v>0</v>
      </c>
      <c r="G44" s="59">
        <f>+[3]CONCENTRA!$M236</f>
        <v>0</v>
      </c>
      <c r="H44" s="59">
        <f>+[3]CONCENTRA!$M300+[3]CONCENTRA!$M876</f>
        <v>0</v>
      </c>
      <c r="I44" s="59">
        <f>+[3]CONCENTRA!$M364+[3]CONCENTRA!$M428</f>
        <v>0</v>
      </c>
      <c r="J44" s="66">
        <f>+[3]CONCENTRA!$M556+[3]CONCENTRA!$M492</f>
        <v>0</v>
      </c>
      <c r="K44" s="59">
        <f>+[3]CONCENTRA!$M620</f>
        <v>0</v>
      </c>
      <c r="L44" s="59">
        <f>+[3]CONCENTRA!$M1005</f>
        <v>0</v>
      </c>
      <c r="M44" s="7">
        <f t="shared" si="0"/>
        <v>0</v>
      </c>
      <c r="O44" s="48"/>
    </row>
    <row r="45" spans="1:15" ht="14.25" customHeight="1">
      <c r="A45" s="43"/>
      <c r="C45" s="5" t="s">
        <v>46</v>
      </c>
      <c r="D45" s="59">
        <f>+[3]CONCENTRA!$M45+[3]CONCENTRA!$M685</f>
        <v>0</v>
      </c>
      <c r="E45" s="59">
        <f>+[3]CONCENTRA!$M109+[3]CONCENTRA!$M813</f>
        <v>0</v>
      </c>
      <c r="F45" s="59">
        <f>+[3]CONCENTRA!$M173+[3]CONCENTRA!$M813</f>
        <v>0</v>
      </c>
      <c r="G45" s="59">
        <f>+[3]CONCENTRA!$M237</f>
        <v>0</v>
      </c>
      <c r="H45" s="59">
        <f>+[3]CONCENTRA!$M301+[3]CONCENTRA!$M877</f>
        <v>0</v>
      </c>
      <c r="I45" s="59">
        <f>+[3]CONCENTRA!$M365+[3]CONCENTRA!$M429</f>
        <v>0</v>
      </c>
      <c r="J45" s="66">
        <f>+[3]CONCENTRA!$M557+[3]CONCENTRA!$M493</f>
        <v>0</v>
      </c>
      <c r="K45" s="59">
        <f>+[3]CONCENTRA!$M621</f>
        <v>0</v>
      </c>
      <c r="L45" s="59">
        <f>+[3]CONCENTRA!$M1006</f>
        <v>0</v>
      </c>
      <c r="M45" s="7">
        <f t="shared" si="0"/>
        <v>0</v>
      </c>
      <c r="O45" s="48"/>
    </row>
    <row r="46" spans="1:15" ht="14.25" customHeight="1">
      <c r="A46" s="43"/>
      <c r="C46" s="5" t="s">
        <v>47</v>
      </c>
      <c r="D46" s="59">
        <f>+[3]CONCENTRA!$M46+[3]CONCENTRA!$M686</f>
        <v>0</v>
      </c>
      <c r="E46" s="59">
        <f>+[3]CONCENTRA!$M110+[3]CONCENTRA!$M814</f>
        <v>0</v>
      </c>
      <c r="F46" s="59">
        <f>+[3]CONCENTRA!$M174+[3]CONCENTRA!$M814</f>
        <v>0</v>
      </c>
      <c r="G46" s="59">
        <f>+[3]CONCENTRA!$M238</f>
        <v>0</v>
      </c>
      <c r="H46" s="59">
        <f>+[3]CONCENTRA!$M302+[3]CONCENTRA!$M878</f>
        <v>0</v>
      </c>
      <c r="I46" s="59">
        <f>+[3]CONCENTRA!$M366+[3]CONCENTRA!$M430</f>
        <v>0</v>
      </c>
      <c r="J46" s="66">
        <f>+[3]CONCENTRA!$M558+[3]CONCENTRA!$M494</f>
        <v>0</v>
      </c>
      <c r="K46" s="59">
        <f>+[3]CONCENTRA!$M622</f>
        <v>0</v>
      </c>
      <c r="L46" s="59">
        <f>+[3]CONCENTRA!$M1007</f>
        <v>0</v>
      </c>
      <c r="M46" s="7">
        <f t="shared" si="0"/>
        <v>0</v>
      </c>
      <c r="O46" s="48"/>
    </row>
    <row r="47" spans="1:15" ht="14.25" customHeight="1">
      <c r="A47" s="43"/>
      <c r="C47" s="5" t="s">
        <v>48</v>
      </c>
      <c r="D47" s="59">
        <f>+[3]CONCENTRA!$M47+[3]CONCENTRA!$M687</f>
        <v>0</v>
      </c>
      <c r="E47" s="59">
        <f>+[3]CONCENTRA!$M111+[3]CONCENTRA!$M815</f>
        <v>0</v>
      </c>
      <c r="F47" s="59">
        <f>+[3]CONCENTRA!$M175+[3]CONCENTRA!$M815</f>
        <v>0</v>
      </c>
      <c r="G47" s="59">
        <f>+[3]CONCENTRA!$M239</f>
        <v>0</v>
      </c>
      <c r="H47" s="59">
        <f>+[3]CONCENTRA!$M303+[3]CONCENTRA!$M879</f>
        <v>0</v>
      </c>
      <c r="I47" s="59">
        <f>+[3]CONCENTRA!$M367+[3]CONCENTRA!$M431</f>
        <v>0</v>
      </c>
      <c r="J47" s="66">
        <f>+[3]CONCENTRA!$M559+[3]CONCENTRA!$M495</f>
        <v>0</v>
      </c>
      <c r="K47" s="59">
        <f>+[3]CONCENTRA!$M623</f>
        <v>0</v>
      </c>
      <c r="L47" s="59">
        <f>+[3]CONCENTRA!$M1008</f>
        <v>0</v>
      </c>
      <c r="M47" s="7">
        <f t="shared" si="0"/>
        <v>0</v>
      </c>
      <c r="O47" s="48"/>
    </row>
    <row r="48" spans="1:15" ht="14.25" customHeight="1">
      <c r="A48" s="43"/>
      <c r="C48" s="5" t="s">
        <v>120</v>
      </c>
      <c r="D48" s="59">
        <f>+[3]CONCENTRA!$M48+[3]CONCENTRA!$M688</f>
        <v>0</v>
      </c>
      <c r="E48" s="59">
        <f>+[3]CONCENTRA!$M112+[3]CONCENTRA!$M816</f>
        <v>0</v>
      </c>
      <c r="F48" s="59">
        <f>+[3]CONCENTRA!$M176+[3]CONCENTRA!$M816</f>
        <v>0</v>
      </c>
      <c r="G48" s="59">
        <f>+[3]CONCENTRA!$M240</f>
        <v>0</v>
      </c>
      <c r="H48" s="59">
        <f>+[3]CONCENTRA!$M304+[3]CONCENTRA!$M880</f>
        <v>0</v>
      </c>
      <c r="I48" s="59">
        <f>+[3]CONCENTRA!$M368+[3]CONCENTRA!$M432</f>
        <v>0</v>
      </c>
      <c r="J48" s="66">
        <f>+[3]CONCENTRA!$M560+[3]CONCENTRA!$M496</f>
        <v>0</v>
      </c>
      <c r="K48" s="59">
        <f>+[3]CONCENTRA!$M624</f>
        <v>0</v>
      </c>
      <c r="L48" s="59">
        <f>+[3]CONCENTRA!$M1009</f>
        <v>0</v>
      </c>
      <c r="M48" s="7">
        <f t="shared" si="0"/>
        <v>0</v>
      </c>
      <c r="O48" s="48"/>
    </row>
    <row r="49" spans="1:15" ht="14.25" customHeight="1">
      <c r="A49" s="43"/>
      <c r="C49" s="5" t="s">
        <v>121</v>
      </c>
      <c r="D49" s="59">
        <f>+[3]CONCENTRA!$M49+[3]CONCENTRA!$M689</f>
        <v>0</v>
      </c>
      <c r="E49" s="59">
        <f>+[3]CONCENTRA!$M113+[3]CONCENTRA!$M817</f>
        <v>0</v>
      </c>
      <c r="F49" s="59">
        <f>+[3]CONCENTRA!$M177+[3]CONCENTRA!$M817</f>
        <v>0</v>
      </c>
      <c r="G49" s="59">
        <f>+[3]CONCENTRA!$M241</f>
        <v>0</v>
      </c>
      <c r="H49" s="59">
        <f>+[3]CONCENTRA!$M305+[3]CONCENTRA!$M881</f>
        <v>0</v>
      </c>
      <c r="I49" s="59">
        <f>+[3]CONCENTRA!$M369+[3]CONCENTRA!$M433</f>
        <v>0</v>
      </c>
      <c r="J49" s="66">
        <f>+[3]CONCENTRA!$M561+[3]CONCENTRA!$M497</f>
        <v>0</v>
      </c>
      <c r="K49" s="59">
        <f>+[3]CONCENTRA!$M625</f>
        <v>0</v>
      </c>
      <c r="L49" s="59">
        <f>+[3]CONCENTRA!$M1010</f>
        <v>0</v>
      </c>
      <c r="M49" s="7">
        <f t="shared" si="0"/>
        <v>0</v>
      </c>
      <c r="O49" s="48"/>
    </row>
    <row r="50" spans="1:15" ht="14.25" customHeight="1">
      <c r="A50" s="43"/>
      <c r="C50" s="5" t="s">
        <v>122</v>
      </c>
      <c r="D50" s="59">
        <f>+[3]CONCENTRA!$M50+[3]CONCENTRA!$M690</f>
        <v>0</v>
      </c>
      <c r="E50" s="59">
        <f>+[3]CONCENTRA!$M114+[3]CONCENTRA!$M818</f>
        <v>0</v>
      </c>
      <c r="F50" s="59">
        <f>+[3]CONCENTRA!$M178+[3]CONCENTRA!$M818</f>
        <v>0</v>
      </c>
      <c r="G50" s="59">
        <f>+[3]CONCENTRA!$M242</f>
        <v>0</v>
      </c>
      <c r="H50" s="59">
        <f>+[3]CONCENTRA!$M306+[3]CONCENTRA!$M882</f>
        <v>0</v>
      </c>
      <c r="I50" s="59">
        <f>+[3]CONCENTRA!$M370+[3]CONCENTRA!$M434</f>
        <v>0</v>
      </c>
      <c r="J50" s="66">
        <f>+[3]CONCENTRA!$M562+[3]CONCENTRA!$M498</f>
        <v>0</v>
      </c>
      <c r="K50" s="59">
        <f>+[3]CONCENTRA!$M626</f>
        <v>0</v>
      </c>
      <c r="L50" s="59">
        <f>+[3]CONCENTRA!$M1011</f>
        <v>0</v>
      </c>
      <c r="M50" s="7">
        <f t="shared" si="0"/>
        <v>0</v>
      </c>
      <c r="O50" s="48"/>
    </row>
    <row r="51" spans="1:15" ht="14.25" customHeight="1">
      <c r="A51" s="43"/>
      <c r="C51" s="5" t="s">
        <v>52</v>
      </c>
      <c r="D51" s="59">
        <f>+[3]CONCENTRA!$M51+[3]CONCENTRA!$M691</f>
        <v>0</v>
      </c>
      <c r="E51" s="59">
        <f>+[3]CONCENTRA!$M115+[3]CONCENTRA!$M819</f>
        <v>0</v>
      </c>
      <c r="F51" s="59">
        <f>+[3]CONCENTRA!$M179+[3]CONCENTRA!$M819</f>
        <v>0</v>
      </c>
      <c r="G51" s="59">
        <f>+[3]CONCENTRA!$M243</f>
        <v>0</v>
      </c>
      <c r="H51" s="59">
        <f>+[3]CONCENTRA!$M307+[3]CONCENTRA!$M883</f>
        <v>0</v>
      </c>
      <c r="I51" s="59">
        <f>+[3]CONCENTRA!$M371+[3]CONCENTRA!$M435</f>
        <v>0</v>
      </c>
      <c r="J51" s="66">
        <f>+[3]CONCENTRA!$M563+[3]CONCENTRA!$M499</f>
        <v>0</v>
      </c>
      <c r="K51" s="59">
        <f>+[3]CONCENTRA!$M627</f>
        <v>0</v>
      </c>
      <c r="L51" s="59">
        <f>+[3]CONCENTRA!$M1012</f>
        <v>0</v>
      </c>
      <c r="M51" s="7">
        <f t="shared" si="0"/>
        <v>0</v>
      </c>
      <c r="O51" s="48"/>
    </row>
    <row r="52" spans="1:15" ht="14.25" customHeight="1">
      <c r="A52" s="43"/>
      <c r="C52" s="5" t="s">
        <v>123</v>
      </c>
      <c r="D52" s="59">
        <f>+[3]CONCENTRA!$M52+[3]CONCENTRA!$M692</f>
        <v>0</v>
      </c>
      <c r="E52" s="59">
        <f>+[3]CONCENTRA!$M116+[3]CONCENTRA!$M820</f>
        <v>0</v>
      </c>
      <c r="F52" s="59">
        <f>+[3]CONCENTRA!$M180+[3]CONCENTRA!$M820</f>
        <v>0</v>
      </c>
      <c r="G52" s="59">
        <f>+[3]CONCENTRA!$M244</f>
        <v>0</v>
      </c>
      <c r="H52" s="59">
        <f>+[3]CONCENTRA!$M308+[3]CONCENTRA!$M884</f>
        <v>0</v>
      </c>
      <c r="I52" s="59">
        <f>+[3]CONCENTRA!$M372+[3]CONCENTRA!$M436</f>
        <v>0</v>
      </c>
      <c r="J52" s="66">
        <f>+[3]CONCENTRA!$M564+[3]CONCENTRA!$M500</f>
        <v>0</v>
      </c>
      <c r="K52" s="59">
        <f>+[3]CONCENTRA!$M628</f>
        <v>0</v>
      </c>
      <c r="L52" s="59">
        <f>+[3]CONCENTRA!$M1013</f>
        <v>0</v>
      </c>
      <c r="M52" s="7">
        <f t="shared" si="0"/>
        <v>0</v>
      </c>
      <c r="O52" s="48"/>
    </row>
    <row r="53" spans="1:15" ht="14.25" customHeight="1">
      <c r="A53" s="43"/>
      <c r="C53" s="5" t="s">
        <v>54</v>
      </c>
      <c r="D53" s="59">
        <f>+[3]CONCENTRA!$M53+[3]CONCENTRA!$M693</f>
        <v>0</v>
      </c>
      <c r="E53" s="59">
        <f>+[3]CONCENTRA!$M117+[3]CONCENTRA!$M821</f>
        <v>0</v>
      </c>
      <c r="F53" s="59">
        <f>+[3]CONCENTRA!$M181+[3]CONCENTRA!$M821</f>
        <v>0</v>
      </c>
      <c r="G53" s="59">
        <f>+[3]CONCENTRA!$M245</f>
        <v>0</v>
      </c>
      <c r="H53" s="59">
        <f>+[3]CONCENTRA!$M309+[3]CONCENTRA!$M885</f>
        <v>0</v>
      </c>
      <c r="I53" s="59">
        <f>+[3]CONCENTRA!$M373+[3]CONCENTRA!$M437</f>
        <v>0</v>
      </c>
      <c r="J53" s="66">
        <f>+[3]CONCENTRA!$M565+[3]CONCENTRA!$M501</f>
        <v>0</v>
      </c>
      <c r="K53" s="59">
        <f>+[3]CONCENTRA!$M629</f>
        <v>0</v>
      </c>
      <c r="L53" s="59">
        <f>+[3]CONCENTRA!$M1014</f>
        <v>0</v>
      </c>
      <c r="M53" s="7">
        <f t="shared" si="0"/>
        <v>0</v>
      </c>
      <c r="O53" s="48"/>
    </row>
    <row r="54" spans="1:15" ht="14.25" customHeight="1">
      <c r="A54" s="43"/>
      <c r="C54" s="5" t="s">
        <v>124</v>
      </c>
      <c r="D54" s="59">
        <f>+[3]CONCENTRA!$M54+[3]CONCENTRA!$M694</f>
        <v>0</v>
      </c>
      <c r="E54" s="59">
        <f>+[3]CONCENTRA!$M118+[3]CONCENTRA!$M822</f>
        <v>0</v>
      </c>
      <c r="F54" s="59">
        <f>+[3]CONCENTRA!$M182+[3]CONCENTRA!$M822</f>
        <v>0</v>
      </c>
      <c r="G54" s="59">
        <f>+[3]CONCENTRA!$M246</f>
        <v>0</v>
      </c>
      <c r="H54" s="59">
        <f>+[3]CONCENTRA!$M310+[3]CONCENTRA!$M886</f>
        <v>0</v>
      </c>
      <c r="I54" s="59">
        <f>+[3]CONCENTRA!$M374+[3]CONCENTRA!$M438</f>
        <v>0</v>
      </c>
      <c r="J54" s="66">
        <f>+[3]CONCENTRA!$M566+[3]CONCENTRA!$M502</f>
        <v>0</v>
      </c>
      <c r="K54" s="59">
        <f>+[3]CONCENTRA!$M630</f>
        <v>0</v>
      </c>
      <c r="L54" s="59">
        <f>+[3]CONCENTRA!$M1015</f>
        <v>0</v>
      </c>
      <c r="M54" s="7">
        <f t="shared" si="0"/>
        <v>0</v>
      </c>
      <c r="O54" s="48"/>
    </row>
    <row r="55" spans="1:15" ht="14.25" customHeight="1">
      <c r="A55" s="43"/>
      <c r="C55" s="5" t="s">
        <v>56</v>
      </c>
      <c r="D55" s="59">
        <f>+[3]CONCENTRA!$M55+[3]CONCENTRA!$M695</f>
        <v>0</v>
      </c>
      <c r="E55" s="59">
        <f>+[3]CONCENTRA!$M119+[3]CONCENTRA!$M823</f>
        <v>0</v>
      </c>
      <c r="F55" s="59">
        <f>+[3]CONCENTRA!$M183+[3]CONCENTRA!$M823</f>
        <v>0</v>
      </c>
      <c r="G55" s="59">
        <f>+[3]CONCENTRA!$M247</f>
        <v>0</v>
      </c>
      <c r="H55" s="59">
        <f>+[3]CONCENTRA!$M311+[3]CONCENTRA!$M887</f>
        <v>0</v>
      </c>
      <c r="I55" s="59">
        <f>+[3]CONCENTRA!$M375+[3]CONCENTRA!$M439</f>
        <v>0</v>
      </c>
      <c r="J55" s="66">
        <f>+[3]CONCENTRA!$M567+[3]CONCENTRA!$M503</f>
        <v>0</v>
      </c>
      <c r="K55" s="59">
        <f>+[3]CONCENTRA!$M631</f>
        <v>0</v>
      </c>
      <c r="L55" s="59">
        <f>+[3]CONCENTRA!$M1016</f>
        <v>0</v>
      </c>
      <c r="M55" s="7">
        <f t="shared" si="0"/>
        <v>0</v>
      </c>
      <c r="O55" s="48"/>
    </row>
    <row r="56" spans="1:15" ht="14.25" customHeight="1">
      <c r="A56" s="43"/>
      <c r="C56" s="5" t="s">
        <v>125</v>
      </c>
      <c r="D56" s="59">
        <f>+[3]CONCENTRA!$M56+[3]CONCENTRA!$M696</f>
        <v>0</v>
      </c>
      <c r="E56" s="59">
        <f>+[3]CONCENTRA!$M120+[3]CONCENTRA!$M824</f>
        <v>0</v>
      </c>
      <c r="F56" s="59">
        <f>+[3]CONCENTRA!$M184+[3]CONCENTRA!$M824</f>
        <v>0</v>
      </c>
      <c r="G56" s="59">
        <f>+[3]CONCENTRA!$M248</f>
        <v>0</v>
      </c>
      <c r="H56" s="59">
        <f>+[3]CONCENTRA!$M312+[3]CONCENTRA!$M888</f>
        <v>0</v>
      </c>
      <c r="I56" s="59">
        <f>+[3]CONCENTRA!$M376+[3]CONCENTRA!$M440</f>
        <v>0</v>
      </c>
      <c r="J56" s="66">
        <f>+[3]CONCENTRA!$M568+[3]CONCENTRA!$M504</f>
        <v>0</v>
      </c>
      <c r="K56" s="59">
        <f>+[3]CONCENTRA!$M632</f>
        <v>0</v>
      </c>
      <c r="L56" s="59">
        <f>+[3]CONCENTRA!$M1017</f>
        <v>0</v>
      </c>
      <c r="M56" s="7">
        <f t="shared" si="0"/>
        <v>0</v>
      </c>
      <c r="O56" s="48"/>
    </row>
    <row r="57" spans="1:15" ht="14.25" customHeight="1">
      <c r="A57" s="43"/>
      <c r="C57" s="5" t="s">
        <v>126</v>
      </c>
      <c r="D57" s="59">
        <f>+[3]CONCENTRA!$M57+[3]CONCENTRA!$M697</f>
        <v>0</v>
      </c>
      <c r="E57" s="59">
        <f>+[3]CONCENTRA!$M121+[3]CONCENTRA!$M825</f>
        <v>0</v>
      </c>
      <c r="F57" s="59">
        <f>+[3]CONCENTRA!$M185+[3]CONCENTRA!$M825</f>
        <v>0</v>
      </c>
      <c r="G57" s="59">
        <f>+[3]CONCENTRA!$M249</f>
        <v>0</v>
      </c>
      <c r="H57" s="59">
        <f>+[3]CONCENTRA!$M313+[3]CONCENTRA!$M889</f>
        <v>0</v>
      </c>
      <c r="I57" s="59">
        <f>+[3]CONCENTRA!$M377+[3]CONCENTRA!$M441</f>
        <v>0</v>
      </c>
      <c r="J57" s="66">
        <f>+[3]CONCENTRA!$M569+[3]CONCENTRA!$M505</f>
        <v>0</v>
      </c>
      <c r="K57" s="59">
        <f>+[3]CONCENTRA!$M633</f>
        <v>0</v>
      </c>
      <c r="L57" s="59">
        <f>+[3]CONCENTRA!$M1018</f>
        <v>0</v>
      </c>
      <c r="M57" s="7">
        <f t="shared" si="0"/>
        <v>0</v>
      </c>
      <c r="O57" s="48"/>
    </row>
    <row r="58" spans="1:15" ht="14.25" customHeight="1">
      <c r="A58" s="43"/>
      <c r="C58" s="5" t="s">
        <v>83</v>
      </c>
      <c r="D58" s="59">
        <f>+[3]CONCENTRA!$M58+[3]CONCENTRA!$M698</f>
        <v>0</v>
      </c>
      <c r="E58" s="59">
        <f>+[3]CONCENTRA!$M122+[3]CONCENTRA!$M826</f>
        <v>0</v>
      </c>
      <c r="F58" s="59">
        <f>+[3]CONCENTRA!$M186+[3]CONCENTRA!$M826</f>
        <v>0</v>
      </c>
      <c r="G58" s="59">
        <f>+[3]CONCENTRA!$M250</f>
        <v>0</v>
      </c>
      <c r="H58" s="59">
        <f>+[3]CONCENTRA!$M314+[3]CONCENTRA!$M890</f>
        <v>0</v>
      </c>
      <c r="I58" s="59">
        <f>+[3]CONCENTRA!$M378+[3]CONCENTRA!$M442</f>
        <v>0</v>
      </c>
      <c r="J58" s="66">
        <f>+[3]CONCENTRA!$M570+[3]CONCENTRA!$M506</f>
        <v>0</v>
      </c>
      <c r="K58" s="59">
        <f>+[3]CONCENTRA!$M634</f>
        <v>0</v>
      </c>
      <c r="L58" s="59">
        <f>+[3]CONCENTRA!$M1019</f>
        <v>0</v>
      </c>
      <c r="M58" s="7">
        <f t="shared" si="0"/>
        <v>0</v>
      </c>
      <c r="O58" s="48"/>
    </row>
    <row r="59" spans="1:15" ht="14.25" customHeight="1">
      <c r="A59" s="43"/>
      <c r="C59" s="5" t="s">
        <v>127</v>
      </c>
      <c r="D59" s="59">
        <f>+[3]CONCENTRA!$M59+[3]CONCENTRA!$M699</f>
        <v>0</v>
      </c>
      <c r="E59" s="59">
        <f>+[3]CONCENTRA!$M123+[3]CONCENTRA!$M827</f>
        <v>0</v>
      </c>
      <c r="F59" s="59">
        <f>+[3]CONCENTRA!$M187+[3]CONCENTRA!$M827</f>
        <v>0</v>
      </c>
      <c r="G59" s="59">
        <f>+[3]CONCENTRA!$M251</f>
        <v>0</v>
      </c>
      <c r="H59" s="59">
        <f>+[3]CONCENTRA!$M315+[3]CONCENTRA!$M891</f>
        <v>0</v>
      </c>
      <c r="I59" s="59">
        <f>+[3]CONCENTRA!$M379+[3]CONCENTRA!$M443</f>
        <v>0</v>
      </c>
      <c r="J59" s="66">
        <f>+[3]CONCENTRA!$M571+[3]CONCENTRA!$M507</f>
        <v>0</v>
      </c>
      <c r="K59" s="59">
        <f>+[3]CONCENTRA!$M635</f>
        <v>0</v>
      </c>
      <c r="L59" s="59">
        <f>+[3]CONCENTRA!$M1020</f>
        <v>0</v>
      </c>
      <c r="M59" s="7">
        <f t="shared" si="0"/>
        <v>0</v>
      </c>
      <c r="O59" s="48"/>
    </row>
    <row r="60" spans="1:15" ht="14.25" customHeight="1">
      <c r="A60" s="43"/>
      <c r="C60" s="5" t="s">
        <v>128</v>
      </c>
      <c r="D60" s="59">
        <f>+[3]CONCENTRA!$M60+[3]CONCENTRA!$M700</f>
        <v>0</v>
      </c>
      <c r="E60" s="59">
        <f>+[3]CONCENTRA!$M124+[3]CONCENTRA!$M828</f>
        <v>0</v>
      </c>
      <c r="F60" s="59">
        <f>+[3]CONCENTRA!$M188+[3]CONCENTRA!$M828</f>
        <v>0</v>
      </c>
      <c r="G60" s="59">
        <f>+[3]CONCENTRA!$M252</f>
        <v>0</v>
      </c>
      <c r="H60" s="59">
        <f>+[3]CONCENTRA!$M316+[3]CONCENTRA!$M892</f>
        <v>0</v>
      </c>
      <c r="I60" s="59">
        <f>+[3]CONCENTRA!$M380+[3]CONCENTRA!$M444</f>
        <v>0</v>
      </c>
      <c r="J60" s="66">
        <f>+[3]CONCENTRA!$M572+[3]CONCENTRA!$M508</f>
        <v>0</v>
      </c>
      <c r="K60" s="59">
        <f>+[3]CONCENTRA!$M636</f>
        <v>0</v>
      </c>
      <c r="L60" s="59">
        <f>+[3]CONCENTRA!$M1021</f>
        <v>0</v>
      </c>
      <c r="M60" s="7">
        <f t="shared" si="0"/>
        <v>0</v>
      </c>
      <c r="O60" s="48"/>
    </row>
    <row r="61" spans="1:15" ht="14.25" customHeight="1">
      <c r="A61" s="43"/>
      <c r="C61" s="5" t="s">
        <v>60</v>
      </c>
      <c r="D61" s="59">
        <f>+[3]CONCENTRA!$M61+[3]CONCENTRA!$M701</f>
        <v>0</v>
      </c>
      <c r="E61" s="59">
        <f>+[3]CONCENTRA!$M125+[3]CONCENTRA!$M829</f>
        <v>0</v>
      </c>
      <c r="F61" s="59">
        <f>+[3]CONCENTRA!$M189+[3]CONCENTRA!$M829</f>
        <v>0</v>
      </c>
      <c r="G61" s="59">
        <f>+[3]CONCENTRA!$M253</f>
        <v>0</v>
      </c>
      <c r="H61" s="59">
        <f>+[3]CONCENTRA!$M317+[3]CONCENTRA!$M893</f>
        <v>0</v>
      </c>
      <c r="I61" s="59">
        <f>+[3]CONCENTRA!$M381+[3]CONCENTRA!$M445</f>
        <v>0</v>
      </c>
      <c r="J61" s="66">
        <f>+[3]CONCENTRA!$M573+[3]CONCENTRA!$M509</f>
        <v>0</v>
      </c>
      <c r="K61" s="59">
        <f>+[3]CONCENTRA!$M637</f>
        <v>0</v>
      </c>
      <c r="L61" s="59">
        <f>+[3]CONCENTRA!$M1022</f>
        <v>0</v>
      </c>
      <c r="M61" s="7">
        <f t="shared" si="0"/>
        <v>0</v>
      </c>
      <c r="O61" s="48"/>
    </row>
    <row r="62" spans="1:15" ht="14.25" customHeight="1">
      <c r="A62" s="43"/>
      <c r="C62" s="5" t="s">
        <v>61</v>
      </c>
      <c r="D62" s="59">
        <f>+[3]CONCENTRA!$M62+[3]CONCENTRA!$M702</f>
        <v>0</v>
      </c>
      <c r="E62" s="59">
        <f>+[3]CONCENTRA!$M126+[3]CONCENTRA!$M830</f>
        <v>0</v>
      </c>
      <c r="F62" s="59">
        <f>+[3]CONCENTRA!$M190+[3]CONCENTRA!$M830</f>
        <v>0</v>
      </c>
      <c r="G62" s="59">
        <f>+[3]CONCENTRA!$M254</f>
        <v>0</v>
      </c>
      <c r="H62" s="59">
        <f>+[3]CONCENTRA!$M318+[3]CONCENTRA!$M894</f>
        <v>0</v>
      </c>
      <c r="I62" s="59">
        <f>+[3]CONCENTRA!$M382+[3]CONCENTRA!$M446</f>
        <v>0</v>
      </c>
      <c r="J62" s="66">
        <f>+[3]CONCENTRA!$M574+[3]CONCENTRA!$M510</f>
        <v>0</v>
      </c>
      <c r="K62" s="59">
        <f>+[3]CONCENTRA!$M638</f>
        <v>0</v>
      </c>
      <c r="L62" s="59">
        <f>+[3]CONCENTRA!$M1023</f>
        <v>0</v>
      </c>
      <c r="M62" s="7">
        <f t="shared" si="0"/>
        <v>0</v>
      </c>
      <c r="O62" s="48"/>
    </row>
    <row r="63" spans="1:15" ht="14.25" customHeight="1">
      <c r="A63" s="43"/>
      <c r="C63" s="5" t="s">
        <v>129</v>
      </c>
      <c r="D63" s="59">
        <f>+[3]CONCENTRA!$M63+[3]CONCENTRA!$M703</f>
        <v>0</v>
      </c>
      <c r="E63" s="59">
        <f>+[3]CONCENTRA!$M127+[3]CONCENTRA!$M831</f>
        <v>0</v>
      </c>
      <c r="F63" s="59">
        <f>+[3]CONCENTRA!$M191+[3]CONCENTRA!$M831</f>
        <v>0</v>
      </c>
      <c r="G63" s="59">
        <f>+[3]CONCENTRA!$M255</f>
        <v>0</v>
      </c>
      <c r="H63" s="59">
        <f>+[3]CONCENTRA!$M319+[3]CONCENTRA!$M895</f>
        <v>0</v>
      </c>
      <c r="I63" s="59">
        <f>+[3]CONCENTRA!$M383+[3]CONCENTRA!$M447</f>
        <v>0</v>
      </c>
      <c r="J63" s="66">
        <f>+[3]CONCENTRA!$M575+[3]CONCENTRA!$M511</f>
        <v>0</v>
      </c>
      <c r="K63" s="59">
        <f>+[3]CONCENTRA!$M639</f>
        <v>0</v>
      </c>
      <c r="L63" s="59">
        <f>+[3]CONCENTRA!$M1024</f>
        <v>0</v>
      </c>
      <c r="M63" s="7">
        <f t="shared" si="0"/>
        <v>0</v>
      </c>
      <c r="O63" s="48"/>
    </row>
    <row r="64" spans="1:15" ht="14.25" customHeight="1">
      <c r="A64" s="43"/>
      <c r="C64" s="5" t="s">
        <v>130</v>
      </c>
      <c r="D64" s="59">
        <f>+[3]CONCENTRA!$M64+[3]CONCENTRA!$M704</f>
        <v>0</v>
      </c>
      <c r="E64" s="59">
        <f>+[3]CONCENTRA!$M128+[3]CONCENTRA!$M832</f>
        <v>0</v>
      </c>
      <c r="F64" s="59">
        <f>+[3]CONCENTRA!$M192+[3]CONCENTRA!$M832</f>
        <v>0</v>
      </c>
      <c r="G64" s="59">
        <f>+[3]CONCENTRA!$M256</f>
        <v>0</v>
      </c>
      <c r="H64" s="59">
        <f>+[3]CONCENTRA!$M320+[3]CONCENTRA!$M896</f>
        <v>0</v>
      </c>
      <c r="I64" s="59">
        <f>+[3]CONCENTRA!$M384+[3]CONCENTRA!$M448</f>
        <v>0</v>
      </c>
      <c r="J64" s="66">
        <f>+[3]CONCENTRA!$M576+[3]CONCENTRA!$M512</f>
        <v>0</v>
      </c>
      <c r="K64" s="59">
        <f>+[3]CONCENTRA!$M640</f>
        <v>0</v>
      </c>
      <c r="L64" s="59">
        <f>+[3]CONCENTRA!$M1025</f>
        <v>0</v>
      </c>
      <c r="M64" s="7">
        <f t="shared" si="0"/>
        <v>0</v>
      </c>
      <c r="O64" s="48"/>
    </row>
    <row r="65" spans="1:15" ht="14.25" customHeight="1">
      <c r="A65" s="43"/>
      <c r="C65" s="5" t="s">
        <v>64</v>
      </c>
      <c r="D65" s="59">
        <f>+[3]CONCENTRA!$M65+[3]CONCENTRA!$M705</f>
        <v>0</v>
      </c>
      <c r="E65" s="59">
        <f>+[3]CONCENTRA!$M129+[3]CONCENTRA!$M833</f>
        <v>0</v>
      </c>
      <c r="F65" s="59">
        <f>+[3]CONCENTRA!$M193+[3]CONCENTRA!$M833</f>
        <v>0</v>
      </c>
      <c r="G65" s="59">
        <f>+[3]CONCENTRA!$M257</f>
        <v>0</v>
      </c>
      <c r="H65" s="59">
        <f>+[3]CONCENTRA!$M321+[3]CONCENTRA!$M897</f>
        <v>0</v>
      </c>
      <c r="I65" s="59">
        <f>+[3]CONCENTRA!$M385+[3]CONCENTRA!$M449</f>
        <v>0</v>
      </c>
      <c r="J65" s="66">
        <f>+[3]CONCENTRA!$M577+[3]CONCENTRA!$M513</f>
        <v>0</v>
      </c>
      <c r="K65" s="59">
        <f>+[3]CONCENTRA!$M641</f>
        <v>0</v>
      </c>
      <c r="L65" s="59">
        <f>+[3]CONCENTRA!$M1026</f>
        <v>0</v>
      </c>
      <c r="M65" s="7">
        <f t="shared" si="0"/>
        <v>0</v>
      </c>
      <c r="O65" s="48"/>
    </row>
    <row r="66" spans="1:15" ht="14.25" customHeight="1">
      <c r="A66" s="43"/>
      <c r="C66" s="5" t="s">
        <v>65</v>
      </c>
      <c r="D66" s="59">
        <f>+[3]CONCENTRA!$M66+[3]CONCENTRA!$M706</f>
        <v>0</v>
      </c>
      <c r="E66" s="59">
        <f>+[3]CONCENTRA!$M130+[3]CONCENTRA!$M834</f>
        <v>0</v>
      </c>
      <c r="F66" s="59">
        <f>+[3]CONCENTRA!$M194+[3]CONCENTRA!$M834</f>
        <v>0</v>
      </c>
      <c r="G66" s="59">
        <f>+[3]CONCENTRA!$M258</f>
        <v>0</v>
      </c>
      <c r="H66" s="59">
        <f>+[3]CONCENTRA!$M322+[3]CONCENTRA!$M898</f>
        <v>0</v>
      </c>
      <c r="I66" s="59">
        <f>+[3]CONCENTRA!$M386+[3]CONCENTRA!$M450</f>
        <v>0</v>
      </c>
      <c r="J66" s="66">
        <f>+[3]CONCENTRA!$M578+[3]CONCENTRA!$M514</f>
        <v>0</v>
      </c>
      <c r="K66" s="59">
        <f>+[3]CONCENTRA!$M642</f>
        <v>0</v>
      </c>
      <c r="L66" s="59">
        <f>+[3]CONCENTRA!$M1027</f>
        <v>0</v>
      </c>
      <c r="M66" s="7">
        <f t="shared" si="0"/>
        <v>0</v>
      </c>
      <c r="O66" s="48"/>
    </row>
    <row r="67" spans="1:15" ht="14.25" customHeight="1" thickBot="1">
      <c r="A67" s="43"/>
      <c r="C67" s="5" t="s">
        <v>66</v>
      </c>
      <c r="D67" s="59">
        <f>+[3]CONCENTRA!$M67+[3]CONCENTRA!$M707</f>
        <v>0</v>
      </c>
      <c r="E67" s="59">
        <f>+[3]CONCENTRA!$M131+[3]CONCENTRA!$M835</f>
        <v>0</v>
      </c>
      <c r="F67" s="59">
        <f>+[3]CONCENTRA!$M195+[3]CONCENTRA!$M835</f>
        <v>0</v>
      </c>
      <c r="G67" s="59">
        <f>+[3]CONCENTRA!$M259</f>
        <v>0</v>
      </c>
      <c r="H67" s="59">
        <f>+[3]CONCENTRA!$M323+[3]CONCENTRA!$M899</f>
        <v>0</v>
      </c>
      <c r="I67" s="59">
        <f>+[3]CONCENTRA!$M387+[3]CONCENTRA!$M451</f>
        <v>0</v>
      </c>
      <c r="J67" s="66">
        <f>+[3]CONCENTRA!$M579+[3]CONCENTRA!$M515</f>
        <v>0</v>
      </c>
      <c r="K67" s="59">
        <f>+[3]CONCENTRA!$M643</f>
        <v>0</v>
      </c>
      <c r="L67" s="59">
        <f>+[3]CONCENTRA!$M1028</f>
        <v>0</v>
      </c>
      <c r="M67" s="7">
        <f t="shared" si="0"/>
        <v>0</v>
      </c>
      <c r="O67" s="48"/>
    </row>
    <row r="68" spans="1:15" ht="15.75" customHeight="1">
      <c r="A68" s="43"/>
      <c r="C68" s="8" t="s">
        <v>67</v>
      </c>
      <c r="D68" s="60">
        <f>SUM(D10:D67)</f>
        <v>0</v>
      </c>
      <c r="E68" s="60">
        <f t="shared" ref="E68:L68" si="1">SUM(E10:E67)</f>
        <v>0</v>
      </c>
      <c r="F68" s="60">
        <f t="shared" si="1"/>
        <v>0</v>
      </c>
      <c r="G68" s="60">
        <f>SUM(G10:G67)</f>
        <v>0</v>
      </c>
      <c r="H68" s="60">
        <f>SUM(H10:H67)</f>
        <v>0</v>
      </c>
      <c r="I68" s="60">
        <f t="shared" si="1"/>
        <v>0</v>
      </c>
      <c r="J68" s="60">
        <f t="shared" si="1"/>
        <v>0</v>
      </c>
      <c r="K68" s="60">
        <f t="shared" si="1"/>
        <v>0</v>
      </c>
      <c r="L68" s="60">
        <f t="shared" si="1"/>
        <v>0</v>
      </c>
      <c r="M68" s="60">
        <f>SUM(M10:M67)</f>
        <v>0</v>
      </c>
      <c r="O68" s="48"/>
    </row>
    <row r="69" spans="1:15" ht="12" customHeight="1" thickBot="1">
      <c r="A69" s="43"/>
      <c r="C69" s="10"/>
      <c r="D69" s="11"/>
      <c r="E69" s="11"/>
      <c r="F69" s="11"/>
      <c r="G69" s="11"/>
      <c r="H69" s="11"/>
      <c r="I69" s="11"/>
      <c r="J69" s="16"/>
      <c r="K69" s="11"/>
      <c r="L69" s="11"/>
      <c r="M69" s="11"/>
      <c r="N69" s="1" t="s">
        <v>9</v>
      </c>
      <c r="O69" s="48"/>
    </row>
    <row r="70" spans="1:15" ht="0.75" customHeight="1" thickBot="1">
      <c r="A70" s="43"/>
      <c r="C70" s="15"/>
      <c r="D70" s="16"/>
      <c r="E70" s="15"/>
      <c r="F70" s="16"/>
      <c r="G70" s="16"/>
      <c r="H70" s="16"/>
      <c r="I70" s="16"/>
      <c r="J70" s="16"/>
      <c r="K70" s="16"/>
      <c r="L70" s="16"/>
      <c r="M70" s="16"/>
      <c r="O70" s="48"/>
    </row>
    <row r="71" spans="1:15" ht="6" customHeight="1">
      <c r="A71" s="43"/>
      <c r="C71"/>
      <c r="D71" s="55"/>
      <c r="E71" s="55"/>
      <c r="F71" s="55"/>
      <c r="G71" s="55"/>
      <c r="H71" s="55"/>
      <c r="I71" s="55"/>
      <c r="J71" s="55"/>
      <c r="K71" s="55"/>
      <c r="L71" s="55"/>
      <c r="M71" s="55"/>
      <c r="N71"/>
      <c r="O71" s="48"/>
    </row>
    <row r="72" spans="1:15" ht="7.5" customHeight="1" thickBot="1">
      <c r="A72" s="51"/>
      <c r="B72" s="52"/>
      <c r="C72" s="52"/>
      <c r="D72" s="52"/>
      <c r="E72" s="52"/>
      <c r="F72" s="52"/>
      <c r="G72" s="52"/>
      <c r="H72" s="52"/>
      <c r="I72" s="52"/>
      <c r="J72" s="52"/>
      <c r="K72" s="52"/>
      <c r="L72" s="52"/>
      <c r="M72" s="52"/>
      <c r="N72" s="52"/>
      <c r="O72" s="54"/>
    </row>
    <row r="73" spans="1:15" ht="13.5" thickTop="1">
      <c r="A73"/>
      <c r="B73"/>
    </row>
    <row r="74" spans="1:15">
      <c r="A74"/>
      <c r="B74"/>
    </row>
    <row r="75" spans="1:15">
      <c r="A75"/>
      <c r="B75"/>
    </row>
    <row r="76" spans="1:15">
      <c r="A76"/>
      <c r="B76"/>
    </row>
    <row r="77" spans="1:15">
      <c r="A77"/>
      <c r="B77"/>
    </row>
    <row r="78" spans="1:15">
      <c r="A78"/>
      <c r="B78"/>
    </row>
    <row r="79" spans="1:15">
      <c r="A79"/>
      <c r="B79"/>
    </row>
    <row r="80" spans="1:15">
      <c r="A80"/>
      <c r="B80"/>
    </row>
    <row r="81" spans="1:2">
      <c r="A81"/>
      <c r="B81"/>
    </row>
    <row r="82" spans="1:2">
      <c r="A82"/>
      <c r="B82"/>
    </row>
    <row r="83" spans="1:2">
      <c r="A83"/>
      <c r="B83"/>
    </row>
    <row r="84" spans="1:2">
      <c r="A84"/>
      <c r="B84"/>
    </row>
    <row r="85" spans="1:2">
      <c r="A85"/>
      <c r="B85"/>
    </row>
    <row r="86" spans="1:2">
      <c r="A86"/>
      <c r="B86"/>
    </row>
    <row r="87" spans="1:2">
      <c r="A87"/>
      <c r="B87"/>
    </row>
    <row r="88" spans="1:2">
      <c r="A88"/>
      <c r="B88"/>
    </row>
    <row r="89" spans="1:2">
      <c r="A89"/>
      <c r="B89"/>
    </row>
    <row r="90" spans="1:2">
      <c r="A90"/>
      <c r="B90"/>
    </row>
  </sheetData>
  <mergeCells count="5">
    <mergeCell ref="C2:M2"/>
    <mergeCell ref="C3:M3"/>
    <mergeCell ref="C5:M5"/>
    <mergeCell ref="C6:M6"/>
    <mergeCell ref="C4:M4"/>
  </mergeCells>
  <phoneticPr fontId="0" type="noConversion"/>
  <printOptions horizontalCentered="1" verticalCentered="1"/>
  <pageMargins left="0.17" right="0.17" top="0.18" bottom="0.28999999999999998" header="0" footer="0"/>
  <pageSetup scale="58" orientation="landscape" r:id="rId1"/>
  <headerFooter alignWithMargins="0">
    <oddFooter>FEDERACION.xls&amp;RPágina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O94"/>
  <sheetViews>
    <sheetView view="pageBreakPreview" topLeftCell="F1" zoomScale="89" zoomScaleNormal="75" zoomScaleSheetLayoutView="89" workbookViewId="0">
      <selection activeCell="C6" sqref="C6:M6"/>
    </sheetView>
  </sheetViews>
  <sheetFormatPr baseColWidth="10" defaultRowHeight="12.75"/>
  <cols>
    <col min="1" max="1" width="1.140625" style="1" customWidth="1"/>
    <col min="2" max="2" width="3.85546875" style="1" customWidth="1"/>
    <col min="3" max="3" width="33" style="1" customWidth="1"/>
    <col min="4" max="5" width="19.7109375" style="12" customWidth="1"/>
    <col min="6" max="7" width="19.7109375" style="1" customWidth="1"/>
    <col min="8" max="8" width="19.7109375" style="12" customWidth="1"/>
    <col min="9" max="12" width="18.7109375" style="12" customWidth="1"/>
    <col min="13" max="13" width="21.28515625" style="12" customWidth="1"/>
    <col min="14" max="14" width="4" style="1" customWidth="1"/>
    <col min="15" max="15" width="1.28515625" style="1" customWidth="1"/>
    <col min="16" max="16" width="26.7109375" style="1" customWidth="1"/>
    <col min="17" max="16384" width="11.42578125" style="1"/>
  </cols>
  <sheetData>
    <row r="1" spans="1:15" ht="8.25" customHeight="1" thickTop="1">
      <c r="A1" s="42"/>
      <c r="B1" s="46"/>
      <c r="C1" s="46"/>
      <c r="D1" s="50"/>
      <c r="E1" s="50"/>
      <c r="F1" s="46"/>
      <c r="G1" s="46"/>
      <c r="H1" s="50"/>
      <c r="I1" s="50"/>
      <c r="J1" s="50"/>
      <c r="K1" s="50"/>
      <c r="L1" s="50"/>
      <c r="M1" s="50"/>
      <c r="N1" s="46"/>
      <c r="O1" s="47"/>
    </row>
    <row r="2" spans="1:15" ht="20.25">
      <c r="A2" s="43"/>
      <c r="B2" s="53"/>
      <c r="C2" s="109" t="s">
        <v>0</v>
      </c>
      <c r="D2" s="109"/>
      <c r="E2" s="109"/>
      <c r="F2" s="109"/>
      <c r="G2" s="109"/>
      <c r="H2" s="109"/>
      <c r="I2" s="109"/>
      <c r="J2" s="109"/>
      <c r="K2" s="109"/>
      <c r="L2" s="109"/>
      <c r="M2" s="109"/>
      <c r="O2" s="48"/>
    </row>
    <row r="3" spans="1:15" ht="20.25">
      <c r="A3" s="43"/>
      <c r="C3" s="109" t="s">
        <v>84</v>
      </c>
      <c r="D3" s="109"/>
      <c r="E3" s="109"/>
      <c r="F3" s="109"/>
      <c r="G3" s="109"/>
      <c r="H3" s="109"/>
      <c r="I3" s="109"/>
      <c r="J3" s="109"/>
      <c r="K3" s="109"/>
      <c r="L3" s="109"/>
      <c r="M3" s="109"/>
      <c r="O3" s="48"/>
    </row>
    <row r="4" spans="1:15" ht="15">
      <c r="A4" s="43"/>
      <c r="C4" s="108" t="s">
        <v>85</v>
      </c>
      <c r="D4" s="108"/>
      <c r="E4" s="108"/>
      <c r="F4" s="108"/>
      <c r="G4" s="108"/>
      <c r="H4" s="108"/>
      <c r="I4" s="108"/>
      <c r="J4" s="108"/>
      <c r="K4" s="108"/>
      <c r="L4" s="108"/>
      <c r="M4" s="108"/>
      <c r="O4" s="48"/>
    </row>
    <row r="5" spans="1:15" ht="17.25" customHeight="1">
      <c r="A5" s="43"/>
      <c r="C5" s="110" t="s">
        <v>1</v>
      </c>
      <c r="D5" s="110"/>
      <c r="E5" s="110"/>
      <c r="F5" s="110"/>
      <c r="G5" s="110"/>
      <c r="H5" s="110"/>
      <c r="I5" s="110"/>
      <c r="J5" s="110"/>
      <c r="K5" s="110"/>
      <c r="L5" s="110"/>
      <c r="M5" s="110"/>
      <c r="O5" s="48"/>
    </row>
    <row r="6" spans="1:15" ht="20.25" customHeight="1">
      <c r="A6" s="43"/>
      <c r="C6" s="107" t="s">
        <v>158</v>
      </c>
      <c r="D6" s="107"/>
      <c r="E6" s="107"/>
      <c r="F6" s="107"/>
      <c r="G6" s="107"/>
      <c r="H6" s="107"/>
      <c r="I6" s="107"/>
      <c r="J6" s="107"/>
      <c r="K6" s="107"/>
      <c r="L6" s="107"/>
      <c r="M6" s="107"/>
      <c r="O6" s="48"/>
    </row>
    <row r="7" spans="1:15" ht="8.25" customHeight="1" thickBot="1">
      <c r="A7" s="43"/>
      <c r="D7" s="1"/>
      <c r="E7" s="1"/>
      <c r="H7" s="1"/>
      <c r="I7" s="1"/>
      <c r="J7" s="1"/>
      <c r="K7" s="1"/>
      <c r="L7" s="1"/>
      <c r="M7" s="1"/>
      <c r="O7" s="48"/>
    </row>
    <row r="8" spans="1:15">
      <c r="A8" s="43"/>
      <c r="C8" s="20"/>
      <c r="D8" s="20" t="s">
        <v>2</v>
      </c>
      <c r="E8" s="23" t="s">
        <v>87</v>
      </c>
      <c r="F8" s="20" t="s">
        <v>4</v>
      </c>
      <c r="G8" s="20" t="s">
        <v>101</v>
      </c>
      <c r="H8" s="62" t="s">
        <v>2</v>
      </c>
      <c r="I8" s="63" t="s">
        <v>91</v>
      </c>
      <c r="J8" s="63" t="s">
        <v>92</v>
      </c>
      <c r="K8" s="62" t="s">
        <v>93</v>
      </c>
      <c r="L8" s="62" t="s">
        <v>2</v>
      </c>
      <c r="M8" s="62" t="s">
        <v>10</v>
      </c>
      <c r="O8" s="48"/>
    </row>
    <row r="9" spans="1:15" ht="13.5" thickBot="1">
      <c r="A9" s="43"/>
      <c r="C9" s="14" t="s">
        <v>6</v>
      </c>
      <c r="D9" s="14" t="s">
        <v>8</v>
      </c>
      <c r="E9" s="27" t="s">
        <v>7</v>
      </c>
      <c r="F9" s="14" t="s">
        <v>9</v>
      </c>
      <c r="G9" s="14" t="s">
        <v>9</v>
      </c>
      <c r="H9" s="64" t="s">
        <v>95</v>
      </c>
      <c r="I9" s="65" t="s">
        <v>96</v>
      </c>
      <c r="J9" s="65" t="s">
        <v>97</v>
      </c>
      <c r="K9" s="64" t="s">
        <v>98</v>
      </c>
      <c r="L9" s="64" t="s">
        <v>135</v>
      </c>
      <c r="M9" s="64" t="s">
        <v>82</v>
      </c>
      <c r="O9" s="48"/>
    </row>
    <row r="10" spans="1:15">
      <c r="A10" s="43"/>
      <c r="C10" s="5" t="s">
        <v>102</v>
      </c>
      <c r="D10" s="59">
        <f>+[4]CONCENTRA!$D10</f>
        <v>644812</v>
      </c>
      <c r="E10" s="59">
        <f>+[4]CONCENTRA!$D74</f>
        <v>0</v>
      </c>
      <c r="F10" s="59">
        <f>+[4]CONCENTRA!$D138</f>
        <v>0</v>
      </c>
      <c r="G10" s="59">
        <f>+[4]CONCENTRA!$D202</f>
        <v>5158</v>
      </c>
      <c r="H10" s="59">
        <f>+[4]CONCENTRA!$D266</f>
        <v>35643</v>
      </c>
      <c r="I10" s="59">
        <f>+[4]CONCENTRA!$D394+[4]CONCENTRA!$D330</f>
        <v>30976</v>
      </c>
      <c r="J10" s="59">
        <f>+[4]CONCENTRA!$D522+[4]CONCENTRA!$D458</f>
        <v>24597</v>
      </c>
      <c r="K10" s="59">
        <f>+[4]CONCENTRA!$D586</f>
        <v>1076</v>
      </c>
      <c r="L10" s="59">
        <f>+[4]CONCENTRA!$D971</f>
        <v>0</v>
      </c>
      <c r="M10" s="7">
        <f>SUM(D10:K10)</f>
        <v>742262</v>
      </c>
      <c r="O10" s="48"/>
    </row>
    <row r="11" spans="1:15">
      <c r="A11" s="43"/>
      <c r="C11" s="5" t="s">
        <v>12</v>
      </c>
      <c r="D11" s="59">
        <f>+[4]CONCENTRA!$D11</f>
        <v>549726</v>
      </c>
      <c r="E11" s="59">
        <f>+[4]CONCENTRA!$D75</f>
        <v>0</v>
      </c>
      <c r="F11" s="59">
        <f>+[4]CONCENTRA!$D139</f>
        <v>0</v>
      </c>
      <c r="G11" s="59">
        <f>+[4]CONCENTRA!$D203</f>
        <v>4397</v>
      </c>
      <c r="H11" s="59">
        <f>+[4]CONCENTRA!$D267</f>
        <v>30387</v>
      </c>
      <c r="I11" s="59">
        <f>+[4]CONCENTRA!$D395+[4]CONCENTRA!$D331</f>
        <v>24972</v>
      </c>
      <c r="J11" s="59">
        <f>+[4]CONCENTRA!$D523+[4]CONCENTRA!$D459</f>
        <v>19829</v>
      </c>
      <c r="K11" s="59">
        <f>+[4]CONCENTRA!$D587</f>
        <v>917</v>
      </c>
      <c r="L11" s="59">
        <f>+[4]CONCENTRA!$D972</f>
        <v>0</v>
      </c>
      <c r="M11" s="7">
        <f t="shared" ref="M11:M67" si="0">SUM(D11:K11)</f>
        <v>630228</v>
      </c>
      <c r="O11" s="48"/>
    </row>
    <row r="12" spans="1:15">
      <c r="A12" s="43"/>
      <c r="C12" s="5" t="s">
        <v>103</v>
      </c>
      <c r="D12" s="59">
        <f>+[4]CONCENTRA!$D12</f>
        <v>423233</v>
      </c>
      <c r="E12" s="59">
        <f>+[4]CONCENTRA!$D76</f>
        <v>0</v>
      </c>
      <c r="F12" s="59">
        <f>+[4]CONCENTRA!$D140</f>
        <v>0</v>
      </c>
      <c r="G12" s="59">
        <f>+[4]CONCENTRA!$D204</f>
        <v>3386</v>
      </c>
      <c r="H12" s="59">
        <f>+[4]CONCENTRA!$D268</f>
        <v>23395</v>
      </c>
      <c r="I12" s="59">
        <f>+[4]CONCENTRA!$D396+[4]CONCENTRA!$D332</f>
        <v>15334</v>
      </c>
      <c r="J12" s="59">
        <f>+[4]CONCENTRA!$D524+[4]CONCENTRA!$D460</f>
        <v>12176</v>
      </c>
      <c r="K12" s="59">
        <f>+[4]CONCENTRA!$D588</f>
        <v>706</v>
      </c>
      <c r="L12" s="59">
        <f>+[4]CONCENTRA!$D973</f>
        <v>0</v>
      </c>
      <c r="M12" s="7">
        <f t="shared" si="0"/>
        <v>478230</v>
      </c>
      <c r="O12" s="48"/>
    </row>
    <row r="13" spans="1:15">
      <c r="A13" s="43"/>
      <c r="C13" s="5" t="s">
        <v>104</v>
      </c>
      <c r="D13" s="59">
        <f>+[4]CONCENTRA!$D13</f>
        <v>499084</v>
      </c>
      <c r="E13" s="59">
        <f>+[4]CONCENTRA!$D77</f>
        <v>0</v>
      </c>
      <c r="F13" s="59">
        <f>+[4]CONCENTRA!$D141</f>
        <v>0</v>
      </c>
      <c r="G13" s="59">
        <f>+[4]CONCENTRA!$D205</f>
        <v>3992</v>
      </c>
      <c r="H13" s="59">
        <f>+[4]CONCENTRA!$D269</f>
        <v>27587</v>
      </c>
      <c r="I13" s="59">
        <f>+[4]CONCENTRA!$D397+[4]CONCENTRA!$D333</f>
        <v>21678</v>
      </c>
      <c r="J13" s="59">
        <f>+[4]CONCENTRA!$D525+[4]CONCENTRA!$D461</f>
        <v>17215</v>
      </c>
      <c r="K13" s="59">
        <f>+[4]CONCENTRA!$D589</f>
        <v>833</v>
      </c>
      <c r="L13" s="59">
        <f>+[4]CONCENTRA!$D974</f>
        <v>0</v>
      </c>
      <c r="M13" s="7">
        <f t="shared" si="0"/>
        <v>570389</v>
      </c>
      <c r="O13" s="48"/>
    </row>
    <row r="14" spans="1:15">
      <c r="A14" s="43"/>
      <c r="C14" s="5" t="s">
        <v>105</v>
      </c>
      <c r="D14" s="59">
        <f>+[4]CONCENTRA!$D14</f>
        <v>2900039</v>
      </c>
      <c r="E14" s="59">
        <f>+[4]CONCENTRA!$D78</f>
        <v>0</v>
      </c>
      <c r="F14" s="59">
        <f>+[4]CONCENTRA!$D142</f>
        <v>0</v>
      </c>
      <c r="G14" s="59">
        <f>+[4]CONCENTRA!$D206</f>
        <v>23198</v>
      </c>
      <c r="H14" s="59">
        <f>+[4]CONCENTRA!$D270</f>
        <v>160303</v>
      </c>
      <c r="I14" s="59">
        <f>+[4]CONCENTRA!$D398+[4]CONCENTRA!$D334</f>
        <v>196168</v>
      </c>
      <c r="J14" s="59">
        <f>+[4]CONCENTRA!$D526+[4]CONCENTRA!$D462</f>
        <v>155772</v>
      </c>
      <c r="K14" s="59">
        <f>+[4]CONCENTRA!$D590</f>
        <v>4838</v>
      </c>
      <c r="L14" s="59">
        <f>+[4]CONCENTRA!$D975</f>
        <v>0</v>
      </c>
      <c r="M14" s="7">
        <f t="shared" si="0"/>
        <v>3440318</v>
      </c>
      <c r="O14" s="48"/>
    </row>
    <row r="15" spans="1:15">
      <c r="A15" s="43"/>
      <c r="C15" s="5" t="s">
        <v>106</v>
      </c>
      <c r="D15" s="59">
        <f>+[4]CONCENTRA!$D15</f>
        <v>710907</v>
      </c>
      <c r="E15" s="59">
        <f>+[4]CONCENTRA!$D79</f>
        <v>0</v>
      </c>
      <c r="F15" s="59">
        <f>+[4]CONCENTRA!$D143</f>
        <v>0</v>
      </c>
      <c r="G15" s="59">
        <f>+[4]CONCENTRA!$D207</f>
        <v>5687</v>
      </c>
      <c r="H15" s="59">
        <f>+[4]CONCENTRA!$D271</f>
        <v>39296</v>
      </c>
      <c r="I15" s="59">
        <f>+[4]CONCENTRA!$D399+[4]CONCENTRA!$D335</f>
        <v>39518</v>
      </c>
      <c r="J15" s="59">
        <f>+[4]CONCENTRA!$D527+[4]CONCENTRA!$D463</f>
        <v>31380</v>
      </c>
      <c r="K15" s="59">
        <f>+[4]CONCENTRA!$D591</f>
        <v>1186</v>
      </c>
      <c r="L15" s="59">
        <f>+[4]CONCENTRA!$D976</f>
        <v>0</v>
      </c>
      <c r="M15" s="7">
        <f t="shared" si="0"/>
        <v>827974</v>
      </c>
      <c r="O15" s="48"/>
    </row>
    <row r="16" spans="1:15">
      <c r="A16" s="43"/>
      <c r="C16" s="5" t="s">
        <v>107</v>
      </c>
      <c r="D16" s="59">
        <f>+[4]CONCENTRA!$D16</f>
        <v>1392476</v>
      </c>
      <c r="E16" s="59">
        <f>+[4]CONCENTRA!$D80</f>
        <v>0</v>
      </c>
      <c r="F16" s="59">
        <f>+[4]CONCENTRA!$D144</f>
        <v>0</v>
      </c>
      <c r="G16" s="59">
        <f>+[4]CONCENTRA!$D208</f>
        <v>11139</v>
      </c>
      <c r="H16" s="59">
        <f>+[4]CONCENTRA!$D272</f>
        <v>76971</v>
      </c>
      <c r="I16" s="59">
        <f>+[4]CONCENTRA!$D400+[4]CONCENTRA!$D336</f>
        <v>66259</v>
      </c>
      <c r="J16" s="59">
        <f>+[4]CONCENTRA!$D528+[4]CONCENTRA!$D464</f>
        <v>52615</v>
      </c>
      <c r="K16" s="59">
        <f>+[4]CONCENTRA!$D592</f>
        <v>2323</v>
      </c>
      <c r="L16" s="59">
        <f>+[4]CONCENTRA!$D977</f>
        <v>0</v>
      </c>
      <c r="M16" s="7">
        <f t="shared" si="0"/>
        <v>1601783</v>
      </c>
      <c r="O16" s="48"/>
    </row>
    <row r="17" spans="1:15">
      <c r="A17" s="43"/>
      <c r="C17" s="5" t="s">
        <v>18</v>
      </c>
      <c r="D17" s="59">
        <f>+[4]CONCENTRA!$D17</f>
        <v>905750</v>
      </c>
      <c r="E17" s="59">
        <f>+[4]CONCENTRA!$D81</f>
        <v>0</v>
      </c>
      <c r="F17" s="59">
        <f>+[4]CONCENTRA!$D145</f>
        <v>0</v>
      </c>
      <c r="G17" s="59">
        <f>+[4]CONCENTRA!$D209</f>
        <v>7245</v>
      </c>
      <c r="H17" s="59">
        <f>+[4]CONCENTRA!$D273</f>
        <v>50066</v>
      </c>
      <c r="I17" s="59">
        <f>+[4]CONCENTRA!$D401+[4]CONCENTRA!$D337</f>
        <v>56395</v>
      </c>
      <c r="J17" s="59">
        <f>+[4]CONCENTRA!$D529+[4]CONCENTRA!$D465</f>
        <v>44782</v>
      </c>
      <c r="K17" s="59">
        <f>+[4]CONCENTRA!$D593</f>
        <v>1511</v>
      </c>
      <c r="L17" s="59">
        <f>+[4]CONCENTRA!$D978</f>
        <v>0</v>
      </c>
      <c r="M17" s="7">
        <f t="shared" si="0"/>
        <v>1065749</v>
      </c>
      <c r="O17" s="48"/>
    </row>
    <row r="18" spans="1:15">
      <c r="A18" s="43"/>
      <c r="C18" s="5" t="s">
        <v>19</v>
      </c>
      <c r="D18" s="59">
        <f>+[4]CONCENTRA!$D18</f>
        <v>1290661</v>
      </c>
      <c r="E18" s="59">
        <f>+[4]CONCENTRA!$D82</f>
        <v>0</v>
      </c>
      <c r="F18" s="59">
        <f>+[4]CONCENTRA!$D146</f>
        <v>0</v>
      </c>
      <c r="G18" s="59">
        <f>+[4]CONCENTRA!$D210</f>
        <v>10324</v>
      </c>
      <c r="H18" s="59">
        <f>+[4]CONCENTRA!$D274</f>
        <v>71343</v>
      </c>
      <c r="I18" s="59">
        <f>+[4]CONCENTRA!$D402+[4]CONCENTRA!$D338</f>
        <v>59560</v>
      </c>
      <c r="J18" s="59">
        <f>+[4]CONCENTRA!$D530+[4]CONCENTRA!$D466</f>
        <v>47296</v>
      </c>
      <c r="K18" s="59">
        <f>+[4]CONCENTRA!$D594</f>
        <v>2153</v>
      </c>
      <c r="L18" s="59">
        <f>+[4]CONCENTRA!$D979</f>
        <v>0</v>
      </c>
      <c r="M18" s="7">
        <f t="shared" si="0"/>
        <v>1481337</v>
      </c>
      <c r="O18" s="48"/>
    </row>
    <row r="19" spans="1:15">
      <c r="A19" s="43"/>
      <c r="C19" s="5" t="s">
        <v>108</v>
      </c>
      <c r="D19" s="59">
        <f>+[4]CONCENTRA!$D19</f>
        <v>335752</v>
      </c>
      <c r="E19" s="59">
        <f>+[4]CONCENTRA!$D83</f>
        <v>0</v>
      </c>
      <c r="F19" s="59">
        <f>+[4]CONCENTRA!$D147</f>
        <v>0</v>
      </c>
      <c r="G19" s="59">
        <f>+[4]CONCENTRA!$D211</f>
        <v>2686</v>
      </c>
      <c r="H19" s="59">
        <f>+[4]CONCENTRA!$D275</f>
        <v>18559</v>
      </c>
      <c r="I19" s="59">
        <f>+[4]CONCENTRA!$D403+[4]CONCENTRA!$D339</f>
        <v>9724</v>
      </c>
      <c r="J19" s="59">
        <f>+[4]CONCENTRA!$D531+[4]CONCENTRA!$D467</f>
        <v>7722</v>
      </c>
      <c r="K19" s="59">
        <f>+[4]CONCENTRA!$D595</f>
        <v>560</v>
      </c>
      <c r="L19" s="59">
        <f>+[4]CONCENTRA!$D980</f>
        <v>0</v>
      </c>
      <c r="M19" s="7">
        <f t="shared" si="0"/>
        <v>375003</v>
      </c>
      <c r="O19" s="48"/>
    </row>
    <row r="20" spans="1:15">
      <c r="A20" s="43"/>
      <c r="C20" s="5" t="s">
        <v>109</v>
      </c>
      <c r="D20" s="59">
        <f>+[4]CONCENTRA!$D20</f>
        <v>407586</v>
      </c>
      <c r="E20" s="59">
        <f>+[4]CONCENTRA!$D84</f>
        <v>0</v>
      </c>
      <c r="F20" s="59">
        <f>+[4]CONCENTRA!$D148</f>
        <v>0</v>
      </c>
      <c r="G20" s="59">
        <f>+[4]CONCENTRA!$D212</f>
        <v>3260</v>
      </c>
      <c r="H20" s="59">
        <f>+[4]CONCENTRA!$D276</f>
        <v>22530</v>
      </c>
      <c r="I20" s="59">
        <f>+[4]CONCENTRA!$D404+[4]CONCENTRA!$D340</f>
        <v>15142</v>
      </c>
      <c r="J20" s="59">
        <f>+[4]CONCENTRA!$D532+[4]CONCENTRA!$D468</f>
        <v>12024</v>
      </c>
      <c r="K20" s="59">
        <f>+[4]CONCENTRA!$D596</f>
        <v>680</v>
      </c>
      <c r="L20" s="59">
        <f>+[4]CONCENTRA!$D981</f>
        <v>0</v>
      </c>
      <c r="M20" s="7">
        <f t="shared" si="0"/>
        <v>461222</v>
      </c>
      <c r="O20" s="48"/>
    </row>
    <row r="21" spans="1:15">
      <c r="A21" s="43"/>
      <c r="C21" s="5" t="s">
        <v>20</v>
      </c>
      <c r="D21" s="59">
        <f>+[4]CONCENTRA!$D21</f>
        <v>13902378</v>
      </c>
      <c r="E21" s="59">
        <f>+[4]CONCENTRA!$D85</f>
        <v>0</v>
      </c>
      <c r="F21" s="59">
        <f>+[4]CONCENTRA!$D149</f>
        <v>0</v>
      </c>
      <c r="G21" s="59">
        <f>+[4]CONCENTRA!$D213</f>
        <v>111210</v>
      </c>
      <c r="H21" s="59">
        <f>+[4]CONCENTRA!$D277</f>
        <v>768469</v>
      </c>
      <c r="I21" s="59">
        <f>+[4]CONCENTRA!$D405+[4]CONCENTRA!$D341</f>
        <v>985554</v>
      </c>
      <c r="J21" s="59">
        <f>+[4]CONCENTRA!$D533+[4]CONCENTRA!$D469</f>
        <v>782609</v>
      </c>
      <c r="K21" s="59">
        <f>+[4]CONCENTRA!$D597</f>
        <v>23191</v>
      </c>
      <c r="L21" s="59">
        <f>+[4]CONCENTRA!$D982</f>
        <v>0</v>
      </c>
      <c r="M21" s="7">
        <f t="shared" si="0"/>
        <v>16573411</v>
      </c>
      <c r="O21" s="48"/>
    </row>
    <row r="22" spans="1:15">
      <c r="A22" s="43"/>
      <c r="C22" s="5" t="s">
        <v>22</v>
      </c>
      <c r="D22" s="59">
        <f>+[4]CONCENTRA!$D22</f>
        <v>861839</v>
      </c>
      <c r="E22" s="59">
        <f>+[4]CONCENTRA!$D86</f>
        <v>0</v>
      </c>
      <c r="F22" s="59">
        <f>+[4]CONCENTRA!$D150</f>
        <v>0</v>
      </c>
      <c r="G22" s="59">
        <f>+[4]CONCENTRA!$D214</f>
        <v>6894</v>
      </c>
      <c r="H22" s="59">
        <f>+[4]CONCENTRA!$D278</f>
        <v>47639</v>
      </c>
      <c r="I22" s="59">
        <f>+[4]CONCENTRA!$D406+[4]CONCENTRA!$D342</f>
        <v>41563</v>
      </c>
      <c r="J22" s="59">
        <f>+[4]CONCENTRA!$D534+[4]CONCENTRA!$D470</f>
        <v>33004</v>
      </c>
      <c r="K22" s="59">
        <f>+[4]CONCENTRA!$D598</f>
        <v>1438</v>
      </c>
      <c r="L22" s="59">
        <f>+[4]CONCENTRA!$D983</f>
        <v>0</v>
      </c>
      <c r="M22" s="7">
        <f t="shared" si="0"/>
        <v>992377</v>
      </c>
      <c r="O22" s="48"/>
    </row>
    <row r="23" spans="1:15">
      <c r="A23" s="43"/>
      <c r="C23" s="5" t="s">
        <v>110</v>
      </c>
      <c r="D23" s="59">
        <f>+[4]CONCENTRA!$D23</f>
        <v>558140</v>
      </c>
      <c r="E23" s="59">
        <f>+[4]CONCENTRA!$D87</f>
        <v>0</v>
      </c>
      <c r="F23" s="59">
        <f>+[4]CONCENTRA!$D151</f>
        <v>0</v>
      </c>
      <c r="G23" s="59">
        <f>+[4]CONCENTRA!$D215</f>
        <v>4465</v>
      </c>
      <c r="H23" s="59">
        <f>+[4]CONCENTRA!$D279</f>
        <v>30852</v>
      </c>
      <c r="I23" s="59">
        <f>+[4]CONCENTRA!$D407+[4]CONCENTRA!$D343</f>
        <v>30183</v>
      </c>
      <c r="J23" s="59">
        <f>+[4]CONCENTRA!$D535+[4]CONCENTRA!$D471</f>
        <v>23967</v>
      </c>
      <c r="K23" s="59">
        <f>+[4]CONCENTRA!$D599</f>
        <v>931</v>
      </c>
      <c r="L23" s="59">
        <f>+[4]CONCENTRA!$D984</f>
        <v>0</v>
      </c>
      <c r="M23" s="7">
        <f t="shared" si="0"/>
        <v>648538</v>
      </c>
      <c r="O23" s="48"/>
    </row>
    <row r="24" spans="1:15">
      <c r="A24" s="43"/>
      <c r="C24" s="5" t="s">
        <v>111</v>
      </c>
      <c r="D24" s="59">
        <f>+[4]CONCENTRA!$D24</f>
        <v>2368438</v>
      </c>
      <c r="E24" s="59">
        <f>+[4]CONCENTRA!$D88</f>
        <v>0</v>
      </c>
      <c r="F24" s="59">
        <f>+[4]CONCENTRA!$D152</f>
        <v>0</v>
      </c>
      <c r="G24" s="59">
        <f>+[4]CONCENTRA!$D216</f>
        <v>18946</v>
      </c>
      <c r="H24" s="59">
        <f>+[4]CONCENTRA!$D280</f>
        <v>130918</v>
      </c>
      <c r="I24" s="59">
        <f>+[4]CONCENTRA!$D408+[4]CONCENTRA!$D344</f>
        <v>112038</v>
      </c>
      <c r="J24" s="59">
        <f>+[4]CONCENTRA!$D536+[4]CONCENTRA!$D472</f>
        <v>88967</v>
      </c>
      <c r="K24" s="59">
        <f>+[4]CONCENTRA!$D600</f>
        <v>3951</v>
      </c>
      <c r="L24" s="59">
        <f>+[4]CONCENTRA!$D985</f>
        <v>0</v>
      </c>
      <c r="M24" s="7">
        <f t="shared" si="0"/>
        <v>2723258</v>
      </c>
      <c r="O24" s="48"/>
    </row>
    <row r="25" spans="1:15">
      <c r="A25" s="43"/>
      <c r="C25" s="5" t="s">
        <v>112</v>
      </c>
      <c r="D25" s="59">
        <f>+[4]CONCENTRA!$D25</f>
        <v>1527324</v>
      </c>
      <c r="E25" s="59">
        <f>+[4]CONCENTRA!$D89</f>
        <v>0</v>
      </c>
      <c r="F25" s="59">
        <f>+[4]CONCENTRA!$D153</f>
        <v>0</v>
      </c>
      <c r="G25" s="59">
        <f>+[4]CONCENTRA!$D217</f>
        <v>12218</v>
      </c>
      <c r="H25" s="59">
        <f>+[4]CONCENTRA!$D281</f>
        <v>84424</v>
      </c>
      <c r="I25" s="59">
        <f>+[4]CONCENTRA!$D409+[4]CONCENTRA!$D345</f>
        <v>101352</v>
      </c>
      <c r="J25" s="59">
        <f>+[4]CONCENTRA!$D537+[4]CONCENTRA!$D473</f>
        <v>80481</v>
      </c>
      <c r="K25" s="59">
        <f>+[4]CONCENTRA!$D601</f>
        <v>2548</v>
      </c>
      <c r="L25" s="59">
        <f>+[4]CONCENTRA!$D986</f>
        <v>0</v>
      </c>
      <c r="M25" s="7">
        <f t="shared" si="0"/>
        <v>1808347</v>
      </c>
      <c r="O25" s="48"/>
    </row>
    <row r="26" spans="1:15">
      <c r="A26" s="43"/>
      <c r="C26" s="5" t="s">
        <v>27</v>
      </c>
      <c r="D26" s="59">
        <f>+[4]CONCENTRA!$D26</f>
        <v>11448588</v>
      </c>
      <c r="E26" s="59">
        <f>+[4]CONCENTRA!$D90</f>
        <v>0</v>
      </c>
      <c r="F26" s="59">
        <f>+[4]CONCENTRA!$D154</f>
        <v>0</v>
      </c>
      <c r="G26" s="59">
        <f>+[4]CONCENTRA!$D218</f>
        <v>91581</v>
      </c>
      <c r="H26" s="59">
        <f>+[4]CONCENTRA!$D282</f>
        <v>632833</v>
      </c>
      <c r="I26" s="59">
        <f>+[4]CONCENTRA!$D410+[4]CONCENTRA!$D346</f>
        <v>804591</v>
      </c>
      <c r="J26" s="59">
        <f>+[4]CONCENTRA!$D538+[4]CONCENTRA!$D474</f>
        <v>638910</v>
      </c>
      <c r="K26" s="59">
        <f>+[4]CONCENTRA!$D602</f>
        <v>19098</v>
      </c>
      <c r="L26" s="59">
        <f>+[4]CONCENTRA!$D987</f>
        <v>0</v>
      </c>
      <c r="M26" s="7">
        <f t="shared" si="0"/>
        <v>13635601</v>
      </c>
      <c r="O26" s="48"/>
    </row>
    <row r="27" spans="1:15">
      <c r="A27" s="43"/>
      <c r="C27" s="5" t="s">
        <v>28</v>
      </c>
      <c r="D27" s="59">
        <f>+[4]CONCENTRA!$D27</f>
        <v>581022</v>
      </c>
      <c r="E27" s="59">
        <f>+[4]CONCENTRA!$D91</f>
        <v>0</v>
      </c>
      <c r="F27" s="59">
        <f>+[4]CONCENTRA!$D155</f>
        <v>0</v>
      </c>
      <c r="G27" s="59">
        <f>+[4]CONCENTRA!$D219</f>
        <v>4648</v>
      </c>
      <c r="H27" s="59">
        <f>+[4]CONCENTRA!$D283</f>
        <v>32117</v>
      </c>
      <c r="I27" s="59">
        <f>+[4]CONCENTRA!$D411+[4]CONCENTRA!$D347</f>
        <v>23449</v>
      </c>
      <c r="J27" s="59">
        <f>+[4]CONCENTRA!$D539+[4]CONCENTRA!$D475</f>
        <v>18619</v>
      </c>
      <c r="K27" s="59">
        <f>+[4]CONCENTRA!$D603</f>
        <v>969</v>
      </c>
      <c r="L27" s="59">
        <f>+[4]CONCENTRA!$D988</f>
        <v>0</v>
      </c>
      <c r="M27" s="7">
        <f t="shared" si="0"/>
        <v>660824</v>
      </c>
      <c r="O27" s="48"/>
    </row>
    <row r="28" spans="1:15">
      <c r="A28" s="43"/>
      <c r="C28" s="5" t="s">
        <v>113</v>
      </c>
      <c r="D28" s="59">
        <f>+[4]CONCENTRA!$D28</f>
        <v>2169555</v>
      </c>
      <c r="E28" s="59">
        <f>+[4]CONCENTRA!$D92</f>
        <v>0</v>
      </c>
      <c r="F28" s="59">
        <f>+[4]CONCENTRA!$D156</f>
        <v>0</v>
      </c>
      <c r="G28" s="59">
        <f>+[4]CONCENTRA!$D220</f>
        <v>17355</v>
      </c>
      <c r="H28" s="59">
        <f>+[4]CONCENTRA!$D284</f>
        <v>119924</v>
      </c>
      <c r="I28" s="59">
        <f>+[4]CONCENTRA!$D412+[4]CONCENTRA!$D348</f>
        <v>115751</v>
      </c>
      <c r="J28" s="59">
        <f>+[4]CONCENTRA!$D540+[4]CONCENTRA!$D476</f>
        <v>91915</v>
      </c>
      <c r="K28" s="59">
        <f>+[4]CONCENTRA!$D604</f>
        <v>3619</v>
      </c>
      <c r="L28" s="59">
        <f>+[4]CONCENTRA!$D989</f>
        <v>0</v>
      </c>
      <c r="M28" s="7">
        <f t="shared" si="0"/>
        <v>2518119</v>
      </c>
      <c r="O28" s="48"/>
    </row>
    <row r="29" spans="1:15">
      <c r="A29" s="43"/>
      <c r="C29" s="5" t="s">
        <v>114</v>
      </c>
      <c r="D29" s="59">
        <f>+[4]CONCENTRA!$D29</f>
        <v>4738063</v>
      </c>
      <c r="E29" s="59">
        <f>+[4]CONCENTRA!$D93</f>
        <v>0</v>
      </c>
      <c r="F29" s="59">
        <f>+[4]CONCENTRA!$D157</f>
        <v>0</v>
      </c>
      <c r="G29" s="59">
        <f>+[4]CONCENTRA!$D221</f>
        <v>37901</v>
      </c>
      <c r="H29" s="59">
        <f>+[4]CONCENTRA!$D285</f>
        <v>261901</v>
      </c>
      <c r="I29" s="59">
        <f>+[4]CONCENTRA!$D413+[4]CONCENTRA!$D349</f>
        <v>273537</v>
      </c>
      <c r="J29" s="59">
        <f>+[4]CONCENTRA!$D541+[4]CONCENTRA!$D477</f>
        <v>217210</v>
      </c>
      <c r="K29" s="59">
        <f>+[4]CONCENTRA!$D605</f>
        <v>7904</v>
      </c>
      <c r="L29" s="59">
        <f>+[4]CONCENTRA!$D990</f>
        <v>0</v>
      </c>
      <c r="M29" s="7">
        <f t="shared" si="0"/>
        <v>5536516</v>
      </c>
      <c r="O29" s="48"/>
    </row>
    <row r="30" spans="1:15">
      <c r="A30" s="43"/>
      <c r="C30" s="5" t="s">
        <v>115</v>
      </c>
      <c r="D30" s="59">
        <f>+[4]CONCENTRA!$D30</f>
        <v>677403</v>
      </c>
      <c r="E30" s="59">
        <f>+[4]CONCENTRA!$D94</f>
        <v>0</v>
      </c>
      <c r="F30" s="59">
        <f>+[4]CONCENTRA!$D158</f>
        <v>0</v>
      </c>
      <c r="G30" s="59">
        <f>+[4]CONCENTRA!$D222</f>
        <v>5419</v>
      </c>
      <c r="H30" s="59">
        <f>+[4]CONCENTRA!$D286</f>
        <v>37444</v>
      </c>
      <c r="I30" s="59">
        <f>+[4]CONCENTRA!$D414+[4]CONCENTRA!$D350</f>
        <v>25787</v>
      </c>
      <c r="J30" s="59">
        <f>+[4]CONCENTRA!$D542+[4]CONCENTRA!$D478</f>
        <v>20477</v>
      </c>
      <c r="K30" s="59">
        <f>+[4]CONCENTRA!$D606</f>
        <v>1130</v>
      </c>
      <c r="L30" s="59">
        <f>+[4]CONCENTRA!$D991</f>
        <v>0</v>
      </c>
      <c r="M30" s="7">
        <f t="shared" si="0"/>
        <v>767660</v>
      </c>
      <c r="O30" s="48"/>
    </row>
    <row r="31" spans="1:15">
      <c r="A31" s="43"/>
      <c r="C31" s="5" t="s">
        <v>32</v>
      </c>
      <c r="D31" s="59">
        <f>+[4]CONCENTRA!$D31</f>
        <v>1506467</v>
      </c>
      <c r="E31" s="59">
        <f>+[4]CONCENTRA!$D95</f>
        <v>0</v>
      </c>
      <c r="F31" s="59">
        <f>+[4]CONCENTRA!$D159</f>
        <v>0</v>
      </c>
      <c r="G31" s="59">
        <f>+[4]CONCENTRA!$D223</f>
        <v>12051</v>
      </c>
      <c r="H31" s="59">
        <f>+[4]CONCENTRA!$D287</f>
        <v>83272</v>
      </c>
      <c r="I31" s="59">
        <f>+[4]CONCENTRA!$D415+[4]CONCENTRA!$D351</f>
        <v>96558</v>
      </c>
      <c r="J31" s="59">
        <f>+[4]CONCENTRA!$D543+[4]CONCENTRA!$D479</f>
        <v>76675</v>
      </c>
      <c r="K31" s="59">
        <f>+[4]CONCENTRA!$D607</f>
        <v>2513</v>
      </c>
      <c r="L31" s="59">
        <f>+[4]CONCENTRA!$D992</f>
        <v>0</v>
      </c>
      <c r="M31" s="7">
        <f t="shared" si="0"/>
        <v>1777536</v>
      </c>
      <c r="O31" s="48"/>
    </row>
    <row r="32" spans="1:15">
      <c r="A32" s="43"/>
      <c r="C32" s="5" t="s">
        <v>33</v>
      </c>
      <c r="D32" s="59">
        <f>+[4]CONCENTRA!$D32</f>
        <v>1291242</v>
      </c>
      <c r="E32" s="59">
        <f>+[4]CONCENTRA!$D96</f>
        <v>0</v>
      </c>
      <c r="F32" s="59">
        <f>+[4]CONCENTRA!$D160</f>
        <v>0</v>
      </c>
      <c r="G32" s="59">
        <f>+[4]CONCENTRA!$D224</f>
        <v>10329</v>
      </c>
      <c r="H32" s="59">
        <f>+[4]CONCENTRA!$D288</f>
        <v>71375</v>
      </c>
      <c r="I32" s="59">
        <f>+[4]CONCENTRA!$D416+[4]CONCENTRA!$D352</f>
        <v>63432</v>
      </c>
      <c r="J32" s="59">
        <f>+[4]CONCENTRA!$D544+[4]CONCENTRA!$D480</f>
        <v>50370</v>
      </c>
      <c r="K32" s="59">
        <f>+[4]CONCENTRA!$D608</f>
        <v>2154</v>
      </c>
      <c r="L32" s="59">
        <f>+[4]CONCENTRA!$D993</f>
        <v>0</v>
      </c>
      <c r="M32" s="7">
        <f t="shared" si="0"/>
        <v>1488902</v>
      </c>
      <c r="O32" s="48"/>
    </row>
    <row r="33" spans="1:15">
      <c r="A33" s="43"/>
      <c r="C33" s="5" t="s">
        <v>34</v>
      </c>
      <c r="D33" s="59">
        <f>+[4]CONCENTRA!$D33</f>
        <v>2878718</v>
      </c>
      <c r="E33" s="59">
        <f>+[4]CONCENTRA!$D97</f>
        <v>0</v>
      </c>
      <c r="F33" s="59">
        <f>+[4]CONCENTRA!$D161</f>
        <v>0</v>
      </c>
      <c r="G33" s="59">
        <f>+[4]CONCENTRA!$D225</f>
        <v>23028</v>
      </c>
      <c r="H33" s="59">
        <f>+[4]CONCENTRA!$D289</f>
        <v>159124</v>
      </c>
      <c r="I33" s="59">
        <f>+[4]CONCENTRA!$D417+[4]CONCENTRA!$D353</f>
        <v>222046</v>
      </c>
      <c r="J33" s="59">
        <f>+[4]CONCENTRA!$D545+[4]CONCENTRA!$D481</f>
        <v>176322</v>
      </c>
      <c r="K33" s="59">
        <f>+[4]CONCENTRA!$D609</f>
        <v>4802</v>
      </c>
      <c r="L33" s="59">
        <f>+[4]CONCENTRA!$D994</f>
        <v>0</v>
      </c>
      <c r="M33" s="7">
        <f t="shared" si="0"/>
        <v>3464040</v>
      </c>
      <c r="O33" s="48"/>
    </row>
    <row r="34" spans="1:15">
      <c r="A34" s="43"/>
      <c r="C34" s="5" t="s">
        <v>116</v>
      </c>
      <c r="D34" s="59">
        <f>+[4]CONCENTRA!$D34</f>
        <v>931175</v>
      </c>
      <c r="E34" s="59">
        <f>+[4]CONCENTRA!$D98</f>
        <v>0</v>
      </c>
      <c r="F34" s="59">
        <f>+[4]CONCENTRA!$D162</f>
        <v>0</v>
      </c>
      <c r="G34" s="59">
        <f>+[4]CONCENTRA!$D226</f>
        <v>7449</v>
      </c>
      <c r="H34" s="59">
        <f>+[4]CONCENTRA!$D290</f>
        <v>51472</v>
      </c>
      <c r="I34" s="59">
        <f>+[4]CONCENTRA!$D418+[4]CONCENTRA!$D354</f>
        <v>59090</v>
      </c>
      <c r="J34" s="59">
        <f>+[4]CONCENTRA!$D546+[4]CONCENTRA!$D482</f>
        <v>46921</v>
      </c>
      <c r="K34" s="59">
        <f>+[4]CONCENTRA!$D610</f>
        <v>1553</v>
      </c>
      <c r="L34" s="59">
        <f>+[4]CONCENTRA!$D995</f>
        <v>0</v>
      </c>
      <c r="M34" s="7">
        <f t="shared" si="0"/>
        <v>1097660</v>
      </c>
      <c r="O34" s="48"/>
    </row>
    <row r="35" spans="1:15">
      <c r="A35" s="43"/>
      <c r="C35" s="5" t="s">
        <v>36</v>
      </c>
      <c r="D35" s="59">
        <f>+[4]CONCENTRA!$D35</f>
        <v>3990155</v>
      </c>
      <c r="E35" s="59">
        <f>+[4]CONCENTRA!$D99</f>
        <v>0</v>
      </c>
      <c r="F35" s="59">
        <f>+[4]CONCENTRA!$D163</f>
        <v>0</v>
      </c>
      <c r="G35" s="59">
        <f>+[4]CONCENTRA!$D227</f>
        <v>31919</v>
      </c>
      <c r="H35" s="59">
        <f>+[4]CONCENTRA!$D291</f>
        <v>220560</v>
      </c>
      <c r="I35" s="59">
        <f>+[4]CONCENTRA!$D419+[4]CONCENTRA!$D355</f>
        <v>127268</v>
      </c>
      <c r="J35" s="59">
        <f>+[4]CONCENTRA!$D547+[4]CONCENTRA!$D483</f>
        <v>101061</v>
      </c>
      <c r="K35" s="59">
        <f>+[4]CONCENTRA!$D611</f>
        <v>6656</v>
      </c>
      <c r="L35" s="59">
        <f>+[4]CONCENTRA!$D996</f>
        <v>0</v>
      </c>
      <c r="M35" s="7">
        <f t="shared" si="0"/>
        <v>4477619</v>
      </c>
      <c r="O35" s="48"/>
    </row>
    <row r="36" spans="1:15">
      <c r="A36" s="43"/>
      <c r="C36" s="5" t="s">
        <v>37</v>
      </c>
      <c r="D36" s="59">
        <f>+[4]CONCENTRA!$D36</f>
        <v>647122</v>
      </c>
      <c r="E36" s="59">
        <f>+[4]CONCENTRA!$D100</f>
        <v>0</v>
      </c>
      <c r="F36" s="59">
        <f>+[4]CONCENTRA!$D164</f>
        <v>0</v>
      </c>
      <c r="G36" s="59">
        <f>+[4]CONCENTRA!$D228</f>
        <v>5177</v>
      </c>
      <c r="H36" s="59">
        <f>+[4]CONCENTRA!$D292</f>
        <v>35770</v>
      </c>
      <c r="I36" s="59">
        <f>+[4]CONCENTRA!$D420+[4]CONCENTRA!$D356</f>
        <v>20981</v>
      </c>
      <c r="J36" s="59">
        <f>+[4]CONCENTRA!$D548+[4]CONCENTRA!$D484</f>
        <v>16660</v>
      </c>
      <c r="K36" s="59">
        <f>+[4]CONCENTRA!$D612</f>
        <v>1080</v>
      </c>
      <c r="L36" s="59">
        <f>+[4]CONCENTRA!$D997</f>
        <v>0</v>
      </c>
      <c r="M36" s="7">
        <f t="shared" si="0"/>
        <v>726790</v>
      </c>
      <c r="O36" s="48"/>
    </row>
    <row r="37" spans="1:15">
      <c r="A37" s="43"/>
      <c r="C37" s="5" t="s">
        <v>38</v>
      </c>
      <c r="D37" s="59">
        <f>+[4]CONCENTRA!$D37</f>
        <v>447530</v>
      </c>
      <c r="E37" s="59">
        <f>+[4]CONCENTRA!$D101</f>
        <v>0</v>
      </c>
      <c r="F37" s="59">
        <f>+[4]CONCENTRA!$D165</f>
        <v>0</v>
      </c>
      <c r="G37" s="59">
        <f>+[4]CONCENTRA!$D229</f>
        <v>3580</v>
      </c>
      <c r="H37" s="59">
        <f>+[4]CONCENTRA!$D293</f>
        <v>24738</v>
      </c>
      <c r="I37" s="59">
        <f>+[4]CONCENTRA!$D421+[4]CONCENTRA!$D357</f>
        <v>15952</v>
      </c>
      <c r="J37" s="59">
        <f>+[4]CONCENTRA!$D549+[4]CONCENTRA!$D485</f>
        <v>12667</v>
      </c>
      <c r="K37" s="59">
        <f>+[4]CONCENTRA!$D613</f>
        <v>747</v>
      </c>
      <c r="L37" s="59">
        <f>+[4]CONCENTRA!$D998</f>
        <v>0</v>
      </c>
      <c r="M37" s="7">
        <f t="shared" si="0"/>
        <v>505214</v>
      </c>
      <c r="O37" s="48"/>
    </row>
    <row r="38" spans="1:15">
      <c r="A38" s="43"/>
      <c r="C38" s="5" t="s">
        <v>39</v>
      </c>
      <c r="D38" s="59">
        <f>+[4]CONCENTRA!$D38</f>
        <v>1676315</v>
      </c>
      <c r="E38" s="59">
        <f>+[4]CONCENTRA!$D102</f>
        <v>0</v>
      </c>
      <c r="F38" s="59">
        <f>+[4]CONCENTRA!$D166</f>
        <v>0</v>
      </c>
      <c r="G38" s="59">
        <f>+[4]CONCENTRA!$D230</f>
        <v>13409</v>
      </c>
      <c r="H38" s="59">
        <f>+[4]CONCENTRA!$D294</f>
        <v>92660</v>
      </c>
      <c r="I38" s="59">
        <f>+[4]CONCENTRA!$D422+[4]CONCENTRA!$D358</f>
        <v>106051</v>
      </c>
      <c r="J38" s="59">
        <f>+[4]CONCENTRA!$D550+[4]CONCENTRA!$D486</f>
        <v>84213</v>
      </c>
      <c r="K38" s="59">
        <f>+[4]CONCENTRA!$D614</f>
        <v>2796</v>
      </c>
      <c r="L38" s="59">
        <f>+[4]CONCENTRA!$D999</f>
        <v>0</v>
      </c>
      <c r="M38" s="7">
        <f t="shared" si="0"/>
        <v>1975444</v>
      </c>
      <c r="O38" s="48"/>
    </row>
    <row r="39" spans="1:15">
      <c r="A39" s="43"/>
      <c r="C39" s="5" t="s">
        <v>40</v>
      </c>
      <c r="D39" s="59">
        <f>+[4]CONCENTRA!$D39</f>
        <v>389515</v>
      </c>
      <c r="E39" s="59">
        <f>+[4]CONCENTRA!$D103</f>
        <v>0</v>
      </c>
      <c r="F39" s="59">
        <f>+[4]CONCENTRA!$D167</f>
        <v>0</v>
      </c>
      <c r="G39" s="59">
        <f>+[4]CONCENTRA!$D231</f>
        <v>3116</v>
      </c>
      <c r="H39" s="59">
        <f>+[4]CONCENTRA!$D295</f>
        <v>21531</v>
      </c>
      <c r="I39" s="59">
        <f>+[4]CONCENTRA!$D423+[4]CONCENTRA!$D359</f>
        <v>14655</v>
      </c>
      <c r="J39" s="59">
        <f>+[4]CONCENTRA!$D551+[4]CONCENTRA!$D487</f>
        <v>11637</v>
      </c>
      <c r="K39" s="59">
        <f>+[4]CONCENTRA!$D615</f>
        <v>650</v>
      </c>
      <c r="L39" s="59">
        <f>+[4]CONCENTRA!$D1000</f>
        <v>0</v>
      </c>
      <c r="M39" s="7">
        <f t="shared" si="0"/>
        <v>441104</v>
      </c>
      <c r="O39" s="48"/>
    </row>
    <row r="40" spans="1:15">
      <c r="A40" s="43"/>
      <c r="C40" s="5" t="s">
        <v>41</v>
      </c>
      <c r="D40" s="59">
        <f>+[4]CONCENTRA!$D40</f>
        <v>1160479</v>
      </c>
      <c r="E40" s="59">
        <f>+[4]CONCENTRA!$D104</f>
        <v>0</v>
      </c>
      <c r="F40" s="59">
        <f>+[4]CONCENTRA!$D168</f>
        <v>0</v>
      </c>
      <c r="G40" s="59">
        <f>+[4]CONCENTRA!$D232</f>
        <v>9283</v>
      </c>
      <c r="H40" s="59">
        <f>+[4]CONCENTRA!$D296</f>
        <v>64147</v>
      </c>
      <c r="I40" s="59">
        <f>+[4]CONCENTRA!$D424+[4]CONCENTRA!$D360</f>
        <v>49932</v>
      </c>
      <c r="J40" s="59">
        <f>+[4]CONCENTRA!$D552+[4]CONCENTRA!$D488</f>
        <v>39650</v>
      </c>
      <c r="K40" s="59">
        <f>+[4]CONCENTRA!$D616</f>
        <v>1936</v>
      </c>
      <c r="L40" s="59">
        <f>+[4]CONCENTRA!$D1001</f>
        <v>0</v>
      </c>
      <c r="M40" s="7">
        <f t="shared" si="0"/>
        <v>1325427</v>
      </c>
      <c r="O40" s="48"/>
    </row>
    <row r="41" spans="1:15">
      <c r="A41" s="43"/>
      <c r="C41" s="5" t="s">
        <v>42</v>
      </c>
      <c r="D41" s="59">
        <f>+[4]CONCENTRA!$D41</f>
        <v>1035149</v>
      </c>
      <c r="E41" s="59">
        <f>+[4]CONCENTRA!$D105</f>
        <v>0</v>
      </c>
      <c r="F41" s="59">
        <f>+[4]CONCENTRA!$D169</f>
        <v>0</v>
      </c>
      <c r="G41" s="59">
        <f>+[4]CONCENTRA!$D233</f>
        <v>8280</v>
      </c>
      <c r="H41" s="59">
        <f>+[4]CONCENTRA!$D297</f>
        <v>57219</v>
      </c>
      <c r="I41" s="59">
        <f>+[4]CONCENTRA!$D425+[4]CONCENTRA!$D361</f>
        <v>57965</v>
      </c>
      <c r="J41" s="59">
        <f>+[4]CONCENTRA!$D553+[4]CONCENTRA!$D489</f>
        <v>46029</v>
      </c>
      <c r="K41" s="59">
        <f>+[4]CONCENTRA!$D617</f>
        <v>1727</v>
      </c>
      <c r="L41" s="59">
        <f>+[4]CONCENTRA!$D1002</f>
        <v>0</v>
      </c>
      <c r="M41" s="7">
        <f t="shared" si="0"/>
        <v>1206369</v>
      </c>
      <c r="O41" s="48"/>
    </row>
    <row r="42" spans="1:15">
      <c r="A42" s="43"/>
      <c r="C42" s="5" t="s">
        <v>117</v>
      </c>
      <c r="D42" s="59">
        <f>+[4]CONCENTRA!$D42</f>
        <v>638038</v>
      </c>
      <c r="E42" s="59">
        <f>+[4]CONCENTRA!$D106</f>
        <v>0</v>
      </c>
      <c r="F42" s="59">
        <f>+[4]CONCENTRA!$D170</f>
        <v>0</v>
      </c>
      <c r="G42" s="59">
        <f>+[4]CONCENTRA!$D234</f>
        <v>5104</v>
      </c>
      <c r="H42" s="59">
        <f>+[4]CONCENTRA!$D298</f>
        <v>35268</v>
      </c>
      <c r="I42" s="59">
        <f>+[4]CONCENTRA!$D426+[4]CONCENTRA!$D362</f>
        <v>24035</v>
      </c>
      <c r="J42" s="59">
        <f>+[4]CONCENTRA!$D554+[4]CONCENTRA!$D490</f>
        <v>19086</v>
      </c>
      <c r="K42" s="59">
        <f>+[4]CONCENTRA!$D618</f>
        <v>1064</v>
      </c>
      <c r="L42" s="59">
        <f>+[4]CONCENTRA!$D1003</f>
        <v>0</v>
      </c>
      <c r="M42" s="7">
        <f t="shared" si="0"/>
        <v>722595</v>
      </c>
      <c r="O42" s="48"/>
    </row>
    <row r="43" spans="1:15">
      <c r="A43" s="43"/>
      <c r="C43" s="5" t="s">
        <v>118</v>
      </c>
      <c r="D43" s="59">
        <f>+[4]CONCENTRA!$D43</f>
        <v>2550099</v>
      </c>
      <c r="E43" s="59">
        <f>+[4]CONCENTRA!$D107</f>
        <v>0</v>
      </c>
      <c r="F43" s="59">
        <f>+[4]CONCENTRA!$D171</f>
        <v>0</v>
      </c>
      <c r="G43" s="59">
        <f>+[4]CONCENTRA!$D235</f>
        <v>20399</v>
      </c>
      <c r="H43" s="59">
        <f>+[4]CONCENTRA!$D299</f>
        <v>140959</v>
      </c>
      <c r="I43" s="59">
        <f>+[4]CONCENTRA!$D427+[4]CONCENTRA!$D363</f>
        <v>134239</v>
      </c>
      <c r="J43" s="59">
        <f>+[4]CONCENTRA!$D555+[4]CONCENTRA!$D491</f>
        <v>106597</v>
      </c>
      <c r="K43" s="59">
        <f>+[4]CONCENTRA!$D619</f>
        <v>4254</v>
      </c>
      <c r="L43" s="59">
        <f>+[4]CONCENTRA!$D1004</f>
        <v>0</v>
      </c>
      <c r="M43" s="7">
        <f t="shared" si="0"/>
        <v>2956547</v>
      </c>
      <c r="O43" s="48"/>
    </row>
    <row r="44" spans="1:15">
      <c r="A44" s="43"/>
      <c r="C44" s="5" t="s">
        <v>119</v>
      </c>
      <c r="D44" s="59">
        <f>+[4]CONCENTRA!$D44</f>
        <v>1154714</v>
      </c>
      <c r="E44" s="59">
        <f>+[4]CONCENTRA!$D108</f>
        <v>0</v>
      </c>
      <c r="F44" s="59">
        <f>+[4]CONCENTRA!$D172</f>
        <v>0</v>
      </c>
      <c r="G44" s="59">
        <f>+[4]CONCENTRA!$D236</f>
        <v>9237</v>
      </c>
      <c r="H44" s="59">
        <f>+[4]CONCENTRA!$D300</f>
        <v>63828</v>
      </c>
      <c r="I44" s="59">
        <f>+[4]CONCENTRA!$D428+[4]CONCENTRA!$D364</f>
        <v>74489</v>
      </c>
      <c r="J44" s="59">
        <f>+[4]CONCENTRA!$D556+[4]CONCENTRA!$D492</f>
        <v>59151</v>
      </c>
      <c r="K44" s="59">
        <f>+[4]CONCENTRA!$D620</f>
        <v>1926</v>
      </c>
      <c r="L44" s="59">
        <f>+[4]CONCENTRA!$D1005</f>
        <v>0</v>
      </c>
      <c r="M44" s="7">
        <f t="shared" si="0"/>
        <v>1363345</v>
      </c>
      <c r="O44" s="48"/>
    </row>
    <row r="45" spans="1:15">
      <c r="A45" s="43"/>
      <c r="C45" s="5" t="s">
        <v>46</v>
      </c>
      <c r="D45" s="59">
        <f>+[4]CONCENTRA!$D45</f>
        <v>2670970</v>
      </c>
      <c r="E45" s="59">
        <f>+[4]CONCENTRA!$D109</f>
        <v>0</v>
      </c>
      <c r="F45" s="59">
        <f>+[4]CONCENTRA!$D173</f>
        <v>0</v>
      </c>
      <c r="G45" s="59">
        <f>+[4]CONCENTRA!$D237</f>
        <v>21366</v>
      </c>
      <c r="H45" s="59">
        <f>+[4]CONCENTRA!$D301</f>
        <v>147641</v>
      </c>
      <c r="I45" s="59">
        <f>+[4]CONCENTRA!$D429+[4]CONCENTRA!$D365</f>
        <v>186531</v>
      </c>
      <c r="J45" s="59">
        <f>+[4]CONCENTRA!$D557+[4]CONCENTRA!$D493</f>
        <v>148121</v>
      </c>
      <c r="K45" s="59">
        <f>+[4]CONCENTRA!$D621</f>
        <v>4456</v>
      </c>
      <c r="L45" s="59">
        <f>+[4]CONCENTRA!$D1006</f>
        <v>0</v>
      </c>
      <c r="M45" s="7">
        <f t="shared" si="0"/>
        <v>3179085</v>
      </c>
      <c r="O45" s="48"/>
    </row>
    <row r="46" spans="1:15">
      <c r="A46" s="43"/>
      <c r="C46" s="5" t="s">
        <v>47</v>
      </c>
      <c r="D46" s="59">
        <f>+[4]CONCENTRA!$D46</f>
        <v>1227535</v>
      </c>
      <c r="E46" s="59">
        <f>+[4]CONCENTRA!$D110</f>
        <v>0</v>
      </c>
      <c r="F46" s="59">
        <f>+[4]CONCENTRA!$D174</f>
        <v>0</v>
      </c>
      <c r="G46" s="59">
        <f>+[4]CONCENTRA!$D238</f>
        <v>9819</v>
      </c>
      <c r="H46" s="59">
        <f>+[4]CONCENTRA!$D302</f>
        <v>67853</v>
      </c>
      <c r="I46" s="59">
        <f>+[4]CONCENTRA!$D430+[4]CONCENTRA!$D366</f>
        <v>78293</v>
      </c>
      <c r="J46" s="59">
        <f>+[4]CONCENTRA!$D558+[4]CONCENTRA!$D494</f>
        <v>62171</v>
      </c>
      <c r="K46" s="59">
        <f>+[4]CONCENTRA!$D622</f>
        <v>2048</v>
      </c>
      <c r="L46" s="59">
        <f>+[4]CONCENTRA!$D1007</f>
        <v>0</v>
      </c>
      <c r="M46" s="7">
        <f t="shared" si="0"/>
        <v>1447719</v>
      </c>
      <c r="O46" s="48"/>
    </row>
    <row r="47" spans="1:15">
      <c r="A47" s="43"/>
      <c r="C47" s="5" t="s">
        <v>48</v>
      </c>
      <c r="D47" s="59">
        <f>+[4]CONCENTRA!$D47</f>
        <v>4911167</v>
      </c>
      <c r="E47" s="59">
        <f>+[4]CONCENTRA!$D111</f>
        <v>0</v>
      </c>
      <c r="F47" s="59">
        <f>+[4]CONCENTRA!$D175</f>
        <v>0</v>
      </c>
      <c r="G47" s="59">
        <f>+[4]CONCENTRA!$D239</f>
        <v>39286</v>
      </c>
      <c r="H47" s="59">
        <f>+[4]CONCENTRA!$D303</f>
        <v>271470</v>
      </c>
      <c r="I47" s="59">
        <f>+[4]CONCENTRA!$D431+[4]CONCENTRA!$D367</f>
        <v>321362</v>
      </c>
      <c r="J47" s="59">
        <f>+[4]CONCENTRA!$D559+[4]CONCENTRA!$D495</f>
        <v>255187</v>
      </c>
      <c r="K47" s="59">
        <f>+[4]CONCENTRA!$D623</f>
        <v>8193</v>
      </c>
      <c r="L47" s="59">
        <f>+[4]CONCENTRA!$D1008</f>
        <v>0</v>
      </c>
      <c r="M47" s="7">
        <f t="shared" si="0"/>
        <v>5806665</v>
      </c>
      <c r="O47" s="48"/>
    </row>
    <row r="48" spans="1:15">
      <c r="A48" s="43"/>
      <c r="C48" s="5" t="s">
        <v>120</v>
      </c>
      <c r="D48" s="59">
        <f>+[4]CONCENTRA!$D48</f>
        <v>4109547</v>
      </c>
      <c r="E48" s="59">
        <f>+[4]CONCENTRA!$D112</f>
        <v>0</v>
      </c>
      <c r="F48" s="59">
        <f>+[4]CONCENTRA!$D176</f>
        <v>0</v>
      </c>
      <c r="G48" s="59">
        <f>+[4]CONCENTRA!$D240</f>
        <v>32874</v>
      </c>
      <c r="H48" s="59">
        <f>+[4]CONCENTRA!$D304</f>
        <v>227160</v>
      </c>
      <c r="I48" s="59">
        <f>+[4]CONCENTRA!$D432+[4]CONCENTRA!$D368</f>
        <v>277417</v>
      </c>
      <c r="J48" s="59">
        <f>+[4]CONCENTRA!$D560+[4]CONCENTRA!$D496</f>
        <v>220291</v>
      </c>
      <c r="K48" s="59">
        <f>+[4]CONCENTRA!$D624</f>
        <v>6855</v>
      </c>
      <c r="L48" s="59">
        <f>+[4]CONCENTRA!$D1009</f>
        <v>0</v>
      </c>
      <c r="M48" s="7">
        <f t="shared" si="0"/>
        <v>4874144</v>
      </c>
      <c r="O48" s="48"/>
    </row>
    <row r="49" spans="1:15">
      <c r="A49" s="43"/>
      <c r="C49" s="5" t="s">
        <v>121</v>
      </c>
      <c r="D49" s="59">
        <f>+[4]CONCENTRA!$D49</f>
        <v>1656260</v>
      </c>
      <c r="E49" s="59">
        <f>+[4]CONCENTRA!$D113</f>
        <v>0</v>
      </c>
      <c r="F49" s="59">
        <f>+[4]CONCENTRA!$D177</f>
        <v>0</v>
      </c>
      <c r="G49" s="59">
        <f>+[4]CONCENTRA!$D241</f>
        <v>13249</v>
      </c>
      <c r="H49" s="59">
        <f>+[4]CONCENTRA!$D305</f>
        <v>91552</v>
      </c>
      <c r="I49" s="59">
        <f>+[4]CONCENTRA!$D433+[4]CONCENTRA!$D369</f>
        <v>100752</v>
      </c>
      <c r="J49" s="59">
        <f>+[4]CONCENTRA!$D561+[4]CONCENTRA!$D497</f>
        <v>80005</v>
      </c>
      <c r="K49" s="59">
        <f>+[4]CONCENTRA!$D625</f>
        <v>2763</v>
      </c>
      <c r="L49" s="59">
        <f>+[4]CONCENTRA!$D1010</f>
        <v>0</v>
      </c>
      <c r="M49" s="7">
        <f t="shared" si="0"/>
        <v>1944581</v>
      </c>
      <c r="O49" s="48"/>
    </row>
    <row r="50" spans="1:15">
      <c r="A50" s="43"/>
      <c r="C50" s="5" t="s">
        <v>122</v>
      </c>
      <c r="D50" s="59">
        <f>+[4]CONCENTRA!$D50</f>
        <v>407729</v>
      </c>
      <c r="E50" s="59">
        <f>+[4]CONCENTRA!$D114</f>
        <v>0</v>
      </c>
      <c r="F50" s="59">
        <f>+[4]CONCENTRA!$D178</f>
        <v>0</v>
      </c>
      <c r="G50" s="59">
        <f>+[4]CONCENTRA!$D242</f>
        <v>3262</v>
      </c>
      <c r="H50" s="59">
        <f>+[4]CONCENTRA!$D306</f>
        <v>22538</v>
      </c>
      <c r="I50" s="59">
        <f>+[4]CONCENTRA!$D434+[4]CONCENTRA!$D370</f>
        <v>15785</v>
      </c>
      <c r="J50" s="59">
        <f>+[4]CONCENTRA!$D562+[4]CONCENTRA!$D498</f>
        <v>12535</v>
      </c>
      <c r="K50" s="59">
        <f>+[4]CONCENTRA!$D626</f>
        <v>680</v>
      </c>
      <c r="L50" s="59">
        <f>+[4]CONCENTRA!$D1011</f>
        <v>0</v>
      </c>
      <c r="M50" s="7">
        <f t="shared" si="0"/>
        <v>462529</v>
      </c>
      <c r="O50" s="48"/>
    </row>
    <row r="51" spans="1:15">
      <c r="A51" s="43"/>
      <c r="C51" s="5" t="s">
        <v>52</v>
      </c>
      <c r="D51" s="59">
        <f>+[4]CONCENTRA!$D51</f>
        <v>4521451</v>
      </c>
      <c r="E51" s="59">
        <f>+[4]CONCENTRA!$D115</f>
        <v>0</v>
      </c>
      <c r="F51" s="59">
        <f>+[4]CONCENTRA!$D179</f>
        <v>0</v>
      </c>
      <c r="G51" s="59">
        <f>+[4]CONCENTRA!$D243</f>
        <v>36169</v>
      </c>
      <c r="H51" s="59">
        <f>+[4]CONCENTRA!$D307</f>
        <v>249928</v>
      </c>
      <c r="I51" s="59">
        <f>+[4]CONCENTRA!$D435+[4]CONCENTRA!$D371</f>
        <v>280197</v>
      </c>
      <c r="J51" s="59">
        <f>+[4]CONCENTRA!$D563+[4]CONCENTRA!$D499</f>
        <v>222498</v>
      </c>
      <c r="K51" s="59">
        <f>+[4]CONCENTRA!$D627</f>
        <v>7543</v>
      </c>
      <c r="L51" s="59">
        <f>+[4]CONCENTRA!$D1012</f>
        <v>0</v>
      </c>
      <c r="M51" s="7">
        <f t="shared" si="0"/>
        <v>5317786</v>
      </c>
      <c r="O51" s="48"/>
    </row>
    <row r="52" spans="1:15">
      <c r="A52" s="43"/>
      <c r="C52" s="5" t="s">
        <v>123</v>
      </c>
      <c r="D52" s="59">
        <f>+[4]CONCENTRA!$D52</f>
        <v>270081</v>
      </c>
      <c r="E52" s="59">
        <f>+[4]CONCENTRA!$D116</f>
        <v>0</v>
      </c>
      <c r="F52" s="59">
        <f>+[4]CONCENTRA!$D180</f>
        <v>0</v>
      </c>
      <c r="G52" s="59">
        <f>+[4]CONCENTRA!$D244</f>
        <v>2160</v>
      </c>
      <c r="H52" s="59">
        <f>+[4]CONCENTRA!$D308</f>
        <v>14929</v>
      </c>
      <c r="I52" s="59">
        <f>+[4]CONCENTRA!$D436+[4]CONCENTRA!$D372</f>
        <v>9084</v>
      </c>
      <c r="J52" s="59">
        <f>+[4]CONCENTRA!$D564+[4]CONCENTRA!$D500</f>
        <v>7214</v>
      </c>
      <c r="K52" s="59">
        <f>+[4]CONCENTRA!$D628</f>
        <v>451</v>
      </c>
      <c r="L52" s="59">
        <f>+[4]CONCENTRA!$D1013</f>
        <v>0</v>
      </c>
      <c r="M52" s="7">
        <f t="shared" si="0"/>
        <v>303919</v>
      </c>
      <c r="O52" s="48"/>
    </row>
    <row r="53" spans="1:15">
      <c r="A53" s="43"/>
      <c r="C53" s="5" t="s">
        <v>54</v>
      </c>
      <c r="D53" s="59">
        <f>+[4]CONCENTRA!$D53</f>
        <v>1255204</v>
      </c>
      <c r="E53" s="59">
        <f>+[4]CONCENTRA!$D117</f>
        <v>0</v>
      </c>
      <c r="F53" s="59">
        <f>+[4]CONCENTRA!$D181</f>
        <v>0</v>
      </c>
      <c r="G53" s="59">
        <f>+[4]CONCENTRA!$D245</f>
        <v>10041</v>
      </c>
      <c r="H53" s="59">
        <f>+[4]CONCENTRA!$D309</f>
        <v>69383</v>
      </c>
      <c r="I53" s="59">
        <f>+[4]CONCENTRA!$D437+[4]CONCENTRA!$D373</f>
        <v>71894</v>
      </c>
      <c r="J53" s="59">
        <f>+[4]CONCENTRA!$D565+[4]CONCENTRA!$D501</f>
        <v>57089</v>
      </c>
      <c r="K53" s="59">
        <f>+[4]CONCENTRA!$D629</f>
        <v>2094</v>
      </c>
      <c r="L53" s="59">
        <f>+[4]CONCENTRA!$D1014</f>
        <v>0</v>
      </c>
      <c r="M53" s="7">
        <f t="shared" si="0"/>
        <v>1465705</v>
      </c>
      <c r="O53" s="48"/>
    </row>
    <row r="54" spans="1:15">
      <c r="A54" s="43"/>
      <c r="C54" s="5" t="s">
        <v>124</v>
      </c>
      <c r="D54" s="59">
        <f>+[4]CONCENTRA!$D54</f>
        <v>869475</v>
      </c>
      <c r="E54" s="59">
        <f>+[4]CONCENTRA!$D118</f>
        <v>0</v>
      </c>
      <c r="F54" s="59">
        <f>+[4]CONCENTRA!$D182</f>
        <v>0</v>
      </c>
      <c r="G54" s="59">
        <f>+[4]CONCENTRA!$D246</f>
        <v>6955</v>
      </c>
      <c r="H54" s="59">
        <f>+[4]CONCENTRA!$D310</f>
        <v>48061</v>
      </c>
      <c r="I54" s="59">
        <f>+[4]CONCENTRA!$D438+[4]CONCENTRA!$D374</f>
        <v>43836</v>
      </c>
      <c r="J54" s="59">
        <f>+[4]CONCENTRA!$D566+[4]CONCENTRA!$D502</f>
        <v>34809</v>
      </c>
      <c r="K54" s="59">
        <f>+[4]CONCENTRA!$D630</f>
        <v>1450</v>
      </c>
      <c r="L54" s="59">
        <f>+[4]CONCENTRA!$D1015</f>
        <v>0</v>
      </c>
      <c r="M54" s="7">
        <f t="shared" si="0"/>
        <v>1004586</v>
      </c>
      <c r="O54" s="48"/>
    </row>
    <row r="55" spans="1:15">
      <c r="A55" s="43"/>
      <c r="C55" s="5" t="s">
        <v>56</v>
      </c>
      <c r="D55" s="59">
        <f>+[4]CONCENTRA!$D55</f>
        <v>859483</v>
      </c>
      <c r="E55" s="59">
        <f>+[4]CONCENTRA!$D119</f>
        <v>0</v>
      </c>
      <c r="F55" s="59">
        <f>+[4]CONCENTRA!$D183</f>
        <v>0</v>
      </c>
      <c r="G55" s="59">
        <f>+[4]CONCENTRA!$D247</f>
        <v>6875</v>
      </c>
      <c r="H55" s="59">
        <f>+[4]CONCENTRA!$D311</f>
        <v>47509</v>
      </c>
      <c r="I55" s="59">
        <f>+[4]CONCENTRA!$D439+[4]CONCENTRA!$D375</f>
        <v>37969</v>
      </c>
      <c r="J55" s="59">
        <f>+[4]CONCENTRA!$D567+[4]CONCENTRA!$D503</f>
        <v>30151</v>
      </c>
      <c r="K55" s="59">
        <f>+[4]CONCENTRA!$D631</f>
        <v>1434</v>
      </c>
      <c r="L55" s="59">
        <f>+[4]CONCENTRA!$D1016</f>
        <v>0</v>
      </c>
      <c r="M55" s="7">
        <f t="shared" si="0"/>
        <v>983421</v>
      </c>
      <c r="O55" s="48"/>
    </row>
    <row r="56" spans="1:15">
      <c r="A56" s="43"/>
      <c r="C56" s="5" t="s">
        <v>125</v>
      </c>
      <c r="D56" s="59">
        <f>+[4]CONCENTRA!$D56</f>
        <v>664738</v>
      </c>
      <c r="E56" s="59">
        <f>+[4]CONCENTRA!$D120</f>
        <v>0</v>
      </c>
      <c r="F56" s="59">
        <f>+[4]CONCENTRA!$D184</f>
        <v>0</v>
      </c>
      <c r="G56" s="59">
        <f>+[4]CONCENTRA!$D248</f>
        <v>5317</v>
      </c>
      <c r="H56" s="59">
        <f>+[4]CONCENTRA!$D312</f>
        <v>36744</v>
      </c>
      <c r="I56" s="59">
        <f>+[4]CONCENTRA!$D440+[4]CONCENTRA!$D376</f>
        <v>29076</v>
      </c>
      <c r="J56" s="59">
        <f>+[4]CONCENTRA!$D568+[4]CONCENTRA!$D504</f>
        <v>23089</v>
      </c>
      <c r="K56" s="59">
        <f>+[4]CONCENTRA!$D632</f>
        <v>1109</v>
      </c>
      <c r="L56" s="59">
        <f>+[4]CONCENTRA!$D1017</f>
        <v>0</v>
      </c>
      <c r="M56" s="7">
        <f t="shared" si="0"/>
        <v>760073</v>
      </c>
      <c r="O56" s="48"/>
    </row>
    <row r="57" spans="1:15">
      <c r="A57" s="43"/>
      <c r="C57" s="5" t="s">
        <v>126</v>
      </c>
      <c r="D57" s="59">
        <f>+[4]CONCENTRA!$D57</f>
        <v>2134328</v>
      </c>
      <c r="E57" s="59">
        <f>+[4]CONCENTRA!$D121</f>
        <v>0</v>
      </c>
      <c r="F57" s="59">
        <f>+[4]CONCENTRA!$D185</f>
        <v>0</v>
      </c>
      <c r="G57" s="59">
        <f>+[4]CONCENTRA!$D249</f>
        <v>17073</v>
      </c>
      <c r="H57" s="59">
        <f>+[4]CONCENTRA!$D313</f>
        <v>117977</v>
      </c>
      <c r="I57" s="59">
        <f>+[4]CONCENTRA!$D441+[4]CONCENTRA!$D377</f>
        <v>123254</v>
      </c>
      <c r="J57" s="59">
        <f>+[4]CONCENTRA!$D569+[4]CONCENTRA!$D505</f>
        <v>97874</v>
      </c>
      <c r="K57" s="59">
        <f>+[4]CONCENTRA!$D633</f>
        <v>3560</v>
      </c>
      <c r="L57" s="59">
        <f>+[4]CONCENTRA!$D1018</f>
        <v>0</v>
      </c>
      <c r="M57" s="7">
        <f t="shared" si="0"/>
        <v>2494066</v>
      </c>
      <c r="O57" s="48"/>
    </row>
    <row r="58" spans="1:15">
      <c r="A58" s="43"/>
      <c r="C58" s="5" t="s">
        <v>83</v>
      </c>
      <c r="D58" s="59">
        <f>+[4]CONCENTRA!$D58</f>
        <v>1166894</v>
      </c>
      <c r="E58" s="59">
        <f>+[4]CONCENTRA!$D122</f>
        <v>0</v>
      </c>
      <c r="F58" s="59">
        <f>+[4]CONCENTRA!$D186</f>
        <v>0</v>
      </c>
      <c r="G58" s="59">
        <f>+[4]CONCENTRA!$D250</f>
        <v>9334</v>
      </c>
      <c r="H58" s="59">
        <f>+[4]CONCENTRA!$D314</f>
        <v>64501</v>
      </c>
      <c r="I58" s="59">
        <f>+[4]CONCENTRA!$D442+[4]CONCENTRA!$D378</f>
        <v>82835</v>
      </c>
      <c r="J58" s="59">
        <f>+[4]CONCENTRA!$D570+[4]CONCENTRA!$D506</f>
        <v>65778</v>
      </c>
      <c r="K58" s="59">
        <f>+[4]CONCENTRA!$D634</f>
        <v>1947</v>
      </c>
      <c r="L58" s="59">
        <f>+[4]CONCENTRA!$D1019</f>
        <v>0</v>
      </c>
      <c r="M58" s="7">
        <f t="shared" si="0"/>
        <v>1391289</v>
      </c>
      <c r="O58" s="48"/>
    </row>
    <row r="59" spans="1:15">
      <c r="A59" s="43"/>
      <c r="C59" s="5" t="s">
        <v>127</v>
      </c>
      <c r="D59" s="59">
        <f>+[4]CONCENTRA!$D59</f>
        <v>417534</v>
      </c>
      <c r="E59" s="59">
        <f>+[4]CONCENTRA!$D123</f>
        <v>0</v>
      </c>
      <c r="F59" s="59">
        <f>+[4]CONCENTRA!$D187</f>
        <v>0</v>
      </c>
      <c r="G59" s="59">
        <f>+[4]CONCENTRA!$D251</f>
        <v>3340</v>
      </c>
      <c r="H59" s="59">
        <f>+[4]CONCENTRA!$D315</f>
        <v>23080</v>
      </c>
      <c r="I59" s="59">
        <f>+[4]CONCENTRA!$D443+[4]CONCENTRA!$D379</f>
        <v>16688</v>
      </c>
      <c r="J59" s="59">
        <f>+[4]CONCENTRA!$D571+[4]CONCENTRA!$D507</f>
        <v>13251</v>
      </c>
      <c r="K59" s="59">
        <f>+[4]CONCENTRA!$D635</f>
        <v>697</v>
      </c>
      <c r="L59" s="59">
        <f>+[4]CONCENTRA!$D1020</f>
        <v>0</v>
      </c>
      <c r="M59" s="7">
        <f t="shared" si="0"/>
        <v>474590</v>
      </c>
      <c r="O59" s="48"/>
    </row>
    <row r="60" spans="1:15">
      <c r="A60" s="43"/>
      <c r="C60" s="5" t="s">
        <v>128</v>
      </c>
      <c r="D60" s="59">
        <f>+[4]CONCENTRA!$D60</f>
        <v>3730842</v>
      </c>
      <c r="E60" s="59">
        <f>+[4]CONCENTRA!$D124</f>
        <v>0</v>
      </c>
      <c r="F60" s="59">
        <f>+[4]CONCENTRA!$D188</f>
        <v>0</v>
      </c>
      <c r="G60" s="59">
        <f>+[4]CONCENTRA!$D252</f>
        <v>29844</v>
      </c>
      <c r="H60" s="59">
        <f>+[4]CONCENTRA!$D316</f>
        <v>206226</v>
      </c>
      <c r="I60" s="59">
        <f>+[4]CONCENTRA!$D444+[4]CONCENTRA!$D380</f>
        <v>170912</v>
      </c>
      <c r="J60" s="59">
        <f>+[4]CONCENTRA!$D572+[4]CONCENTRA!$D508</f>
        <v>135718</v>
      </c>
      <c r="K60" s="59">
        <f>+[4]CONCENTRA!$D636</f>
        <v>6224</v>
      </c>
      <c r="L60" s="59">
        <f>+[4]CONCENTRA!$D1021</f>
        <v>0</v>
      </c>
      <c r="M60" s="7">
        <f t="shared" si="0"/>
        <v>4279766</v>
      </c>
      <c r="O60" s="48"/>
    </row>
    <row r="61" spans="1:15">
      <c r="A61" s="43"/>
      <c r="C61" s="5" t="s">
        <v>60</v>
      </c>
      <c r="D61" s="59">
        <f>+[4]CONCENTRA!$D61</f>
        <v>757016</v>
      </c>
      <c r="E61" s="59">
        <f>+[4]CONCENTRA!$D125</f>
        <v>0</v>
      </c>
      <c r="F61" s="59">
        <f>+[4]CONCENTRA!$D189</f>
        <v>0</v>
      </c>
      <c r="G61" s="59">
        <f>+[4]CONCENTRA!$D253</f>
        <v>6056</v>
      </c>
      <c r="H61" s="59">
        <f>+[4]CONCENTRA!$D317</f>
        <v>41845</v>
      </c>
      <c r="I61" s="59">
        <f>+[4]CONCENTRA!$D445+[4]CONCENTRA!$D381</f>
        <v>44818</v>
      </c>
      <c r="J61" s="59">
        <f>+[4]CONCENTRA!$D573+[4]CONCENTRA!$D509</f>
        <v>35589</v>
      </c>
      <c r="K61" s="59">
        <f>+[4]CONCENTRA!$D637</f>
        <v>1263</v>
      </c>
      <c r="L61" s="59">
        <f>+[4]CONCENTRA!$D1022</f>
        <v>0</v>
      </c>
      <c r="M61" s="7">
        <f t="shared" si="0"/>
        <v>886587</v>
      </c>
      <c r="O61" s="48"/>
    </row>
    <row r="62" spans="1:15">
      <c r="A62" s="43"/>
      <c r="C62" s="5" t="s">
        <v>61</v>
      </c>
      <c r="D62" s="59">
        <f>+[4]CONCENTRA!$D62</f>
        <v>3281073</v>
      </c>
      <c r="E62" s="59">
        <f>+[4]CONCENTRA!$D126</f>
        <v>0</v>
      </c>
      <c r="F62" s="59">
        <f>+[4]CONCENTRA!$D190</f>
        <v>0</v>
      </c>
      <c r="G62" s="59">
        <f>+[4]CONCENTRA!$D254</f>
        <v>26246</v>
      </c>
      <c r="H62" s="59">
        <f>+[4]CONCENTRA!$D318</f>
        <v>181365</v>
      </c>
      <c r="I62" s="59">
        <f>+[4]CONCENTRA!$D446+[4]CONCENTRA!$D382</f>
        <v>171276</v>
      </c>
      <c r="J62" s="59">
        <f>+[4]CONCENTRA!$D574+[4]CONCENTRA!$D510</f>
        <v>136007</v>
      </c>
      <c r="K62" s="59">
        <f>+[4]CONCENTRA!$D638</f>
        <v>5473</v>
      </c>
      <c r="L62" s="59">
        <f>+[4]CONCENTRA!$D1023</f>
        <v>0</v>
      </c>
      <c r="M62" s="7">
        <f t="shared" si="0"/>
        <v>3801440</v>
      </c>
      <c r="O62" s="48"/>
    </row>
    <row r="63" spans="1:15">
      <c r="A63" s="43"/>
      <c r="C63" s="5" t="s">
        <v>129</v>
      </c>
      <c r="D63" s="59">
        <f>+[4]CONCENTRA!$D63</f>
        <v>1341749</v>
      </c>
      <c r="E63" s="59">
        <f>+[4]CONCENTRA!$D127</f>
        <v>0</v>
      </c>
      <c r="F63" s="59">
        <f>+[4]CONCENTRA!$D191</f>
        <v>0</v>
      </c>
      <c r="G63" s="59">
        <f>+[4]CONCENTRA!$D255</f>
        <v>10733</v>
      </c>
      <c r="H63" s="59">
        <f>+[4]CONCENTRA!$D319</f>
        <v>74167</v>
      </c>
      <c r="I63" s="59">
        <f>+[4]CONCENTRA!$D447+[4]CONCENTRA!$D383</f>
        <v>83843</v>
      </c>
      <c r="J63" s="59">
        <f>+[4]CONCENTRA!$D575+[4]CONCENTRA!$D511</f>
        <v>66579</v>
      </c>
      <c r="K63" s="59">
        <f>+[4]CONCENTRA!$D639</f>
        <v>2238</v>
      </c>
      <c r="L63" s="59">
        <f>+[4]CONCENTRA!$D1024</f>
        <v>0</v>
      </c>
      <c r="M63" s="7">
        <f t="shared" si="0"/>
        <v>1579309</v>
      </c>
      <c r="O63" s="48"/>
    </row>
    <row r="64" spans="1:15">
      <c r="A64" s="43"/>
      <c r="C64" s="5" t="s">
        <v>130</v>
      </c>
      <c r="D64" s="59">
        <f>+[4]CONCENTRA!$D64</f>
        <v>954039</v>
      </c>
      <c r="E64" s="59">
        <f>+[4]CONCENTRA!$D128</f>
        <v>0</v>
      </c>
      <c r="F64" s="59">
        <f>+[4]CONCENTRA!$D192</f>
        <v>0</v>
      </c>
      <c r="G64" s="59">
        <f>+[4]CONCENTRA!$D256</f>
        <v>7632</v>
      </c>
      <c r="H64" s="59">
        <f>+[4]CONCENTRA!$D320</f>
        <v>52736</v>
      </c>
      <c r="I64" s="59">
        <f>+[4]CONCENTRA!$D448+[4]CONCENTRA!$D384</f>
        <v>58885</v>
      </c>
      <c r="J64" s="59">
        <f>+[4]CONCENTRA!$D576+[4]CONCENTRA!$D512</f>
        <v>46759</v>
      </c>
      <c r="K64" s="59">
        <f>+[4]CONCENTRA!$D640</f>
        <v>1591</v>
      </c>
      <c r="L64" s="59">
        <f>+[4]CONCENTRA!$D1025</f>
        <v>0</v>
      </c>
      <c r="M64" s="7">
        <f t="shared" si="0"/>
        <v>1121642</v>
      </c>
      <c r="O64" s="48"/>
    </row>
    <row r="65" spans="1:15">
      <c r="A65" s="43"/>
      <c r="C65" s="5" t="s">
        <v>64</v>
      </c>
      <c r="D65" s="59">
        <f>+[4]CONCENTRA!$D65</f>
        <v>1332185</v>
      </c>
      <c r="E65" s="59">
        <f>+[4]CONCENTRA!$D129</f>
        <v>0</v>
      </c>
      <c r="F65" s="59">
        <f>+[4]CONCENTRA!$D193</f>
        <v>0</v>
      </c>
      <c r="G65" s="59">
        <f>+[4]CONCENTRA!$D257</f>
        <v>10657</v>
      </c>
      <c r="H65" s="59">
        <f>+[4]CONCENTRA!$D321</f>
        <v>73638</v>
      </c>
      <c r="I65" s="59">
        <f>+[4]CONCENTRA!$D449+[4]CONCENTRA!$D385</f>
        <v>84979</v>
      </c>
      <c r="J65" s="59">
        <f>+[4]CONCENTRA!$D577+[4]CONCENTRA!$D513</f>
        <v>67480</v>
      </c>
      <c r="K65" s="59">
        <f>+[4]CONCENTRA!$D641</f>
        <v>2222</v>
      </c>
      <c r="L65" s="59">
        <f>+[4]CONCENTRA!$D1026</f>
        <v>0</v>
      </c>
      <c r="M65" s="7">
        <f t="shared" si="0"/>
        <v>1571161</v>
      </c>
      <c r="O65" s="48"/>
    </row>
    <row r="66" spans="1:15">
      <c r="A66" s="43"/>
      <c r="C66" s="5" t="s">
        <v>65</v>
      </c>
      <c r="D66" s="59">
        <f>+[4]CONCENTRA!$D66</f>
        <v>2453233</v>
      </c>
      <c r="E66" s="59">
        <f>+[4]CONCENTRA!$D130</f>
        <v>0</v>
      </c>
      <c r="F66" s="59">
        <f>+[4]CONCENTRA!$D194</f>
        <v>0</v>
      </c>
      <c r="G66" s="59">
        <f>+[4]CONCENTRA!$D258</f>
        <v>19624</v>
      </c>
      <c r="H66" s="59">
        <f>+[4]CONCENTRA!$D322</f>
        <v>135605</v>
      </c>
      <c r="I66" s="59">
        <f>+[4]CONCENTRA!$D450+[4]CONCENTRA!$D386</f>
        <v>140440</v>
      </c>
      <c r="J66" s="59">
        <f>+[4]CONCENTRA!$D578+[4]CONCENTRA!$D514</f>
        <v>111521</v>
      </c>
      <c r="K66" s="59">
        <f>+[4]CONCENTRA!$D642</f>
        <v>4092</v>
      </c>
      <c r="L66" s="59">
        <f>+[4]CONCENTRA!$D1027</f>
        <v>0</v>
      </c>
      <c r="M66" s="7">
        <f t="shared" si="0"/>
        <v>2864515</v>
      </c>
      <c r="O66" s="48"/>
    </row>
    <row r="67" spans="1:15" ht="13.5" thickBot="1">
      <c r="A67" s="43"/>
      <c r="C67" s="5" t="s">
        <v>66</v>
      </c>
      <c r="D67" s="59">
        <f>+[4]CONCENTRA!$D67</f>
        <v>10050972</v>
      </c>
      <c r="E67" s="59">
        <f>+[4]CONCENTRA!$D131</f>
        <v>0</v>
      </c>
      <c r="F67" s="59">
        <f>+[4]CONCENTRA!$D195</f>
        <v>0</v>
      </c>
      <c r="G67" s="59">
        <f>+[4]CONCENTRA!$D259</f>
        <v>80400</v>
      </c>
      <c r="H67" s="59">
        <f>+[4]CONCENTRA!$D323</f>
        <v>555576</v>
      </c>
      <c r="I67" s="59">
        <f>+[4]CONCENTRA!$D451+[4]CONCENTRA!$D387</f>
        <v>646332</v>
      </c>
      <c r="J67" s="59">
        <f>+[4]CONCENTRA!$D579+[4]CONCENTRA!$D515</f>
        <v>513243</v>
      </c>
      <c r="K67" s="59">
        <f>+[4]CONCENTRA!$D643</f>
        <v>16765</v>
      </c>
      <c r="L67" s="59">
        <f>+[4]CONCENTRA!$D1028</f>
        <v>0</v>
      </c>
      <c r="M67" s="7">
        <f t="shared" si="0"/>
        <v>11863288</v>
      </c>
      <c r="O67" s="48"/>
    </row>
    <row r="68" spans="1:15" ht="15.75" customHeight="1">
      <c r="A68" s="43"/>
      <c r="B68" s="70"/>
      <c r="C68" s="71" t="s">
        <v>67</v>
      </c>
      <c r="D68" s="72">
        <f t="shared" ref="D68:M68" si="1">SUM(D10:D67)</f>
        <v>120232999</v>
      </c>
      <c r="E68" s="72">
        <f t="shared" si="1"/>
        <v>0</v>
      </c>
      <c r="F68" s="72">
        <f t="shared" si="1"/>
        <v>0</v>
      </c>
      <c r="G68" s="72">
        <f>SUM(G10:G67)</f>
        <v>961782</v>
      </c>
      <c r="H68" s="72">
        <f t="shared" si="1"/>
        <v>6646008</v>
      </c>
      <c r="I68" s="72">
        <f t="shared" si="1"/>
        <v>7192682</v>
      </c>
      <c r="J68" s="72">
        <f t="shared" si="1"/>
        <v>5711565</v>
      </c>
      <c r="K68" s="72">
        <f t="shared" si="1"/>
        <v>200568</v>
      </c>
      <c r="L68" s="72"/>
      <c r="M68" s="73">
        <f t="shared" si="1"/>
        <v>140945604</v>
      </c>
      <c r="O68" s="48"/>
    </row>
    <row r="69" spans="1:15" ht="12" customHeight="1" thickBot="1">
      <c r="A69" s="43"/>
      <c r="C69" s="10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" t="s">
        <v>9</v>
      </c>
      <c r="O69" s="48"/>
    </row>
    <row r="70" spans="1:15" ht="0.75" customHeight="1" thickBot="1">
      <c r="A70" s="43"/>
      <c r="C70" s="15"/>
      <c r="D70" s="16"/>
      <c r="E70" s="16"/>
      <c r="F70" s="15"/>
      <c r="G70" s="15"/>
      <c r="H70" s="16"/>
      <c r="I70" s="16"/>
      <c r="J70" s="16"/>
      <c r="K70" s="16"/>
      <c r="L70" s="16"/>
      <c r="M70" s="16"/>
      <c r="O70" s="48"/>
    </row>
    <row r="71" spans="1:15">
      <c r="A71" s="43"/>
      <c r="C71"/>
      <c r="D71" s="55"/>
      <c r="E71" s="55"/>
      <c r="F71" s="55"/>
      <c r="G71" s="55"/>
      <c r="H71" s="55"/>
      <c r="I71" s="55"/>
      <c r="J71" s="55"/>
      <c r="K71" s="55"/>
      <c r="L71" s="55"/>
      <c r="M71" s="55"/>
      <c r="N71"/>
      <c r="O71" s="48"/>
    </row>
    <row r="72" spans="1:15" ht="7.5" customHeight="1" thickBot="1">
      <c r="A72" s="51"/>
      <c r="B72" s="52"/>
      <c r="C72" s="52"/>
      <c r="D72" s="52"/>
      <c r="E72" s="52"/>
      <c r="F72" s="52"/>
      <c r="G72" s="52"/>
      <c r="H72" s="52"/>
      <c r="I72" s="52"/>
      <c r="J72" s="52"/>
      <c r="K72" s="52"/>
      <c r="L72" s="52"/>
      <c r="M72" s="52"/>
      <c r="N72" s="52"/>
      <c r="O72" s="54"/>
    </row>
    <row r="73" spans="1:15" ht="13.5" thickTop="1">
      <c r="A73"/>
      <c r="B73"/>
    </row>
    <row r="74" spans="1:15">
      <c r="A74"/>
      <c r="B74"/>
    </row>
    <row r="75" spans="1:15">
      <c r="A75"/>
      <c r="B75"/>
    </row>
    <row r="76" spans="1:15">
      <c r="A76"/>
      <c r="B76"/>
    </row>
    <row r="77" spans="1:15">
      <c r="A77"/>
      <c r="B77"/>
    </row>
    <row r="78" spans="1:15">
      <c r="A78"/>
      <c r="B78"/>
    </row>
    <row r="79" spans="1:15">
      <c r="A79"/>
      <c r="B79"/>
    </row>
    <row r="80" spans="1:15">
      <c r="A80"/>
      <c r="B80"/>
    </row>
    <row r="81" spans="1:2">
      <c r="A81"/>
      <c r="B81"/>
    </row>
    <row r="82" spans="1:2">
      <c r="A82"/>
      <c r="B82"/>
    </row>
    <row r="83" spans="1:2">
      <c r="A83"/>
      <c r="B83"/>
    </row>
    <row r="84" spans="1:2">
      <c r="A84"/>
      <c r="B84"/>
    </row>
    <row r="85" spans="1:2">
      <c r="A85"/>
      <c r="B85"/>
    </row>
    <row r="86" spans="1:2">
      <c r="A86"/>
      <c r="B86"/>
    </row>
    <row r="87" spans="1:2">
      <c r="A87"/>
      <c r="B87"/>
    </row>
    <row r="88" spans="1:2">
      <c r="A88"/>
      <c r="B88"/>
    </row>
    <row r="89" spans="1:2">
      <c r="A89"/>
      <c r="B89"/>
    </row>
    <row r="90" spans="1:2">
      <c r="A90"/>
      <c r="B90"/>
    </row>
    <row r="91" spans="1:2">
      <c r="A91"/>
      <c r="B91"/>
    </row>
    <row r="92" spans="1:2">
      <c r="A92"/>
      <c r="B92"/>
    </row>
    <row r="93" spans="1:2">
      <c r="A93"/>
      <c r="B93"/>
    </row>
    <row r="94" spans="1:2">
      <c r="A94"/>
      <c r="B94"/>
    </row>
  </sheetData>
  <mergeCells count="5">
    <mergeCell ref="C6:M6"/>
    <mergeCell ref="C4:M4"/>
    <mergeCell ref="C2:M2"/>
    <mergeCell ref="C3:M3"/>
    <mergeCell ref="C5:M5"/>
  </mergeCells>
  <phoneticPr fontId="0" type="noConversion"/>
  <printOptions horizontalCentered="1" verticalCentered="1"/>
  <pageMargins left="0" right="0" top="0" bottom="0.26" header="0" footer="0"/>
  <pageSetup scale="58" orientation="landscape" r:id="rId1"/>
  <headerFooter alignWithMargins="0">
    <oddFooter>FEDERACION.xls&amp;RPágina 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/>
  <dimension ref="A1:P94"/>
  <sheetViews>
    <sheetView view="pageBreakPreview" topLeftCell="F44" zoomScaleNormal="100" workbookViewId="0">
      <selection sqref="A1:IV65536"/>
    </sheetView>
  </sheetViews>
  <sheetFormatPr baseColWidth="10" defaultRowHeight="12.75"/>
  <cols>
    <col min="1" max="1" width="1.140625" style="1" customWidth="1"/>
    <col min="2" max="2" width="3.85546875" style="1" customWidth="1"/>
    <col min="3" max="3" width="33" style="1" customWidth="1"/>
    <col min="4" max="4" width="17.140625" style="12" customWidth="1"/>
    <col min="5" max="5" width="19.28515625" style="1" customWidth="1"/>
    <col min="6" max="7" width="19.140625" style="12" customWidth="1"/>
    <col min="8" max="8" width="19" style="12" customWidth="1"/>
    <col min="9" max="9" width="18.7109375" style="12" customWidth="1"/>
    <col min="10" max="10" width="19" style="12" customWidth="1"/>
    <col min="11" max="11" width="18.85546875" style="12" customWidth="1"/>
    <col min="12" max="13" width="16.85546875" style="12" customWidth="1"/>
    <col min="14" max="14" width="17.7109375" style="12" customWidth="1"/>
    <col min="15" max="15" width="4" style="1" customWidth="1"/>
    <col min="16" max="16" width="1.28515625" style="1" customWidth="1"/>
    <col min="17" max="16384" width="11.42578125" style="1"/>
  </cols>
  <sheetData>
    <row r="1" spans="1:16" ht="8.25" customHeight="1" thickTop="1">
      <c r="A1" s="42"/>
      <c r="B1" s="46"/>
      <c r="C1" s="46"/>
      <c r="D1" s="50"/>
      <c r="E1" s="46"/>
      <c r="F1" s="50"/>
      <c r="G1" s="50"/>
      <c r="H1" s="50"/>
      <c r="I1" s="50"/>
      <c r="J1" s="50"/>
      <c r="K1" s="50"/>
      <c r="L1" s="50"/>
      <c r="M1" s="50"/>
      <c r="N1" s="50"/>
      <c r="O1" s="46"/>
      <c r="P1" s="47"/>
    </row>
    <row r="2" spans="1:16" ht="18" customHeight="1">
      <c r="A2" s="43"/>
      <c r="B2" s="53"/>
      <c r="C2" s="109" t="s">
        <v>0</v>
      </c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P2" s="48"/>
    </row>
    <row r="3" spans="1:16" ht="19.5" customHeight="1">
      <c r="A3" s="43"/>
      <c r="C3" s="109" t="s">
        <v>84</v>
      </c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P3" s="48"/>
    </row>
    <row r="4" spans="1:16" ht="15">
      <c r="A4" s="43"/>
      <c r="C4" s="108" t="s">
        <v>85</v>
      </c>
      <c r="D4" s="108"/>
      <c r="E4" s="108"/>
      <c r="F4" s="108"/>
      <c r="G4" s="108"/>
      <c r="H4" s="108"/>
      <c r="I4" s="108"/>
      <c r="J4" s="108"/>
      <c r="K4" s="108"/>
      <c r="L4" s="108"/>
      <c r="M4" s="108"/>
      <c r="N4" s="108"/>
      <c r="P4" s="48"/>
    </row>
    <row r="5" spans="1:16" ht="15" customHeight="1">
      <c r="A5" s="43"/>
      <c r="C5" s="110" t="s">
        <v>1</v>
      </c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P5" s="48"/>
    </row>
    <row r="6" spans="1:16" ht="15.75" customHeight="1">
      <c r="A6" s="43"/>
      <c r="C6" s="107" t="s">
        <v>131</v>
      </c>
      <c r="D6" s="107"/>
      <c r="E6" s="107"/>
      <c r="F6" s="107"/>
      <c r="G6" s="107"/>
      <c r="H6" s="107"/>
      <c r="I6" s="107"/>
      <c r="J6" s="107"/>
      <c r="K6" s="107"/>
      <c r="L6" s="107"/>
      <c r="M6" s="107"/>
      <c r="N6" s="107"/>
      <c r="P6" s="48"/>
    </row>
    <row r="7" spans="1:16" ht="5.25" customHeight="1" thickBot="1">
      <c r="A7" s="43"/>
      <c r="D7" s="1"/>
      <c r="F7" s="1"/>
      <c r="G7" s="1"/>
      <c r="H7" s="1"/>
      <c r="I7" s="1"/>
      <c r="J7" s="1"/>
      <c r="K7" s="1"/>
      <c r="L7" s="1"/>
      <c r="M7" s="1"/>
      <c r="N7" s="1"/>
      <c r="P7" s="48"/>
    </row>
    <row r="8" spans="1:16">
      <c r="A8" s="43"/>
      <c r="C8" s="24"/>
      <c r="D8" s="20" t="s">
        <v>2</v>
      </c>
      <c r="E8" s="23" t="s">
        <v>87</v>
      </c>
      <c r="F8" s="20" t="s">
        <v>4</v>
      </c>
      <c r="G8" s="20" t="s">
        <v>101</v>
      </c>
      <c r="H8" s="62" t="s">
        <v>2</v>
      </c>
      <c r="I8" s="63" t="s">
        <v>91</v>
      </c>
      <c r="J8" s="63" t="s">
        <v>92</v>
      </c>
      <c r="K8" s="62" t="s">
        <v>93</v>
      </c>
      <c r="L8" s="62" t="s">
        <v>2</v>
      </c>
      <c r="M8" s="62" t="s">
        <v>137</v>
      </c>
      <c r="N8" s="62" t="s">
        <v>10</v>
      </c>
      <c r="P8" s="48"/>
    </row>
    <row r="9" spans="1:16" ht="13.5" thickBot="1">
      <c r="A9" s="43"/>
      <c r="B9" s="1" t="s">
        <v>9</v>
      </c>
      <c r="C9" s="26" t="s">
        <v>6</v>
      </c>
      <c r="D9" s="14" t="s">
        <v>8</v>
      </c>
      <c r="E9" s="27" t="s">
        <v>7</v>
      </c>
      <c r="F9" s="14" t="s">
        <v>9</v>
      </c>
      <c r="G9" s="14" t="s">
        <v>9</v>
      </c>
      <c r="H9" s="64" t="s">
        <v>95</v>
      </c>
      <c r="I9" s="65" t="s">
        <v>96</v>
      </c>
      <c r="J9" s="65" t="s">
        <v>97</v>
      </c>
      <c r="K9" s="64" t="s">
        <v>98</v>
      </c>
      <c r="L9" s="64" t="s">
        <v>135</v>
      </c>
      <c r="M9" s="64" t="s">
        <v>138</v>
      </c>
      <c r="N9" s="64" t="s">
        <v>82</v>
      </c>
      <c r="P9" s="48"/>
    </row>
    <row r="10" spans="1:16">
      <c r="A10" s="43"/>
      <c r="C10" s="5" t="s">
        <v>102</v>
      </c>
      <c r="D10" s="59">
        <f>+ACUMSEP!D10+OCT!D10</f>
        <v>1479955</v>
      </c>
      <c r="E10" s="59">
        <f>+ACUMSEP!E10+OCT!E10</f>
        <v>787193</v>
      </c>
      <c r="F10" s="59">
        <f>+ACUMSEP!F10+OCT!F10</f>
        <v>14675</v>
      </c>
      <c r="G10" s="59">
        <f>+ACUMSEP!G10+OCT!G10</f>
        <v>10887</v>
      </c>
      <c r="H10" s="59">
        <f>+ACUMSEP!H10+OCT!H10</f>
        <v>58547</v>
      </c>
      <c r="I10" s="59">
        <f>+ACUMSEP!I10+OCT!I10</f>
        <v>63075</v>
      </c>
      <c r="J10" s="59">
        <f>+ACUMSEP!J10+OCT!J10</f>
        <v>51401</v>
      </c>
      <c r="K10" s="59">
        <f>+ACUMSEP!K10+OCT!K10</f>
        <v>2152</v>
      </c>
      <c r="L10" s="59">
        <f>+OCT!L10+ACUMSEP!L10</f>
        <v>354897</v>
      </c>
      <c r="M10" s="59">
        <f>+ACUMSEP!M10</f>
        <v>0</v>
      </c>
      <c r="N10" s="7">
        <f>SUM(D10:M10)</f>
        <v>2822782</v>
      </c>
      <c r="P10" s="48"/>
    </row>
    <row r="11" spans="1:16">
      <c r="A11" s="43"/>
      <c r="C11" s="5" t="s">
        <v>12</v>
      </c>
      <c r="D11" s="59">
        <f>+ACUMSEP!D11+OCT!D11</f>
        <v>1261716</v>
      </c>
      <c r="E11" s="59">
        <f>+ACUMSEP!E11+OCT!E11</f>
        <v>671110</v>
      </c>
      <c r="F11" s="59">
        <f>+ACUMSEP!F11+OCT!F11</f>
        <v>12511</v>
      </c>
      <c r="G11" s="59">
        <f>+ACUMSEP!G11+OCT!G11</f>
        <v>9282</v>
      </c>
      <c r="H11" s="59">
        <f>+ACUMSEP!H11+OCT!H11</f>
        <v>49913</v>
      </c>
      <c r="I11" s="59">
        <f>+ACUMSEP!I11+OCT!I11</f>
        <v>50850</v>
      </c>
      <c r="J11" s="59">
        <f>+ACUMSEP!J11+OCT!J11</f>
        <v>41437</v>
      </c>
      <c r="K11" s="59">
        <f>+ACUMSEP!K11+OCT!K11</f>
        <v>1834</v>
      </c>
      <c r="L11" s="59">
        <f>+OCT!L11+ACUMSEP!L11</f>
        <v>0</v>
      </c>
      <c r="M11" s="59">
        <f>+ACUMSEP!M11</f>
        <v>0</v>
      </c>
      <c r="N11" s="7">
        <f t="shared" ref="N11:N67" si="0">SUM(D11:M11)</f>
        <v>2098653</v>
      </c>
      <c r="P11" s="48"/>
    </row>
    <row r="12" spans="1:16">
      <c r="A12" s="43"/>
      <c r="C12" s="5" t="s">
        <v>103</v>
      </c>
      <c r="D12" s="59">
        <f>+ACUMSEP!D12+OCT!D12</f>
        <v>971393</v>
      </c>
      <c r="E12" s="59">
        <f>+ACUMSEP!E12+OCT!E12</f>
        <v>516685</v>
      </c>
      <c r="F12" s="59">
        <f>+ACUMSEP!F12+OCT!F12</f>
        <v>9632</v>
      </c>
      <c r="G12" s="59">
        <f>+ACUMSEP!G12+OCT!G12</f>
        <v>7147</v>
      </c>
      <c r="H12" s="59">
        <f>+ACUMSEP!H12+OCT!H12</f>
        <v>38428</v>
      </c>
      <c r="I12" s="59">
        <f>+ACUMSEP!I12+OCT!I12</f>
        <v>31223</v>
      </c>
      <c r="J12" s="59">
        <f>+ACUMSEP!J12+OCT!J12</f>
        <v>25445</v>
      </c>
      <c r="K12" s="59">
        <f>+ACUMSEP!K12+OCT!K12</f>
        <v>1412</v>
      </c>
      <c r="L12" s="59">
        <f>+OCT!L12+ACUMSEP!L12</f>
        <v>0</v>
      </c>
      <c r="M12" s="59">
        <f>+ACUMSEP!M12</f>
        <v>0</v>
      </c>
      <c r="N12" s="7">
        <f t="shared" si="0"/>
        <v>1601365</v>
      </c>
      <c r="P12" s="48"/>
    </row>
    <row r="13" spans="1:16">
      <c r="A13" s="43"/>
      <c r="C13" s="5" t="s">
        <v>104</v>
      </c>
      <c r="D13" s="59">
        <f>+ACUMSEP!D13+OCT!D13</f>
        <v>1145484</v>
      </c>
      <c r="E13" s="59">
        <f>+ACUMSEP!E13+OCT!E13</f>
        <v>609286</v>
      </c>
      <c r="F13" s="59">
        <f>+ACUMSEP!F13+OCT!F13</f>
        <v>11358</v>
      </c>
      <c r="G13" s="59">
        <f>+ACUMSEP!G13+OCT!G13</f>
        <v>8427</v>
      </c>
      <c r="H13" s="59">
        <f>+ACUMSEP!H13+OCT!H13</f>
        <v>45315</v>
      </c>
      <c r="I13" s="59">
        <f>+ACUMSEP!I13+OCT!I13</f>
        <v>44142</v>
      </c>
      <c r="J13" s="59">
        <f>+ACUMSEP!J13+OCT!J13</f>
        <v>35974</v>
      </c>
      <c r="K13" s="59">
        <f>+ACUMSEP!K13+OCT!K13</f>
        <v>1666</v>
      </c>
      <c r="L13" s="59">
        <f>+OCT!L13+ACUMSEP!L13</f>
        <v>0</v>
      </c>
      <c r="M13" s="59">
        <f>+ACUMSEP!M13</f>
        <v>0</v>
      </c>
      <c r="N13" s="7">
        <f t="shared" si="0"/>
        <v>1901652</v>
      </c>
      <c r="P13" s="48"/>
    </row>
    <row r="14" spans="1:16">
      <c r="A14" s="43"/>
      <c r="C14" s="5" t="s">
        <v>105</v>
      </c>
      <c r="D14" s="59">
        <f>+ACUMSEP!D14+OCT!D14</f>
        <v>6656089</v>
      </c>
      <c r="E14" s="59">
        <f>+ACUMSEP!E14+OCT!E14</f>
        <v>3540389</v>
      </c>
      <c r="F14" s="59">
        <f>+ACUMSEP!F14+OCT!F14</f>
        <v>66001</v>
      </c>
      <c r="G14" s="59">
        <f>+ACUMSEP!G14+OCT!G14</f>
        <v>48966</v>
      </c>
      <c r="H14" s="59">
        <f>+ACUMSEP!H14+OCT!H14</f>
        <v>263313</v>
      </c>
      <c r="I14" s="59">
        <f>+ACUMSEP!I14+OCT!I14</f>
        <v>399450</v>
      </c>
      <c r="J14" s="59">
        <f>+ACUMSEP!J14+OCT!J14</f>
        <v>325520</v>
      </c>
      <c r="K14" s="59">
        <f>+ACUMSEP!K14+OCT!K14</f>
        <v>9676</v>
      </c>
      <c r="L14" s="59">
        <f>+OCT!L14+ACUMSEP!L14</f>
        <v>1631955</v>
      </c>
      <c r="M14" s="59">
        <f>+ACUMSEP!M14</f>
        <v>0</v>
      </c>
      <c r="N14" s="7">
        <f t="shared" si="0"/>
        <v>12941359</v>
      </c>
      <c r="P14" s="48"/>
    </row>
    <row r="15" spans="1:16">
      <c r="A15" s="43"/>
      <c r="C15" s="5" t="s">
        <v>106</v>
      </c>
      <c r="D15" s="59">
        <f>+ACUMSEP!D15+OCT!D15</f>
        <v>1631654</v>
      </c>
      <c r="E15" s="59">
        <f>+ACUMSEP!E15+OCT!E15</f>
        <v>867880</v>
      </c>
      <c r="F15" s="59">
        <f>+ACUMSEP!F15+OCT!F15</f>
        <v>16179</v>
      </c>
      <c r="G15" s="59">
        <f>+ACUMSEP!G15+OCT!G15</f>
        <v>12004</v>
      </c>
      <c r="H15" s="59">
        <f>+ACUMSEP!H15+OCT!H15</f>
        <v>64548</v>
      </c>
      <c r="I15" s="59">
        <f>+ACUMSEP!I15+OCT!I15</f>
        <v>80468</v>
      </c>
      <c r="J15" s="59">
        <f>+ACUMSEP!J15+OCT!J15</f>
        <v>65575</v>
      </c>
      <c r="K15" s="59">
        <f>+ACUMSEP!K15+OCT!K15</f>
        <v>2372</v>
      </c>
      <c r="L15" s="59">
        <f>+OCT!L15+ACUMSEP!L15</f>
        <v>0</v>
      </c>
      <c r="M15" s="59">
        <f>+ACUMSEP!M15</f>
        <v>0</v>
      </c>
      <c r="N15" s="7">
        <f t="shared" si="0"/>
        <v>2740680</v>
      </c>
      <c r="P15" s="48"/>
    </row>
    <row r="16" spans="1:16">
      <c r="A16" s="43"/>
      <c r="C16" s="5" t="s">
        <v>107</v>
      </c>
      <c r="D16" s="59">
        <f>+ACUMSEP!D16+OCT!D16</f>
        <v>3195972</v>
      </c>
      <c r="E16" s="59">
        <f>+ACUMSEP!E16+OCT!E16</f>
        <v>1699945</v>
      </c>
      <c r="F16" s="59">
        <f>+ACUMSEP!F16+OCT!F16</f>
        <v>31691</v>
      </c>
      <c r="G16" s="59">
        <f>+ACUMSEP!G16+OCT!G16</f>
        <v>23512</v>
      </c>
      <c r="H16" s="59">
        <f>+ACUMSEP!H16+OCT!H16</f>
        <v>126432</v>
      </c>
      <c r="I16" s="59">
        <f>+ACUMSEP!I16+OCT!I16</f>
        <v>134921</v>
      </c>
      <c r="J16" s="59">
        <f>+ACUMSEP!J16+OCT!J16</f>
        <v>109950</v>
      </c>
      <c r="K16" s="59">
        <f>+ACUMSEP!K16+OCT!K16</f>
        <v>4646</v>
      </c>
      <c r="L16" s="59">
        <f>+OCT!L16+ACUMSEP!L16</f>
        <v>138634</v>
      </c>
      <c r="M16" s="59">
        <f>+ACUMSEP!M16</f>
        <v>0</v>
      </c>
      <c r="N16" s="7">
        <f t="shared" si="0"/>
        <v>5465703</v>
      </c>
      <c r="P16" s="48"/>
    </row>
    <row r="17" spans="1:16">
      <c r="A17" s="43"/>
      <c r="C17" s="5" t="s">
        <v>18</v>
      </c>
      <c r="D17" s="59">
        <f>+ACUMSEP!D17+OCT!D17</f>
        <v>2078852</v>
      </c>
      <c r="E17" s="59">
        <f>+ACUMSEP!E17+OCT!E17</f>
        <v>1105747</v>
      </c>
      <c r="F17" s="59">
        <f>+ACUMSEP!F17+OCT!F17</f>
        <v>20614</v>
      </c>
      <c r="G17" s="59">
        <f>+ACUMSEP!G17+OCT!G17</f>
        <v>15293</v>
      </c>
      <c r="H17" s="59">
        <f>+ACUMSEP!H17+OCT!H17</f>
        <v>82238</v>
      </c>
      <c r="I17" s="59">
        <f>+ACUMSEP!I17+OCT!I17</f>
        <v>114836</v>
      </c>
      <c r="J17" s="59">
        <f>+ACUMSEP!J17+OCT!J17</f>
        <v>93582</v>
      </c>
      <c r="K17" s="59">
        <f>+ACUMSEP!K17+OCT!K17</f>
        <v>3022</v>
      </c>
      <c r="L17" s="59">
        <f>+OCT!L17+ACUMSEP!L17</f>
        <v>0</v>
      </c>
      <c r="M17" s="59">
        <f>+ACUMSEP!M17</f>
        <v>0</v>
      </c>
      <c r="N17" s="7">
        <f t="shared" si="0"/>
        <v>3514184</v>
      </c>
      <c r="P17" s="48"/>
    </row>
    <row r="18" spans="1:16">
      <c r="A18" s="43"/>
      <c r="C18" s="5" t="s">
        <v>19</v>
      </c>
      <c r="D18" s="59">
        <f>+ACUMSEP!D18+OCT!D18</f>
        <v>2962289</v>
      </c>
      <c r="E18" s="59">
        <f>+ACUMSEP!E18+OCT!E18</f>
        <v>1575649</v>
      </c>
      <c r="F18" s="59">
        <f>+ACUMSEP!F18+OCT!F18</f>
        <v>29374</v>
      </c>
      <c r="G18" s="59">
        <f>+ACUMSEP!G18+OCT!G18</f>
        <v>21792</v>
      </c>
      <c r="H18" s="59">
        <f>+ACUMSEP!H18+OCT!H18</f>
        <v>117188</v>
      </c>
      <c r="I18" s="59">
        <f>+ACUMSEP!I18+OCT!I18</f>
        <v>121280</v>
      </c>
      <c r="J18" s="59">
        <f>+ACUMSEP!J18+OCT!J18</f>
        <v>98835</v>
      </c>
      <c r="K18" s="59">
        <f>+ACUMSEP!K18+OCT!K18</f>
        <v>4306</v>
      </c>
      <c r="L18" s="59">
        <f>+OCT!L18+ACUMSEP!L18</f>
        <v>246996</v>
      </c>
      <c r="M18" s="59">
        <f>+ACUMSEP!M18</f>
        <v>0</v>
      </c>
      <c r="N18" s="7">
        <f t="shared" si="0"/>
        <v>5177709</v>
      </c>
      <c r="P18" s="48"/>
    </row>
    <row r="19" spans="1:16">
      <c r="A19" s="43"/>
      <c r="C19" s="5" t="s">
        <v>108</v>
      </c>
      <c r="D19" s="59">
        <f>+ACUMSEP!D19+OCT!D19</f>
        <v>770608</v>
      </c>
      <c r="E19" s="59">
        <f>+ACUMSEP!E19+OCT!E19</f>
        <v>409888</v>
      </c>
      <c r="F19" s="59">
        <f>+ACUMSEP!F19+OCT!F19</f>
        <v>7641</v>
      </c>
      <c r="G19" s="59">
        <f>+ACUMSEP!G19+OCT!G19</f>
        <v>5669</v>
      </c>
      <c r="H19" s="59">
        <f>+ACUMSEP!H19+OCT!H19</f>
        <v>30485</v>
      </c>
      <c r="I19" s="59">
        <f>+ACUMSEP!I19+OCT!I19</f>
        <v>19800</v>
      </c>
      <c r="J19" s="59">
        <f>+ACUMSEP!J19+OCT!J19</f>
        <v>16136</v>
      </c>
      <c r="K19" s="59">
        <f>+ACUMSEP!K19+OCT!K19</f>
        <v>1120</v>
      </c>
      <c r="L19" s="59">
        <f>+OCT!L19+ACUMSEP!L19</f>
        <v>138364</v>
      </c>
      <c r="M19" s="59">
        <f>+ACUMSEP!M19</f>
        <v>0</v>
      </c>
      <c r="N19" s="7">
        <f t="shared" si="0"/>
        <v>1399711</v>
      </c>
      <c r="P19" s="48"/>
    </row>
    <row r="20" spans="1:16">
      <c r="A20" s="43"/>
      <c r="C20" s="5" t="s">
        <v>109</v>
      </c>
      <c r="D20" s="59">
        <f>+ACUMSEP!D20+OCT!D20</f>
        <v>935480</v>
      </c>
      <c r="E20" s="59">
        <f>+ACUMSEP!E20+OCT!E20</f>
        <v>497584</v>
      </c>
      <c r="F20" s="59">
        <f>+ACUMSEP!F20+OCT!F20</f>
        <v>9276</v>
      </c>
      <c r="G20" s="59">
        <f>+ACUMSEP!G20+OCT!G20</f>
        <v>6882</v>
      </c>
      <c r="H20" s="59">
        <f>+ACUMSEP!H20+OCT!H20</f>
        <v>37008</v>
      </c>
      <c r="I20" s="59">
        <f>+ACUMSEP!I20+OCT!I20</f>
        <v>30833</v>
      </c>
      <c r="J20" s="59">
        <f>+ACUMSEP!J20+OCT!J20</f>
        <v>25127</v>
      </c>
      <c r="K20" s="59">
        <f>+ACUMSEP!K20+OCT!K20</f>
        <v>1360</v>
      </c>
      <c r="L20" s="59">
        <f>+OCT!L20+ACUMSEP!L20</f>
        <v>0</v>
      </c>
      <c r="M20" s="59">
        <f>+ACUMSEP!M20</f>
        <v>0</v>
      </c>
      <c r="N20" s="7">
        <f t="shared" si="0"/>
        <v>1543550</v>
      </c>
      <c r="P20" s="48"/>
    </row>
    <row r="21" spans="1:16">
      <c r="A21" s="43"/>
      <c r="C21" s="5" t="s">
        <v>20</v>
      </c>
      <c r="D21" s="59">
        <f>+ACUMSEP!D21+OCT!D21</f>
        <v>31908349</v>
      </c>
      <c r="E21" s="59">
        <f>+ACUMSEP!E21+OCT!E21</f>
        <v>16972130</v>
      </c>
      <c r="F21" s="59">
        <f>+ACUMSEP!F21+OCT!F21</f>
        <v>316401</v>
      </c>
      <c r="G21" s="59">
        <f>+ACUMSEP!G21+OCT!G21</f>
        <v>234738</v>
      </c>
      <c r="H21" s="59">
        <f>+ACUMSEP!H21+OCT!H21</f>
        <v>1262285</v>
      </c>
      <c r="I21" s="59">
        <f>+ACUMSEP!I21+OCT!I21</f>
        <v>2006852</v>
      </c>
      <c r="J21" s="59">
        <f>+ACUMSEP!J21+OCT!J21</f>
        <v>1635430</v>
      </c>
      <c r="K21" s="59">
        <f>+ACUMSEP!K21+OCT!K21</f>
        <v>46382</v>
      </c>
      <c r="L21" s="59">
        <f>+OCT!L21+ACUMSEP!L21</f>
        <v>861842</v>
      </c>
      <c r="M21" s="59">
        <f>+ACUMSEP!M21</f>
        <v>0</v>
      </c>
      <c r="N21" s="7">
        <f t="shared" si="0"/>
        <v>55244409</v>
      </c>
      <c r="P21" s="48"/>
    </row>
    <row r="22" spans="1:16">
      <c r="A22" s="43"/>
      <c r="C22" s="5" t="s">
        <v>22</v>
      </c>
      <c r="D22" s="59">
        <f>+ACUMSEP!D22+OCT!D22</f>
        <v>1978069</v>
      </c>
      <c r="E22" s="59">
        <f>+ACUMSEP!E22+OCT!E22</f>
        <v>1052140</v>
      </c>
      <c r="F22" s="59">
        <f>+ACUMSEP!F22+OCT!F22</f>
        <v>19615</v>
      </c>
      <c r="G22" s="59">
        <f>+ACUMSEP!G22+OCT!G22</f>
        <v>14552</v>
      </c>
      <c r="H22" s="59">
        <f>+ACUMSEP!H22+OCT!H22</f>
        <v>78252</v>
      </c>
      <c r="I22" s="59">
        <f>+ACUMSEP!I22+OCT!I22</f>
        <v>84633</v>
      </c>
      <c r="J22" s="59">
        <f>+ACUMSEP!J22+OCT!J22</f>
        <v>68969</v>
      </c>
      <c r="K22" s="59">
        <f>+ACUMSEP!K22+OCT!K22</f>
        <v>2876</v>
      </c>
      <c r="L22" s="59">
        <f>+OCT!L22+ACUMSEP!L22</f>
        <v>0</v>
      </c>
      <c r="M22" s="59">
        <f>+ACUMSEP!M22</f>
        <v>0</v>
      </c>
      <c r="N22" s="7">
        <f t="shared" si="0"/>
        <v>3299106</v>
      </c>
      <c r="P22" s="48"/>
    </row>
    <row r="23" spans="1:16">
      <c r="A23" s="43"/>
      <c r="C23" s="5" t="s">
        <v>110</v>
      </c>
      <c r="D23" s="59">
        <f>+ACUMSEP!D23+OCT!D23</f>
        <v>1281028</v>
      </c>
      <c r="E23" s="59">
        <f>+ACUMSEP!E23+OCT!E23</f>
        <v>681382</v>
      </c>
      <c r="F23" s="59">
        <f>+ACUMSEP!F23+OCT!F23</f>
        <v>12702</v>
      </c>
      <c r="G23" s="59">
        <f>+ACUMSEP!G23+OCT!G23</f>
        <v>9424</v>
      </c>
      <c r="H23" s="59">
        <f>+ACUMSEP!H23+OCT!H23</f>
        <v>50677</v>
      </c>
      <c r="I23" s="59">
        <f>+ACUMSEP!I23+OCT!I23</f>
        <v>61460</v>
      </c>
      <c r="J23" s="59">
        <f>+ACUMSEP!J23+OCT!J23</f>
        <v>50085</v>
      </c>
      <c r="K23" s="59">
        <f>+ACUMSEP!K23+OCT!K23</f>
        <v>1862</v>
      </c>
      <c r="L23" s="59">
        <f>+OCT!L23+ACUMSEP!L23</f>
        <v>7168</v>
      </c>
      <c r="M23" s="59">
        <f>+ACUMSEP!M23</f>
        <v>0</v>
      </c>
      <c r="N23" s="7">
        <f t="shared" si="0"/>
        <v>2155788</v>
      </c>
      <c r="P23" s="48"/>
    </row>
    <row r="24" spans="1:16">
      <c r="A24" s="43"/>
      <c r="C24" s="5" t="s">
        <v>111</v>
      </c>
      <c r="D24" s="59">
        <f>+ACUMSEP!D24+OCT!D24</f>
        <v>5435973</v>
      </c>
      <c r="E24" s="59">
        <f>+ACUMSEP!E24+OCT!E24</f>
        <v>2891408</v>
      </c>
      <c r="F24" s="59">
        <f>+ACUMSEP!F24+OCT!F24</f>
        <v>53903</v>
      </c>
      <c r="G24" s="59">
        <f>+ACUMSEP!G24+OCT!G24</f>
        <v>39990</v>
      </c>
      <c r="H24" s="59">
        <f>+ACUMSEP!H24+OCT!H24</f>
        <v>215046</v>
      </c>
      <c r="I24" s="59">
        <f>+ACUMSEP!I24+OCT!I24</f>
        <v>228140</v>
      </c>
      <c r="J24" s="59">
        <f>+ACUMSEP!J24+OCT!J24</f>
        <v>185916</v>
      </c>
      <c r="K24" s="59">
        <f>+ACUMSEP!K24+OCT!K24</f>
        <v>7902</v>
      </c>
      <c r="L24" s="59">
        <f>+OCT!L24+ACUMSEP!L24</f>
        <v>0</v>
      </c>
      <c r="M24" s="59">
        <f>+ACUMSEP!M24</f>
        <v>0</v>
      </c>
      <c r="N24" s="7">
        <f t="shared" si="0"/>
        <v>9058278</v>
      </c>
      <c r="P24" s="48"/>
    </row>
    <row r="25" spans="1:16">
      <c r="A25" s="43"/>
      <c r="C25" s="5" t="s">
        <v>112</v>
      </c>
      <c r="D25" s="59">
        <f>+ACUMSEP!D25+OCT!D25</f>
        <v>3505472</v>
      </c>
      <c r="E25" s="59">
        <f>+ACUMSEP!E25+OCT!E25</f>
        <v>1864568</v>
      </c>
      <c r="F25" s="59">
        <f>+ACUMSEP!F25+OCT!F25</f>
        <v>34760</v>
      </c>
      <c r="G25" s="59">
        <f>+ACUMSEP!G25+OCT!G25</f>
        <v>25789</v>
      </c>
      <c r="H25" s="59">
        <f>+ACUMSEP!H25+OCT!H25</f>
        <v>138675</v>
      </c>
      <c r="I25" s="59">
        <f>+ACUMSEP!I25+OCT!I25</f>
        <v>206380</v>
      </c>
      <c r="J25" s="59">
        <f>+ACUMSEP!J25+OCT!J25</f>
        <v>168183</v>
      </c>
      <c r="K25" s="59">
        <f>+ACUMSEP!K25+OCT!K25</f>
        <v>5096</v>
      </c>
      <c r="L25" s="59">
        <f>+OCT!L25+ACUMSEP!L25</f>
        <v>0</v>
      </c>
      <c r="M25" s="59">
        <f>+ACUMSEP!M25</f>
        <v>0</v>
      </c>
      <c r="N25" s="7">
        <f t="shared" si="0"/>
        <v>5948923</v>
      </c>
      <c r="P25" s="48"/>
    </row>
    <row r="26" spans="1:16">
      <c r="A26" s="43"/>
      <c r="C26" s="5" t="s">
        <v>27</v>
      </c>
      <c r="D26" s="59">
        <f>+ACUMSEP!D26+OCT!D26</f>
        <v>26276478</v>
      </c>
      <c r="E26" s="59">
        <f>+ACUMSEP!E26+OCT!E26</f>
        <v>13976524</v>
      </c>
      <c r="F26" s="59">
        <f>+ACUMSEP!F26+OCT!F26</f>
        <v>260555</v>
      </c>
      <c r="G26" s="59">
        <f>+ACUMSEP!G26+OCT!G26</f>
        <v>193306</v>
      </c>
      <c r="H26" s="59">
        <f>+ACUMSEP!H26+OCT!H26</f>
        <v>1039490</v>
      </c>
      <c r="I26" s="59">
        <f>+ACUMSEP!I26+OCT!I26</f>
        <v>1638364</v>
      </c>
      <c r="J26" s="59">
        <f>+ACUMSEP!J26+OCT!J26</f>
        <v>1335140</v>
      </c>
      <c r="K26" s="59">
        <f>+ACUMSEP!K26+OCT!K26</f>
        <v>38196</v>
      </c>
      <c r="L26" s="59">
        <f>+OCT!L26+ACUMSEP!L26</f>
        <v>0</v>
      </c>
      <c r="M26" s="59">
        <f>+ACUMSEP!M26</f>
        <v>0</v>
      </c>
      <c r="N26" s="7">
        <f t="shared" si="0"/>
        <v>44758053</v>
      </c>
      <c r="P26" s="48"/>
    </row>
    <row r="27" spans="1:16">
      <c r="A27" s="43"/>
      <c r="C27" s="5" t="s">
        <v>28</v>
      </c>
      <c r="D27" s="59">
        <f>+ACUMSEP!D27+OCT!D27</f>
        <v>1333545</v>
      </c>
      <c r="E27" s="59">
        <f>+ACUMSEP!E27+OCT!E27</f>
        <v>709315</v>
      </c>
      <c r="F27" s="59">
        <f>+ACUMSEP!F27+OCT!F27</f>
        <v>13224</v>
      </c>
      <c r="G27" s="59">
        <f>+ACUMSEP!G27+OCT!G27</f>
        <v>9811</v>
      </c>
      <c r="H27" s="59">
        <f>+ACUMSEP!H27+OCT!H27</f>
        <v>52755</v>
      </c>
      <c r="I27" s="59">
        <f>+ACUMSEP!I27+OCT!I27</f>
        <v>47748</v>
      </c>
      <c r="J27" s="59">
        <f>+ACUMSEP!J27+OCT!J27</f>
        <v>38909</v>
      </c>
      <c r="K27" s="59">
        <f>+ACUMSEP!K27+OCT!K27</f>
        <v>1938</v>
      </c>
      <c r="L27" s="59">
        <f>+OCT!L27+ACUMSEP!L27</f>
        <v>0</v>
      </c>
      <c r="M27" s="59">
        <f>+ACUMSEP!M27</f>
        <v>0</v>
      </c>
      <c r="N27" s="7">
        <f t="shared" si="0"/>
        <v>2207245</v>
      </c>
      <c r="P27" s="48"/>
    </row>
    <row r="28" spans="1:16">
      <c r="A28" s="43"/>
      <c r="C28" s="5" t="s">
        <v>113</v>
      </c>
      <c r="D28" s="59">
        <f>+ACUMSEP!D28+OCT!D28</f>
        <v>4979501</v>
      </c>
      <c r="E28" s="59">
        <f>+ACUMSEP!E28+OCT!E28</f>
        <v>2648609</v>
      </c>
      <c r="F28" s="59">
        <f>+ACUMSEP!F28+OCT!F28</f>
        <v>49376</v>
      </c>
      <c r="G28" s="59">
        <f>+ACUMSEP!G28+OCT!G28</f>
        <v>36632</v>
      </c>
      <c r="H28" s="59">
        <f>+ACUMSEP!H28+OCT!H28</f>
        <v>196987</v>
      </c>
      <c r="I28" s="59">
        <f>+ACUMSEP!I28+OCT!I28</f>
        <v>235700</v>
      </c>
      <c r="J28" s="59">
        <f>+ACUMSEP!J28+OCT!J28</f>
        <v>192077</v>
      </c>
      <c r="K28" s="59">
        <f>+ACUMSEP!K28+OCT!K28</f>
        <v>7238</v>
      </c>
      <c r="L28" s="59">
        <f>+OCT!L28+ACUMSEP!L28</f>
        <v>376020</v>
      </c>
      <c r="M28" s="59">
        <f>+ACUMSEP!M28</f>
        <v>0</v>
      </c>
      <c r="N28" s="7">
        <f t="shared" si="0"/>
        <v>8722140</v>
      </c>
      <c r="P28" s="48"/>
    </row>
    <row r="29" spans="1:16">
      <c r="A29" s="43"/>
      <c r="C29" s="5" t="s">
        <v>114</v>
      </c>
      <c r="D29" s="59">
        <f>+ACUMSEP!D29+OCT!D29</f>
        <v>10874669</v>
      </c>
      <c r="E29" s="59">
        <f>+ACUMSEP!E29+OCT!E29</f>
        <v>5784263</v>
      </c>
      <c r="F29" s="59">
        <f>+ACUMSEP!F29+OCT!F29</f>
        <v>107832</v>
      </c>
      <c r="G29" s="59">
        <f>+ACUMSEP!G29+OCT!G29</f>
        <v>80000</v>
      </c>
      <c r="H29" s="59">
        <f>+ACUMSEP!H29+OCT!H29</f>
        <v>430198</v>
      </c>
      <c r="I29" s="59">
        <f>+ACUMSEP!I29+OCT!I29</f>
        <v>556995</v>
      </c>
      <c r="J29" s="59">
        <f>+ACUMSEP!J29+OCT!J29</f>
        <v>453908</v>
      </c>
      <c r="K29" s="59">
        <f>+ACUMSEP!K29+OCT!K29</f>
        <v>15808</v>
      </c>
      <c r="L29" s="59">
        <f>+OCT!L29+ACUMSEP!L29</f>
        <v>3429561</v>
      </c>
      <c r="M29" s="59">
        <f>+ACUMSEP!M29</f>
        <v>0</v>
      </c>
      <c r="N29" s="7">
        <f t="shared" si="0"/>
        <v>21733234</v>
      </c>
      <c r="P29" s="48"/>
    </row>
    <row r="30" spans="1:16">
      <c r="A30" s="43"/>
      <c r="C30" s="5" t="s">
        <v>115</v>
      </c>
      <c r="D30" s="59">
        <f>+ACUMSEP!D30+OCT!D30</f>
        <v>1554757</v>
      </c>
      <c r="E30" s="59">
        <f>+ACUMSEP!E30+OCT!E30</f>
        <v>826979</v>
      </c>
      <c r="F30" s="59">
        <f>+ACUMSEP!F30+OCT!F30</f>
        <v>15416</v>
      </c>
      <c r="G30" s="59">
        <f>+ACUMSEP!G30+OCT!G30</f>
        <v>11438</v>
      </c>
      <c r="H30" s="59">
        <f>+ACUMSEP!H30+OCT!H30</f>
        <v>61506</v>
      </c>
      <c r="I30" s="59">
        <f>+ACUMSEP!I30+OCT!I30</f>
        <v>52509</v>
      </c>
      <c r="J30" s="59">
        <f>+ACUMSEP!J30+OCT!J30</f>
        <v>42791</v>
      </c>
      <c r="K30" s="59">
        <f>+ACUMSEP!K30+OCT!K30</f>
        <v>2260</v>
      </c>
      <c r="L30" s="59">
        <f>+OCT!L30+ACUMSEP!L30</f>
        <v>0</v>
      </c>
      <c r="M30" s="59">
        <f>+ACUMSEP!M30</f>
        <v>0</v>
      </c>
      <c r="N30" s="7">
        <f t="shared" si="0"/>
        <v>2567656</v>
      </c>
      <c r="P30" s="48"/>
    </row>
    <row r="31" spans="1:16">
      <c r="A31" s="43"/>
      <c r="C31" s="5" t="s">
        <v>32</v>
      </c>
      <c r="D31" s="59">
        <f>+ACUMSEP!D31+OCT!D31</f>
        <v>3457601</v>
      </c>
      <c r="E31" s="59">
        <f>+ACUMSEP!E31+OCT!E31</f>
        <v>1839107</v>
      </c>
      <c r="F31" s="59">
        <f>+ACUMSEP!F31+OCT!F31</f>
        <v>34285</v>
      </c>
      <c r="G31" s="59">
        <f>+ACUMSEP!G31+OCT!G31</f>
        <v>25436</v>
      </c>
      <c r="H31" s="59">
        <f>+ACUMSEP!H31+OCT!H31</f>
        <v>136782</v>
      </c>
      <c r="I31" s="59">
        <f>+ACUMSEP!I31+OCT!I31</f>
        <v>196619</v>
      </c>
      <c r="J31" s="59">
        <f>+ACUMSEP!J31+OCT!J31</f>
        <v>160229</v>
      </c>
      <c r="K31" s="59">
        <f>+ACUMSEP!K31+OCT!K31</f>
        <v>5026</v>
      </c>
      <c r="L31" s="59">
        <f>+OCT!L31+ACUMSEP!L31</f>
        <v>0</v>
      </c>
      <c r="M31" s="59">
        <f>+ACUMSEP!M31</f>
        <v>0</v>
      </c>
      <c r="N31" s="7">
        <f t="shared" si="0"/>
        <v>5855085</v>
      </c>
      <c r="P31" s="48"/>
    </row>
    <row r="32" spans="1:16">
      <c r="A32" s="43"/>
      <c r="C32" s="5" t="s">
        <v>33</v>
      </c>
      <c r="D32" s="59">
        <f>+ACUMSEP!D32+OCT!D32</f>
        <v>2963623</v>
      </c>
      <c r="E32" s="59">
        <f>+ACUMSEP!E32+OCT!E32</f>
        <v>1576358</v>
      </c>
      <c r="F32" s="59">
        <f>+ACUMSEP!F32+OCT!F32</f>
        <v>29387</v>
      </c>
      <c r="G32" s="59">
        <f>+ACUMSEP!G32+OCT!G32</f>
        <v>21802</v>
      </c>
      <c r="H32" s="59">
        <f>+ACUMSEP!H32+OCT!H32</f>
        <v>117240</v>
      </c>
      <c r="I32" s="59">
        <f>+ACUMSEP!I32+OCT!I32</f>
        <v>129164</v>
      </c>
      <c r="J32" s="59">
        <f>+ACUMSEP!J32+OCT!J32</f>
        <v>105259</v>
      </c>
      <c r="K32" s="59">
        <f>+ACUMSEP!K32+OCT!K32</f>
        <v>4308</v>
      </c>
      <c r="L32" s="59">
        <f>+OCT!L32+ACUMSEP!L32</f>
        <v>1590</v>
      </c>
      <c r="M32" s="59">
        <f>+ACUMSEP!M32</f>
        <v>0</v>
      </c>
      <c r="N32" s="7">
        <f t="shared" si="0"/>
        <v>4948731</v>
      </c>
      <c r="P32" s="48"/>
    </row>
    <row r="33" spans="1:16">
      <c r="A33" s="43"/>
      <c r="C33" s="5" t="s">
        <v>34</v>
      </c>
      <c r="D33" s="59">
        <f>+ACUMSEP!D33+OCT!D33</f>
        <v>6607153</v>
      </c>
      <c r="E33" s="59">
        <f>+ACUMSEP!E33+OCT!E33</f>
        <v>3514361</v>
      </c>
      <c r="F33" s="59">
        <f>+ACUMSEP!F33+OCT!F33</f>
        <v>65516</v>
      </c>
      <c r="G33" s="59">
        <f>+ACUMSEP!G33+OCT!G33</f>
        <v>48606</v>
      </c>
      <c r="H33" s="59">
        <f>+ACUMSEP!H33+OCT!H33</f>
        <v>261377</v>
      </c>
      <c r="I33" s="59">
        <f>+ACUMSEP!I33+OCT!I33</f>
        <v>452146</v>
      </c>
      <c r="J33" s="59">
        <f>+ACUMSEP!J33+OCT!J33</f>
        <v>368463</v>
      </c>
      <c r="K33" s="59">
        <f>+ACUMSEP!K33+OCT!K33</f>
        <v>9604</v>
      </c>
      <c r="L33" s="59">
        <f>+OCT!L33+ACUMSEP!L33</f>
        <v>0</v>
      </c>
      <c r="M33" s="59">
        <f>+ACUMSEP!M33</f>
        <v>0</v>
      </c>
      <c r="N33" s="7">
        <f t="shared" si="0"/>
        <v>11327226</v>
      </c>
      <c r="P33" s="48"/>
    </row>
    <row r="34" spans="1:16">
      <c r="A34" s="43"/>
      <c r="C34" s="5" t="s">
        <v>116</v>
      </c>
      <c r="D34" s="59">
        <f>+ACUMSEP!D34+OCT!D34</f>
        <v>2137206</v>
      </c>
      <c r="E34" s="59">
        <f>+ACUMSEP!E34+OCT!E34</f>
        <v>1136786</v>
      </c>
      <c r="F34" s="59">
        <f>+ACUMSEP!F34+OCT!F34</f>
        <v>21193</v>
      </c>
      <c r="G34" s="59">
        <f>+ACUMSEP!G34+OCT!G34</f>
        <v>15723</v>
      </c>
      <c r="H34" s="59">
        <f>+ACUMSEP!H34+OCT!H34</f>
        <v>84548</v>
      </c>
      <c r="I34" s="59">
        <f>+ACUMSEP!I34+OCT!I34</f>
        <v>120323</v>
      </c>
      <c r="J34" s="59">
        <f>+ACUMSEP!J34+OCT!J34</f>
        <v>98053</v>
      </c>
      <c r="K34" s="59">
        <f>+ACUMSEP!K34+OCT!K34</f>
        <v>3106</v>
      </c>
      <c r="L34" s="59">
        <f>+OCT!L34+ACUMSEP!L34</f>
        <v>0</v>
      </c>
      <c r="M34" s="59">
        <f>+ACUMSEP!M34</f>
        <v>0</v>
      </c>
      <c r="N34" s="7">
        <f t="shared" si="0"/>
        <v>3616938</v>
      </c>
      <c r="P34" s="48"/>
    </row>
    <row r="35" spans="1:16">
      <c r="A35" s="43"/>
      <c r="C35" s="5" t="s">
        <v>36</v>
      </c>
      <c r="D35" s="59">
        <f>+ACUMSEP!D35+OCT!D35</f>
        <v>9158092</v>
      </c>
      <c r="E35" s="59">
        <f>+ACUMSEP!E35+OCT!E35</f>
        <v>4871212</v>
      </c>
      <c r="F35" s="59">
        <f>+ACUMSEP!F35+OCT!F35</f>
        <v>90810</v>
      </c>
      <c r="G35" s="59">
        <f>+ACUMSEP!G35+OCT!G35</f>
        <v>67373</v>
      </c>
      <c r="H35" s="59">
        <f>+ACUMSEP!H35+OCT!H35</f>
        <v>362291</v>
      </c>
      <c r="I35" s="59">
        <f>+ACUMSEP!I35+OCT!I35</f>
        <v>259151</v>
      </c>
      <c r="J35" s="59">
        <f>+ACUMSEP!J35+OCT!J35</f>
        <v>211188</v>
      </c>
      <c r="K35" s="59">
        <f>+ACUMSEP!K35+OCT!K35</f>
        <v>13312</v>
      </c>
      <c r="L35" s="59">
        <f>+OCT!L35+ACUMSEP!L35</f>
        <v>0</v>
      </c>
      <c r="M35" s="59">
        <f>+ACUMSEP!M35</f>
        <v>0</v>
      </c>
      <c r="N35" s="7">
        <f t="shared" si="0"/>
        <v>15033429</v>
      </c>
      <c r="P35" s="48"/>
    </row>
    <row r="36" spans="1:16">
      <c r="A36" s="43"/>
      <c r="C36" s="5" t="s">
        <v>37</v>
      </c>
      <c r="D36" s="59">
        <f>+ACUMSEP!D36+OCT!D36</f>
        <v>1485257</v>
      </c>
      <c r="E36" s="59">
        <f>+ACUMSEP!E36+OCT!E36</f>
        <v>790012</v>
      </c>
      <c r="F36" s="59">
        <f>+ACUMSEP!F36+OCT!F36</f>
        <v>14728</v>
      </c>
      <c r="G36" s="59">
        <f>+ACUMSEP!G36+OCT!G36</f>
        <v>10927</v>
      </c>
      <c r="H36" s="59">
        <f>+ACUMSEP!H36+OCT!H36</f>
        <v>58756</v>
      </c>
      <c r="I36" s="59">
        <f>+ACUMSEP!I36+OCT!I36</f>
        <v>42723</v>
      </c>
      <c r="J36" s="59">
        <f>+ACUMSEP!J36+OCT!J36</f>
        <v>34815</v>
      </c>
      <c r="K36" s="59">
        <f>+ACUMSEP!K36+OCT!K36</f>
        <v>2160</v>
      </c>
      <c r="L36" s="59">
        <f>+OCT!L36+ACUMSEP!L36</f>
        <v>0</v>
      </c>
      <c r="M36" s="59">
        <f>+ACUMSEP!M36</f>
        <v>0</v>
      </c>
      <c r="N36" s="7">
        <f t="shared" si="0"/>
        <v>2439378</v>
      </c>
      <c r="P36" s="48"/>
    </row>
    <row r="37" spans="1:16">
      <c r="A37" s="43"/>
      <c r="C37" s="5" t="s">
        <v>38</v>
      </c>
      <c r="D37" s="59">
        <f>+ACUMSEP!D37+OCT!D37</f>
        <v>1027159</v>
      </c>
      <c r="E37" s="59">
        <f>+ACUMSEP!E37+OCT!E37</f>
        <v>546349</v>
      </c>
      <c r="F37" s="59">
        <f>+ACUMSEP!F37+OCT!F37</f>
        <v>10185</v>
      </c>
      <c r="G37" s="59">
        <f>+ACUMSEP!G37+OCT!G37</f>
        <v>7556</v>
      </c>
      <c r="H37" s="59">
        <f>+ACUMSEP!H37+OCT!H37</f>
        <v>40634</v>
      </c>
      <c r="I37" s="59">
        <f>+ACUMSEP!I37+OCT!I37</f>
        <v>32482</v>
      </c>
      <c r="J37" s="59">
        <f>+ACUMSEP!J37+OCT!J37</f>
        <v>26470</v>
      </c>
      <c r="K37" s="59">
        <f>+ACUMSEP!K37+OCT!K37</f>
        <v>1494</v>
      </c>
      <c r="L37" s="59">
        <f>+OCT!L37+ACUMSEP!L37</f>
        <v>0</v>
      </c>
      <c r="M37" s="59">
        <f>+ACUMSEP!M37</f>
        <v>0</v>
      </c>
      <c r="N37" s="7">
        <f t="shared" si="0"/>
        <v>1692329</v>
      </c>
      <c r="P37" s="48"/>
    </row>
    <row r="38" spans="1:16">
      <c r="A38" s="43"/>
      <c r="C38" s="5" t="s">
        <v>39</v>
      </c>
      <c r="D38" s="59">
        <f>+ACUMSEP!D38+OCT!D38</f>
        <v>3847431</v>
      </c>
      <c r="E38" s="59">
        <f>+ACUMSEP!E38+OCT!E38</f>
        <v>2046458</v>
      </c>
      <c r="F38" s="59">
        <f>+ACUMSEP!F38+OCT!F38</f>
        <v>38151</v>
      </c>
      <c r="G38" s="59">
        <f>+ACUMSEP!G38+OCT!G38</f>
        <v>28304</v>
      </c>
      <c r="H38" s="59">
        <f>+ACUMSEP!H38+OCT!H38</f>
        <v>152203</v>
      </c>
      <c r="I38" s="59">
        <f>+ACUMSEP!I38+OCT!I38</f>
        <v>215948</v>
      </c>
      <c r="J38" s="59">
        <f>+ACUMSEP!J38+OCT!J38</f>
        <v>175981</v>
      </c>
      <c r="K38" s="59">
        <f>+ACUMSEP!K38+OCT!K38</f>
        <v>5592</v>
      </c>
      <c r="L38" s="59">
        <f>+OCT!L38+ACUMSEP!L38</f>
        <v>0</v>
      </c>
      <c r="M38" s="59">
        <f>+ACUMSEP!M38</f>
        <v>0</v>
      </c>
      <c r="N38" s="7">
        <f t="shared" si="0"/>
        <v>6510068</v>
      </c>
      <c r="P38" s="48"/>
    </row>
    <row r="39" spans="1:16">
      <c r="A39" s="43"/>
      <c r="C39" s="5" t="s">
        <v>40</v>
      </c>
      <c r="D39" s="59">
        <f>+ACUMSEP!D39+OCT!D39</f>
        <v>894004</v>
      </c>
      <c r="E39" s="59">
        <f>+ACUMSEP!E39+OCT!E39</f>
        <v>475523</v>
      </c>
      <c r="F39" s="59">
        <f>+ACUMSEP!F39+OCT!F39</f>
        <v>8865</v>
      </c>
      <c r="G39" s="59">
        <f>+ACUMSEP!G39+OCT!G39</f>
        <v>6577</v>
      </c>
      <c r="H39" s="59">
        <f>+ACUMSEP!H39+OCT!H39</f>
        <v>35367</v>
      </c>
      <c r="I39" s="59">
        <f>+ACUMSEP!I39+OCT!I39</f>
        <v>29841</v>
      </c>
      <c r="J39" s="59">
        <f>+ACUMSEP!J39+OCT!J39</f>
        <v>24318</v>
      </c>
      <c r="K39" s="59">
        <f>+ACUMSEP!K39+OCT!K39</f>
        <v>1300</v>
      </c>
      <c r="L39" s="59">
        <f>+OCT!L39+ACUMSEP!L39</f>
        <v>0</v>
      </c>
      <c r="M39" s="59">
        <f>+ACUMSEP!M39</f>
        <v>0</v>
      </c>
      <c r="N39" s="7">
        <f t="shared" si="0"/>
        <v>1475795</v>
      </c>
      <c r="P39" s="48"/>
    </row>
    <row r="40" spans="1:16">
      <c r="A40" s="43"/>
      <c r="C40" s="5" t="s">
        <v>41</v>
      </c>
      <c r="D40" s="59">
        <f>+ACUMSEP!D40+OCT!D40</f>
        <v>2663498</v>
      </c>
      <c r="E40" s="59">
        <f>+ACUMSEP!E40+OCT!E40</f>
        <v>1416721</v>
      </c>
      <c r="F40" s="59">
        <f>+ACUMSEP!F40+OCT!F40</f>
        <v>26410</v>
      </c>
      <c r="G40" s="59">
        <f>+ACUMSEP!G40+OCT!G40</f>
        <v>19594</v>
      </c>
      <c r="H40" s="59">
        <f>+ACUMSEP!H40+OCT!H40</f>
        <v>105367</v>
      </c>
      <c r="I40" s="59">
        <f>+ACUMSEP!I40+OCT!I40</f>
        <v>101675</v>
      </c>
      <c r="J40" s="59">
        <f>+ACUMSEP!J40+OCT!J40</f>
        <v>82857</v>
      </c>
      <c r="K40" s="59">
        <f>+ACUMSEP!K40+OCT!K40</f>
        <v>3872</v>
      </c>
      <c r="L40" s="59">
        <f>+OCT!L40+ACUMSEP!L40</f>
        <v>466716</v>
      </c>
      <c r="M40" s="59">
        <f>+ACUMSEP!M40</f>
        <v>0</v>
      </c>
      <c r="N40" s="7">
        <f t="shared" si="0"/>
        <v>4886710</v>
      </c>
      <c r="P40" s="48"/>
    </row>
    <row r="41" spans="1:16">
      <c r="A41" s="43"/>
      <c r="C41" s="5" t="s">
        <v>42</v>
      </c>
      <c r="D41" s="59">
        <f>+ACUMSEP!D41+OCT!D41</f>
        <v>2375844</v>
      </c>
      <c r="E41" s="59">
        <f>+ACUMSEP!E41+OCT!E41</f>
        <v>1263718</v>
      </c>
      <c r="F41" s="59">
        <f>+ACUMSEP!F41+OCT!F41</f>
        <v>23559</v>
      </c>
      <c r="G41" s="59">
        <f>+ACUMSEP!G41+OCT!G41</f>
        <v>17478</v>
      </c>
      <c r="H41" s="59">
        <f>+ACUMSEP!H41+OCT!H41</f>
        <v>93988</v>
      </c>
      <c r="I41" s="59">
        <f>+ACUMSEP!I41+OCT!I41</f>
        <v>118032</v>
      </c>
      <c r="J41" s="59">
        <f>+ACUMSEP!J41+OCT!J41</f>
        <v>96188</v>
      </c>
      <c r="K41" s="59">
        <f>+ACUMSEP!K41+OCT!K41</f>
        <v>3454</v>
      </c>
      <c r="L41" s="59">
        <f>+OCT!L41+ACUMSEP!L41</f>
        <v>2954</v>
      </c>
      <c r="M41" s="59">
        <f>+ACUMSEP!M41</f>
        <v>0</v>
      </c>
      <c r="N41" s="7">
        <f t="shared" si="0"/>
        <v>3995215</v>
      </c>
      <c r="P41" s="48"/>
    </row>
    <row r="42" spans="1:16">
      <c r="A42" s="43"/>
      <c r="C42" s="5" t="s">
        <v>117</v>
      </c>
      <c r="D42" s="59">
        <f>+ACUMSEP!D42+OCT!D42</f>
        <v>1464408</v>
      </c>
      <c r="E42" s="59">
        <f>+ACUMSEP!E42+OCT!E42</f>
        <v>778922</v>
      </c>
      <c r="F42" s="59">
        <f>+ACUMSEP!F42+OCT!F42</f>
        <v>14521</v>
      </c>
      <c r="G42" s="59">
        <f>+ACUMSEP!G42+OCT!G42</f>
        <v>10773</v>
      </c>
      <c r="H42" s="59">
        <f>+ACUMSEP!H42+OCT!H42</f>
        <v>57931</v>
      </c>
      <c r="I42" s="59">
        <f>+ACUMSEP!I42+OCT!I42</f>
        <v>48941</v>
      </c>
      <c r="J42" s="59">
        <f>+ACUMSEP!J42+OCT!J42</f>
        <v>39884</v>
      </c>
      <c r="K42" s="59">
        <f>+ACUMSEP!K42+OCT!K42</f>
        <v>2128</v>
      </c>
      <c r="L42" s="59">
        <f>+OCT!L42+ACUMSEP!L42</f>
        <v>46961</v>
      </c>
      <c r="M42" s="59">
        <f>+ACUMSEP!M42</f>
        <v>0</v>
      </c>
      <c r="N42" s="7">
        <f t="shared" si="0"/>
        <v>2464469</v>
      </c>
      <c r="P42" s="48"/>
    </row>
    <row r="43" spans="1:16">
      <c r="A43" s="43"/>
      <c r="C43" s="5" t="s">
        <v>118</v>
      </c>
      <c r="D43" s="59">
        <f>+ACUMSEP!D43+OCT!D43</f>
        <v>5852917</v>
      </c>
      <c r="E43" s="59">
        <f>+ACUMSEP!E43+OCT!E43</f>
        <v>3113181</v>
      </c>
      <c r="F43" s="59">
        <f>+ACUMSEP!F43+OCT!F43</f>
        <v>58037</v>
      </c>
      <c r="G43" s="59">
        <f>+ACUMSEP!G43+OCT!G43</f>
        <v>43058</v>
      </c>
      <c r="H43" s="59">
        <f>+ACUMSEP!H43+OCT!H43</f>
        <v>231539</v>
      </c>
      <c r="I43" s="59">
        <f>+ACUMSEP!I43+OCT!I43</f>
        <v>273347</v>
      </c>
      <c r="J43" s="59">
        <f>+ACUMSEP!J43+OCT!J43</f>
        <v>222758</v>
      </c>
      <c r="K43" s="59">
        <f>+ACUMSEP!K43+OCT!K43</f>
        <v>8508</v>
      </c>
      <c r="L43" s="59">
        <f>+OCT!L43+ACUMSEP!L43</f>
        <v>0</v>
      </c>
      <c r="M43" s="59">
        <f>+ACUMSEP!M43</f>
        <v>0</v>
      </c>
      <c r="N43" s="7">
        <f t="shared" si="0"/>
        <v>9803345</v>
      </c>
      <c r="P43" s="48"/>
    </row>
    <row r="44" spans="1:16">
      <c r="A44" s="43"/>
      <c r="C44" s="5" t="s">
        <v>119</v>
      </c>
      <c r="D44" s="59">
        <f>+ACUMSEP!D44+OCT!D44</f>
        <v>2650267</v>
      </c>
      <c r="E44" s="59">
        <f>+ACUMSEP!E44+OCT!E44</f>
        <v>1409683</v>
      </c>
      <c r="F44" s="59">
        <f>+ACUMSEP!F44+OCT!F44</f>
        <v>26280</v>
      </c>
      <c r="G44" s="59">
        <f>+ACUMSEP!G44+OCT!G44</f>
        <v>19497</v>
      </c>
      <c r="H44" s="59">
        <f>+ACUMSEP!H44+OCT!H44</f>
        <v>104844</v>
      </c>
      <c r="I44" s="59">
        <f>+ACUMSEP!I44+OCT!I44</f>
        <v>151680</v>
      </c>
      <c r="J44" s="59">
        <f>+ACUMSEP!J44+OCT!J44</f>
        <v>123608</v>
      </c>
      <c r="K44" s="59">
        <f>+ACUMSEP!K44+OCT!K44</f>
        <v>3852</v>
      </c>
      <c r="L44" s="59">
        <f>+OCT!L44+ACUMSEP!L44</f>
        <v>0</v>
      </c>
      <c r="M44" s="59">
        <f>+ACUMSEP!M44</f>
        <v>0</v>
      </c>
      <c r="N44" s="7">
        <f t="shared" si="0"/>
        <v>4489711</v>
      </c>
      <c r="P44" s="48"/>
    </row>
    <row r="45" spans="1:16">
      <c r="A45" s="43"/>
      <c r="C45" s="5" t="s">
        <v>46</v>
      </c>
      <c r="D45" s="59">
        <f>+ACUMSEP!D45+OCT!D45</f>
        <v>6130336</v>
      </c>
      <c r="E45" s="59">
        <f>+ACUMSEP!E45+OCT!E45</f>
        <v>3260741</v>
      </c>
      <c r="F45" s="59">
        <f>+ACUMSEP!F45+OCT!F45</f>
        <v>60788</v>
      </c>
      <c r="G45" s="59">
        <f>+ACUMSEP!G45+OCT!G45</f>
        <v>45099</v>
      </c>
      <c r="H45" s="59">
        <f>+ACUMSEP!H45+OCT!H45</f>
        <v>241515</v>
      </c>
      <c r="I45" s="59">
        <f>+ACUMSEP!I45+OCT!I45</f>
        <v>379827</v>
      </c>
      <c r="J45" s="59">
        <f>+ACUMSEP!J45+OCT!J45</f>
        <v>309531</v>
      </c>
      <c r="K45" s="59">
        <f>+ACUMSEP!K45+OCT!K45</f>
        <v>8912</v>
      </c>
      <c r="L45" s="59">
        <f>+OCT!L45+ACUMSEP!L45</f>
        <v>0</v>
      </c>
      <c r="M45" s="59">
        <f>+ACUMSEP!M45</f>
        <v>0</v>
      </c>
      <c r="N45" s="7">
        <f t="shared" si="0"/>
        <v>10436749</v>
      </c>
      <c r="P45" s="48"/>
    </row>
    <row r="46" spans="1:16">
      <c r="A46" s="43"/>
      <c r="C46" s="5" t="s">
        <v>47</v>
      </c>
      <c r="D46" s="59">
        <f>+ACUMSEP!D46+OCT!D46</f>
        <v>2817404</v>
      </c>
      <c r="E46" s="59">
        <f>+ACUMSEP!E46+OCT!E46</f>
        <v>1498583</v>
      </c>
      <c r="F46" s="59">
        <f>+ACUMSEP!F46+OCT!F46</f>
        <v>27937</v>
      </c>
      <c r="G46" s="59">
        <f>+ACUMSEP!G46+OCT!G46</f>
        <v>20726</v>
      </c>
      <c r="H46" s="59">
        <f>+ACUMSEP!H46+OCT!H46</f>
        <v>111455</v>
      </c>
      <c r="I46" s="59">
        <f>+ACUMSEP!I46+OCT!I46</f>
        <v>159425</v>
      </c>
      <c r="J46" s="59">
        <f>+ACUMSEP!J46+OCT!J46</f>
        <v>129919</v>
      </c>
      <c r="K46" s="59">
        <f>+ACUMSEP!K46+OCT!K46</f>
        <v>4096</v>
      </c>
      <c r="L46" s="59">
        <f>+OCT!L46+ACUMSEP!L46</f>
        <v>0</v>
      </c>
      <c r="M46" s="59">
        <f>+ACUMSEP!M46</f>
        <v>0</v>
      </c>
      <c r="N46" s="7">
        <f t="shared" si="0"/>
        <v>4769545</v>
      </c>
      <c r="P46" s="48"/>
    </row>
    <row r="47" spans="1:16">
      <c r="A47" s="43"/>
      <c r="C47" s="5" t="s">
        <v>48</v>
      </c>
      <c r="D47" s="59">
        <f>+ACUMSEP!D47+OCT!D47</f>
        <v>11271974</v>
      </c>
      <c r="E47" s="59">
        <f>+ACUMSEP!E47+OCT!E47</f>
        <v>5995591</v>
      </c>
      <c r="F47" s="59">
        <f>+ACUMSEP!F47+OCT!F47</f>
        <v>111772</v>
      </c>
      <c r="G47" s="59">
        <f>+ACUMSEP!G47+OCT!G47</f>
        <v>82923</v>
      </c>
      <c r="H47" s="59">
        <f>+ACUMSEP!H47+OCT!H47</f>
        <v>445916</v>
      </c>
      <c r="I47" s="59">
        <f>+ACUMSEP!I47+OCT!I47</f>
        <v>654380</v>
      </c>
      <c r="J47" s="59">
        <f>+ACUMSEP!J47+OCT!J47</f>
        <v>533268</v>
      </c>
      <c r="K47" s="59">
        <f>+ACUMSEP!K47+OCT!K47</f>
        <v>16386</v>
      </c>
      <c r="L47" s="59">
        <f>+OCT!L47+ACUMSEP!L47</f>
        <v>0</v>
      </c>
      <c r="M47" s="59">
        <f>+ACUMSEP!M47</f>
        <v>0</v>
      </c>
      <c r="N47" s="7">
        <f t="shared" si="0"/>
        <v>19112210</v>
      </c>
      <c r="P47" s="48"/>
    </row>
    <row r="48" spans="1:16">
      <c r="A48" s="43"/>
      <c r="C48" s="5" t="s">
        <v>120</v>
      </c>
      <c r="D48" s="59">
        <f>+ACUMSEP!D48+OCT!D48</f>
        <v>9432118</v>
      </c>
      <c r="E48" s="59">
        <f>+ACUMSEP!E48+OCT!E48</f>
        <v>5016967</v>
      </c>
      <c r="F48" s="59">
        <f>+ACUMSEP!F48+OCT!F48</f>
        <v>93528</v>
      </c>
      <c r="G48" s="59">
        <f>+ACUMSEP!G48+OCT!G48</f>
        <v>69389</v>
      </c>
      <c r="H48" s="59">
        <f>+ACUMSEP!H48+OCT!H48</f>
        <v>373132</v>
      </c>
      <c r="I48" s="59">
        <f>+ACUMSEP!I48+OCT!I48</f>
        <v>564896</v>
      </c>
      <c r="J48" s="59">
        <f>+ACUMSEP!J48+OCT!J48</f>
        <v>460346</v>
      </c>
      <c r="K48" s="59">
        <f>+ACUMSEP!K48+OCT!K48</f>
        <v>13710</v>
      </c>
      <c r="L48" s="59">
        <f>+OCT!L48+ACUMSEP!L48</f>
        <v>1228313</v>
      </c>
      <c r="M48" s="59">
        <f>+ACUMSEP!M48</f>
        <v>0</v>
      </c>
      <c r="N48" s="7">
        <f t="shared" si="0"/>
        <v>17252399</v>
      </c>
      <c r="P48" s="48"/>
    </row>
    <row r="49" spans="1:16">
      <c r="A49" s="43"/>
      <c r="C49" s="5" t="s">
        <v>121</v>
      </c>
      <c r="D49" s="59">
        <f>+ACUMSEP!D49+OCT!D49</f>
        <v>3801401</v>
      </c>
      <c r="E49" s="59">
        <f>+ACUMSEP!E49+OCT!E49</f>
        <v>2021974</v>
      </c>
      <c r="F49" s="59">
        <f>+ACUMSEP!F49+OCT!F49</f>
        <v>37694</v>
      </c>
      <c r="G49" s="59">
        <f>+ACUMSEP!G49+OCT!G49</f>
        <v>27965</v>
      </c>
      <c r="H49" s="59">
        <f>+ACUMSEP!H49+OCT!H49</f>
        <v>150383</v>
      </c>
      <c r="I49" s="59">
        <f>+ACUMSEP!I49+OCT!I49</f>
        <v>205158</v>
      </c>
      <c r="J49" s="59">
        <f>+ACUMSEP!J49+OCT!J49</f>
        <v>167187</v>
      </c>
      <c r="K49" s="59">
        <f>+ACUMSEP!K49+OCT!K49</f>
        <v>5526</v>
      </c>
      <c r="L49" s="59">
        <f>+OCT!L49+ACUMSEP!L49</f>
        <v>0</v>
      </c>
      <c r="M49" s="59">
        <f>+ACUMSEP!M49</f>
        <v>0</v>
      </c>
      <c r="N49" s="7">
        <f t="shared" si="0"/>
        <v>6417288</v>
      </c>
      <c r="P49" s="48"/>
    </row>
    <row r="50" spans="1:16">
      <c r="A50" s="43"/>
      <c r="C50" s="5" t="s">
        <v>122</v>
      </c>
      <c r="D50" s="59">
        <f>+ACUMSEP!D50+OCT!D50</f>
        <v>935809</v>
      </c>
      <c r="E50" s="59">
        <f>+ACUMSEP!E50+OCT!E50</f>
        <v>497759</v>
      </c>
      <c r="F50" s="59">
        <f>+ACUMSEP!F50+OCT!F50</f>
        <v>9280</v>
      </c>
      <c r="G50" s="59">
        <f>+ACUMSEP!G50+OCT!G50</f>
        <v>6885</v>
      </c>
      <c r="H50" s="59">
        <f>+ACUMSEP!H50+OCT!H50</f>
        <v>37021</v>
      </c>
      <c r="I50" s="59">
        <f>+ACUMSEP!I50+OCT!I50</f>
        <v>32143</v>
      </c>
      <c r="J50" s="59">
        <f>+ACUMSEP!J50+OCT!J50</f>
        <v>26194</v>
      </c>
      <c r="K50" s="59">
        <f>+ACUMSEP!K50+OCT!K50</f>
        <v>1360</v>
      </c>
      <c r="L50" s="59">
        <f>+OCT!L50+ACUMSEP!L50</f>
        <v>34874</v>
      </c>
      <c r="M50" s="59">
        <f>+ACUMSEP!M50</f>
        <v>0</v>
      </c>
      <c r="N50" s="7">
        <f t="shared" si="0"/>
        <v>1581325</v>
      </c>
      <c r="P50" s="48"/>
    </row>
    <row r="51" spans="1:16">
      <c r="A51" s="43"/>
      <c r="C51" s="5" t="s">
        <v>52</v>
      </c>
      <c r="D51" s="59">
        <f>+ACUMSEP!D51+OCT!D51</f>
        <v>10377507</v>
      </c>
      <c r="E51" s="59">
        <f>+ACUMSEP!E51+OCT!E51</f>
        <v>5519822</v>
      </c>
      <c r="F51" s="59">
        <f>+ACUMSEP!F51+OCT!F51</f>
        <v>102903</v>
      </c>
      <c r="G51" s="59">
        <f>+ACUMSEP!G51+OCT!G51</f>
        <v>76344</v>
      </c>
      <c r="H51" s="59">
        <f>+ACUMSEP!H51+OCT!H51</f>
        <v>410531</v>
      </c>
      <c r="I51" s="59">
        <f>+ACUMSEP!I51+OCT!I51</f>
        <v>570556</v>
      </c>
      <c r="J51" s="59">
        <f>+ACUMSEP!J51+OCT!J51</f>
        <v>464958</v>
      </c>
      <c r="K51" s="59">
        <f>+ACUMSEP!K51+OCT!K51</f>
        <v>15086</v>
      </c>
      <c r="L51" s="59">
        <f>+OCT!L51+ACUMSEP!L51</f>
        <v>569117</v>
      </c>
      <c r="M51" s="59">
        <f>+ACUMSEP!M51</f>
        <v>0</v>
      </c>
      <c r="N51" s="7">
        <f t="shared" si="0"/>
        <v>18106824</v>
      </c>
      <c r="P51" s="48"/>
    </row>
    <row r="52" spans="1:16">
      <c r="A52" s="43"/>
      <c r="C52" s="5" t="s">
        <v>123</v>
      </c>
      <c r="D52" s="59">
        <f>+ACUMSEP!D52+OCT!D52</f>
        <v>619882</v>
      </c>
      <c r="E52" s="59">
        <f>+ACUMSEP!E52+OCT!E52</f>
        <v>329717</v>
      </c>
      <c r="F52" s="59">
        <f>+ACUMSEP!F52+OCT!F52</f>
        <v>6147</v>
      </c>
      <c r="G52" s="59">
        <f>+ACUMSEP!G52+OCT!G52</f>
        <v>4560</v>
      </c>
      <c r="H52" s="59">
        <f>+ACUMSEP!H52+OCT!H52</f>
        <v>24522</v>
      </c>
      <c r="I52" s="59">
        <f>+ACUMSEP!I52+OCT!I52</f>
        <v>18498</v>
      </c>
      <c r="J52" s="59">
        <f>+ACUMSEP!J52+OCT!J52</f>
        <v>15075</v>
      </c>
      <c r="K52" s="59">
        <f>+ACUMSEP!K52+OCT!K52</f>
        <v>902</v>
      </c>
      <c r="L52" s="59">
        <f>+OCT!L52+ACUMSEP!L52</f>
        <v>0</v>
      </c>
      <c r="M52" s="59">
        <f>+ACUMSEP!M52</f>
        <v>0</v>
      </c>
      <c r="N52" s="7">
        <f t="shared" si="0"/>
        <v>1019303</v>
      </c>
      <c r="P52" s="48"/>
    </row>
    <row r="53" spans="1:16">
      <c r="A53" s="43"/>
      <c r="C53" s="5" t="s">
        <v>54</v>
      </c>
      <c r="D53" s="59">
        <f>+ACUMSEP!D53+OCT!D53</f>
        <v>2880909</v>
      </c>
      <c r="E53" s="59">
        <f>+ACUMSEP!E53+OCT!E53</f>
        <v>1532363</v>
      </c>
      <c r="F53" s="59">
        <f>+ACUMSEP!F53+OCT!F53</f>
        <v>28567</v>
      </c>
      <c r="G53" s="59">
        <f>+ACUMSEP!G53+OCT!G53</f>
        <v>21194</v>
      </c>
      <c r="H53" s="59">
        <f>+ACUMSEP!H53+OCT!H53</f>
        <v>113968</v>
      </c>
      <c r="I53" s="59">
        <f>+ACUMSEP!I53+OCT!I53</f>
        <v>146395</v>
      </c>
      <c r="J53" s="59">
        <f>+ACUMSEP!J53+OCT!J53</f>
        <v>119300</v>
      </c>
      <c r="K53" s="59">
        <f>+ACUMSEP!K53+OCT!K53</f>
        <v>4188</v>
      </c>
      <c r="L53" s="59">
        <f>+OCT!L53+ACUMSEP!L53</f>
        <v>491861</v>
      </c>
      <c r="M53" s="59">
        <f>+ACUMSEP!M53</f>
        <v>0</v>
      </c>
      <c r="N53" s="7">
        <f t="shared" si="0"/>
        <v>5338745</v>
      </c>
      <c r="P53" s="48"/>
    </row>
    <row r="54" spans="1:16">
      <c r="A54" s="43"/>
      <c r="C54" s="5" t="s">
        <v>124</v>
      </c>
      <c r="D54" s="59">
        <f>+ACUMSEP!D54+OCT!D54</f>
        <v>1995595</v>
      </c>
      <c r="E54" s="59">
        <f>+ACUMSEP!E54+OCT!E54</f>
        <v>1061461</v>
      </c>
      <c r="F54" s="59">
        <f>+ACUMSEP!F54+OCT!F54</f>
        <v>19788</v>
      </c>
      <c r="G54" s="59">
        <f>+ACUMSEP!G54+OCT!G54</f>
        <v>14681</v>
      </c>
      <c r="H54" s="59">
        <f>+ACUMSEP!H54+OCT!H54</f>
        <v>78945</v>
      </c>
      <c r="I54" s="59">
        <f>+ACUMSEP!I54+OCT!I54</f>
        <v>89262</v>
      </c>
      <c r="J54" s="59">
        <f>+ACUMSEP!J54+OCT!J54</f>
        <v>72742</v>
      </c>
      <c r="K54" s="59">
        <f>+ACUMSEP!K54+OCT!K54</f>
        <v>2900</v>
      </c>
      <c r="L54" s="59">
        <f>+OCT!L54+ACUMSEP!L54</f>
        <v>624059</v>
      </c>
      <c r="M54" s="59">
        <f>+ACUMSEP!M54</f>
        <v>0</v>
      </c>
      <c r="N54" s="7">
        <f t="shared" si="0"/>
        <v>3959433</v>
      </c>
      <c r="P54" s="48"/>
    </row>
    <row r="55" spans="1:16">
      <c r="A55" s="43"/>
      <c r="C55" s="5" t="s">
        <v>56</v>
      </c>
      <c r="D55" s="59">
        <f>+ACUMSEP!D55+OCT!D55</f>
        <v>1972661</v>
      </c>
      <c r="E55" s="59">
        <f>+ACUMSEP!E55+OCT!E55</f>
        <v>1049263</v>
      </c>
      <c r="F55" s="59">
        <f>+ACUMSEP!F55+OCT!F55</f>
        <v>19560</v>
      </c>
      <c r="G55" s="59">
        <f>+ACUMSEP!G55+OCT!G55</f>
        <v>14512</v>
      </c>
      <c r="H55" s="59">
        <f>+ACUMSEP!H55+OCT!H55</f>
        <v>78038</v>
      </c>
      <c r="I55" s="59">
        <f>+ACUMSEP!I55+OCT!I55</f>
        <v>77315</v>
      </c>
      <c r="J55" s="59">
        <f>+ACUMSEP!J55+OCT!J55</f>
        <v>63007</v>
      </c>
      <c r="K55" s="59">
        <f>+ACUMSEP!K55+OCT!K55</f>
        <v>2868</v>
      </c>
      <c r="L55" s="59">
        <f>+OCT!L55+ACUMSEP!L55</f>
        <v>97787</v>
      </c>
      <c r="M55" s="59">
        <f>+ACUMSEP!M55</f>
        <v>0</v>
      </c>
      <c r="N55" s="7">
        <f t="shared" si="0"/>
        <v>3375011</v>
      </c>
      <c r="P55" s="48"/>
    </row>
    <row r="56" spans="1:16">
      <c r="A56" s="43"/>
      <c r="C56" s="5" t="s">
        <v>125</v>
      </c>
      <c r="D56" s="59">
        <f>+ACUMSEP!D56+OCT!D56</f>
        <v>1525687</v>
      </c>
      <c r="E56" s="59">
        <f>+ACUMSEP!E56+OCT!E56</f>
        <v>811517</v>
      </c>
      <c r="F56" s="59">
        <f>+ACUMSEP!F56+OCT!F56</f>
        <v>15129</v>
      </c>
      <c r="G56" s="59">
        <f>+ACUMSEP!G56+OCT!G56</f>
        <v>11223</v>
      </c>
      <c r="H56" s="59">
        <f>+ACUMSEP!H56+OCT!H56</f>
        <v>60356</v>
      </c>
      <c r="I56" s="59">
        <f>+ACUMSEP!I56+OCT!I56</f>
        <v>59207</v>
      </c>
      <c r="J56" s="59">
        <f>+ACUMSEP!J56+OCT!J56</f>
        <v>48249</v>
      </c>
      <c r="K56" s="59">
        <f>+ACUMSEP!K56+OCT!K56</f>
        <v>2218</v>
      </c>
      <c r="L56" s="59">
        <f>+OCT!L56+ACUMSEP!L56</f>
        <v>0</v>
      </c>
      <c r="M56" s="59">
        <f>+ACUMSEP!M56</f>
        <v>0</v>
      </c>
      <c r="N56" s="7">
        <f t="shared" si="0"/>
        <v>2533586</v>
      </c>
      <c r="P56" s="48"/>
    </row>
    <row r="57" spans="1:16">
      <c r="A57" s="43"/>
      <c r="C57" s="5" t="s">
        <v>126</v>
      </c>
      <c r="D57" s="59">
        <f>+ACUMSEP!D57+OCT!D57</f>
        <v>4898650</v>
      </c>
      <c r="E57" s="59">
        <f>+ACUMSEP!E57+OCT!E57</f>
        <v>2605604</v>
      </c>
      <c r="F57" s="59">
        <f>+ACUMSEP!F57+OCT!F57</f>
        <v>48574</v>
      </c>
      <c r="G57" s="59">
        <f>+ACUMSEP!G57+OCT!G57</f>
        <v>36037</v>
      </c>
      <c r="H57" s="59">
        <f>+ACUMSEP!H57+OCT!H57</f>
        <v>193789</v>
      </c>
      <c r="I57" s="59">
        <f>+ACUMSEP!I57+OCT!I57</f>
        <v>250979</v>
      </c>
      <c r="J57" s="59">
        <f>+ACUMSEP!J57+OCT!J57</f>
        <v>204529</v>
      </c>
      <c r="K57" s="59">
        <f>+ACUMSEP!K57+OCT!K57</f>
        <v>7120</v>
      </c>
      <c r="L57" s="59">
        <f>+OCT!L57+ACUMSEP!L57</f>
        <v>259986</v>
      </c>
      <c r="M57" s="59">
        <f>+ACUMSEP!M57</f>
        <v>0</v>
      </c>
      <c r="N57" s="7">
        <f t="shared" si="0"/>
        <v>8505268</v>
      </c>
      <c r="P57" s="48"/>
    </row>
    <row r="58" spans="1:16">
      <c r="A58" s="43"/>
      <c r="C58" s="5" t="s">
        <v>83</v>
      </c>
      <c r="D58" s="59">
        <f>+ACUMSEP!D58+OCT!D58</f>
        <v>2678222</v>
      </c>
      <c r="E58" s="59">
        <f>+ACUMSEP!E58+OCT!E58</f>
        <v>1424553</v>
      </c>
      <c r="F58" s="59">
        <f>+ACUMSEP!F58+OCT!F58</f>
        <v>26558</v>
      </c>
      <c r="G58" s="59">
        <f>+ACUMSEP!G58+OCT!G58</f>
        <v>19702</v>
      </c>
      <c r="H58" s="59">
        <f>+ACUMSEP!H58+OCT!H58</f>
        <v>105949</v>
      </c>
      <c r="I58" s="59">
        <f>+ACUMSEP!I58+OCT!I58</f>
        <v>168675</v>
      </c>
      <c r="J58" s="59">
        <f>+ACUMSEP!J58+OCT!J58</f>
        <v>137457</v>
      </c>
      <c r="K58" s="59">
        <f>+ACUMSEP!K58+OCT!K58</f>
        <v>3894</v>
      </c>
      <c r="L58" s="59">
        <f>+OCT!L58+ACUMSEP!L58</f>
        <v>0</v>
      </c>
      <c r="M58" s="59">
        <f>+ACUMSEP!M58</f>
        <v>0</v>
      </c>
      <c r="N58" s="7">
        <f t="shared" si="0"/>
        <v>4565010</v>
      </c>
      <c r="P58" s="48"/>
    </row>
    <row r="59" spans="1:16">
      <c r="A59" s="43"/>
      <c r="C59" s="5" t="s">
        <v>127</v>
      </c>
      <c r="D59" s="59">
        <f>+ACUMSEP!D59+OCT!D59</f>
        <v>958312</v>
      </c>
      <c r="E59" s="59">
        <f>+ACUMSEP!E59+OCT!E59</f>
        <v>509729</v>
      </c>
      <c r="F59" s="59">
        <f>+ACUMSEP!F59+OCT!F59</f>
        <v>9503</v>
      </c>
      <c r="G59" s="59">
        <f>+ACUMSEP!G59+OCT!G59</f>
        <v>7050</v>
      </c>
      <c r="H59" s="59">
        <f>+ACUMSEP!H59+OCT!H59</f>
        <v>37911</v>
      </c>
      <c r="I59" s="59">
        <f>+ACUMSEP!I59+OCT!I59</f>
        <v>33981</v>
      </c>
      <c r="J59" s="59">
        <f>+ACUMSEP!J59+OCT!J59</f>
        <v>27692</v>
      </c>
      <c r="K59" s="59">
        <f>+ACUMSEP!K59+OCT!K59</f>
        <v>1394</v>
      </c>
      <c r="L59" s="59">
        <f>+OCT!L59+ACUMSEP!L59</f>
        <v>0</v>
      </c>
      <c r="M59" s="59">
        <f>+ACUMSEP!M59</f>
        <v>0</v>
      </c>
      <c r="N59" s="7">
        <f t="shared" si="0"/>
        <v>1585572</v>
      </c>
      <c r="P59" s="48"/>
    </row>
    <row r="60" spans="1:16">
      <c r="A60" s="43"/>
      <c r="C60" s="5" t="s">
        <v>128</v>
      </c>
      <c r="D60" s="59">
        <f>+ACUMSEP!D60+OCT!D60</f>
        <v>8562924</v>
      </c>
      <c r="E60" s="59">
        <f>+ACUMSEP!E60+OCT!E60</f>
        <v>4554640</v>
      </c>
      <c r="F60" s="59">
        <f>+ACUMSEP!F60+OCT!F60</f>
        <v>84909</v>
      </c>
      <c r="G60" s="59">
        <f>+ACUMSEP!G60+OCT!G60</f>
        <v>62994</v>
      </c>
      <c r="H60" s="59">
        <f>+ACUMSEP!H60+OCT!H60</f>
        <v>338746</v>
      </c>
      <c r="I60" s="59">
        <f>+ACUMSEP!I60+OCT!I60</f>
        <v>348023</v>
      </c>
      <c r="J60" s="59">
        <f>+ACUMSEP!J60+OCT!J60</f>
        <v>283612</v>
      </c>
      <c r="K60" s="59">
        <f>+ACUMSEP!K60+OCT!K60</f>
        <v>12448</v>
      </c>
      <c r="L60" s="59">
        <f>+OCT!L60+ACUMSEP!L60</f>
        <v>905402</v>
      </c>
      <c r="M60" s="59">
        <f>+ACUMSEP!M60</f>
        <v>0</v>
      </c>
      <c r="N60" s="7">
        <f t="shared" si="0"/>
        <v>15153698</v>
      </c>
      <c r="P60" s="48"/>
    </row>
    <row r="61" spans="1:16">
      <c r="A61" s="43"/>
      <c r="C61" s="5" t="s">
        <v>60</v>
      </c>
      <c r="D61" s="59">
        <f>+ACUMSEP!D61+OCT!D61</f>
        <v>1737482</v>
      </c>
      <c r="E61" s="59">
        <f>+ACUMSEP!E61+OCT!E61</f>
        <v>924171</v>
      </c>
      <c r="F61" s="59">
        <f>+ACUMSEP!F61+OCT!F61</f>
        <v>17228</v>
      </c>
      <c r="G61" s="59">
        <f>+ACUMSEP!G61+OCT!G61</f>
        <v>12782</v>
      </c>
      <c r="H61" s="59">
        <f>+ACUMSEP!H61+OCT!H61</f>
        <v>68734</v>
      </c>
      <c r="I61" s="59">
        <f>+ACUMSEP!I61+OCT!I61</f>
        <v>91262</v>
      </c>
      <c r="J61" s="59">
        <f>+ACUMSEP!J61+OCT!J61</f>
        <v>74371</v>
      </c>
      <c r="K61" s="59">
        <f>+ACUMSEP!K61+OCT!K61</f>
        <v>2526</v>
      </c>
      <c r="L61" s="59">
        <f>+OCT!L61+ACUMSEP!L61</f>
        <v>0</v>
      </c>
      <c r="M61" s="59">
        <f>+ACUMSEP!M61</f>
        <v>0</v>
      </c>
      <c r="N61" s="7">
        <f t="shared" si="0"/>
        <v>2928556</v>
      </c>
      <c r="P61" s="48"/>
    </row>
    <row r="62" spans="1:16">
      <c r="A62" s="43"/>
      <c r="C62" s="5" t="s">
        <v>61</v>
      </c>
      <c r="D62" s="59">
        <f>+ACUMSEP!D62+OCT!D62</f>
        <v>7530627</v>
      </c>
      <c r="E62" s="59">
        <f>+ACUMSEP!E62+OCT!E62</f>
        <v>4005559</v>
      </c>
      <c r="F62" s="59">
        <f>+ACUMSEP!F62+OCT!F62</f>
        <v>74674</v>
      </c>
      <c r="G62" s="59">
        <f>+ACUMSEP!G62+OCT!G62</f>
        <v>55400</v>
      </c>
      <c r="H62" s="59">
        <f>+ACUMSEP!H62+OCT!H62</f>
        <v>297910</v>
      </c>
      <c r="I62" s="59">
        <f>+ACUMSEP!I62+OCT!I62</f>
        <v>348765</v>
      </c>
      <c r="J62" s="59">
        <f>+ACUMSEP!J62+OCT!J62</f>
        <v>284216</v>
      </c>
      <c r="K62" s="59">
        <f>+ACUMSEP!K62+OCT!K62</f>
        <v>10946</v>
      </c>
      <c r="L62" s="59">
        <f>+OCT!L62+ACUMSEP!L62</f>
        <v>0</v>
      </c>
      <c r="M62" s="59">
        <f>+ACUMSEP!M62</f>
        <v>0</v>
      </c>
      <c r="N62" s="7">
        <f t="shared" si="0"/>
        <v>12608097</v>
      </c>
      <c r="P62" s="48"/>
    </row>
    <row r="63" spans="1:16">
      <c r="A63" s="43"/>
      <c r="C63" s="5" t="s">
        <v>129</v>
      </c>
      <c r="D63" s="59">
        <f>+ACUMSEP!D63+OCT!D63</f>
        <v>3079545</v>
      </c>
      <c r="E63" s="59">
        <f>+ACUMSEP!E63+OCT!E63</f>
        <v>1638018</v>
      </c>
      <c r="F63" s="59">
        <f>+ACUMSEP!F63+OCT!F63</f>
        <v>30537</v>
      </c>
      <c r="G63" s="59">
        <f>+ACUMSEP!G63+OCT!G63</f>
        <v>22655</v>
      </c>
      <c r="H63" s="59">
        <f>+ACUMSEP!H63+OCT!H63</f>
        <v>121826</v>
      </c>
      <c r="I63" s="59">
        <f>+ACUMSEP!I63+OCT!I63</f>
        <v>170728</v>
      </c>
      <c r="J63" s="59">
        <f>+ACUMSEP!J63+OCT!J63</f>
        <v>139130</v>
      </c>
      <c r="K63" s="59">
        <f>+ACUMSEP!K63+OCT!K63</f>
        <v>4476</v>
      </c>
      <c r="L63" s="59">
        <f>+OCT!L63+ACUMSEP!L63</f>
        <v>0</v>
      </c>
      <c r="M63" s="59">
        <f>+ACUMSEP!M63</f>
        <v>0</v>
      </c>
      <c r="N63" s="7">
        <f t="shared" si="0"/>
        <v>5206915</v>
      </c>
      <c r="P63" s="48"/>
    </row>
    <row r="64" spans="1:16">
      <c r="A64" s="43"/>
      <c r="C64" s="5" t="s">
        <v>130</v>
      </c>
      <c r="D64" s="59">
        <f>+ACUMSEP!D64+OCT!D64</f>
        <v>2189683</v>
      </c>
      <c r="E64" s="59">
        <f>+ACUMSEP!E64+OCT!E64</f>
        <v>1164698</v>
      </c>
      <c r="F64" s="59">
        <f>+ACUMSEP!F64+OCT!F64</f>
        <v>21712</v>
      </c>
      <c r="G64" s="59">
        <f>+ACUMSEP!G64+OCT!G64</f>
        <v>16109</v>
      </c>
      <c r="H64" s="59">
        <f>+ACUMSEP!H64+OCT!H64</f>
        <v>86624</v>
      </c>
      <c r="I64" s="59">
        <f>+ACUMSEP!I64+OCT!I64</f>
        <v>119905</v>
      </c>
      <c r="J64" s="59">
        <f>+ACUMSEP!J64+OCT!J64</f>
        <v>97713</v>
      </c>
      <c r="K64" s="59">
        <f>+ACUMSEP!K64+OCT!K64</f>
        <v>3182</v>
      </c>
      <c r="L64" s="59">
        <f>+OCT!L64+ACUMSEP!L64</f>
        <v>0</v>
      </c>
      <c r="M64" s="59">
        <f>+ACUMSEP!M64</f>
        <v>0</v>
      </c>
      <c r="N64" s="7">
        <f t="shared" si="0"/>
        <v>3699626</v>
      </c>
      <c r="P64" s="48"/>
    </row>
    <row r="65" spans="1:16">
      <c r="A65" s="43"/>
      <c r="C65" s="5" t="s">
        <v>64</v>
      </c>
      <c r="D65" s="59">
        <f>+ACUMSEP!D65+OCT!D65</f>
        <v>3057593</v>
      </c>
      <c r="E65" s="59">
        <f>+ACUMSEP!E65+OCT!E65</f>
        <v>1626341</v>
      </c>
      <c r="F65" s="59">
        <f>+ACUMSEP!F65+OCT!F65</f>
        <v>30318</v>
      </c>
      <c r="G65" s="59">
        <f>+ACUMSEP!G65+OCT!G65</f>
        <v>22494</v>
      </c>
      <c r="H65" s="59">
        <f>+ACUMSEP!H65+OCT!H65</f>
        <v>120958</v>
      </c>
      <c r="I65" s="59">
        <f>+ACUMSEP!I65+OCT!I65</f>
        <v>173040</v>
      </c>
      <c r="J65" s="59">
        <f>+ACUMSEP!J65+OCT!J65</f>
        <v>141015</v>
      </c>
      <c r="K65" s="59">
        <f>+ACUMSEP!K65+OCT!K65</f>
        <v>4444</v>
      </c>
      <c r="L65" s="59">
        <f>+OCT!L65+ACUMSEP!L65</f>
        <v>0</v>
      </c>
      <c r="M65" s="59">
        <f>+ACUMSEP!M65</f>
        <v>0</v>
      </c>
      <c r="N65" s="7">
        <f t="shared" si="0"/>
        <v>5176203</v>
      </c>
      <c r="P65" s="48"/>
    </row>
    <row r="66" spans="1:16">
      <c r="A66" s="43"/>
      <c r="C66" s="5" t="s">
        <v>65</v>
      </c>
      <c r="D66" s="59">
        <f>+ACUMSEP!D66+OCT!D66</f>
        <v>5630591</v>
      </c>
      <c r="E66" s="59">
        <f>+ACUMSEP!E66+OCT!E66</f>
        <v>2994925</v>
      </c>
      <c r="F66" s="59">
        <f>+ACUMSEP!F66+OCT!F66</f>
        <v>55832</v>
      </c>
      <c r="G66" s="59">
        <f>+ACUMSEP!G66+OCT!G66</f>
        <v>41422</v>
      </c>
      <c r="H66" s="59">
        <f>+ACUMSEP!H66+OCT!H66</f>
        <v>222744</v>
      </c>
      <c r="I66" s="59">
        <f>+ACUMSEP!I66+OCT!I66</f>
        <v>285974</v>
      </c>
      <c r="J66" s="59">
        <f>+ACUMSEP!J66+OCT!J66</f>
        <v>233046</v>
      </c>
      <c r="K66" s="59">
        <f>+ACUMSEP!K66+OCT!K66</f>
        <v>8184</v>
      </c>
      <c r="L66" s="59">
        <f>+OCT!L66+ACUMSEP!L66</f>
        <v>0</v>
      </c>
      <c r="M66" s="59">
        <f>+ACUMSEP!M66</f>
        <v>0</v>
      </c>
      <c r="N66" s="7">
        <f t="shared" si="0"/>
        <v>9472718</v>
      </c>
      <c r="P66" s="48"/>
    </row>
    <row r="67" spans="1:16" ht="13.5" thickBot="1">
      <c r="A67" s="43"/>
      <c r="C67" s="5" t="s">
        <v>66</v>
      </c>
      <c r="D67" s="59">
        <f>+ACUMSEP!D67+OCT!D67</f>
        <v>23068704</v>
      </c>
      <c r="E67" s="59">
        <f>+ACUMSEP!E67+OCT!E67</f>
        <v>12270305</v>
      </c>
      <c r="F67" s="59">
        <f>+ACUMSEP!F67+OCT!F67</f>
        <v>228753</v>
      </c>
      <c r="G67" s="59">
        <f>+ACUMSEP!G67+OCT!G67</f>
        <v>169704</v>
      </c>
      <c r="H67" s="59">
        <f>+ACUMSEP!H67+OCT!H67</f>
        <v>912588</v>
      </c>
      <c r="I67" s="59">
        <f>+ACUMSEP!I67+OCT!I67</f>
        <v>1316105</v>
      </c>
      <c r="J67" s="59">
        <f>+ACUMSEP!J67+OCT!J67</f>
        <v>1072530</v>
      </c>
      <c r="K67" s="59">
        <f>+ACUMSEP!K67+OCT!K67</f>
        <v>33530</v>
      </c>
      <c r="L67" s="59">
        <f>+OCT!L67+ACUMSEP!L67</f>
        <v>4142058</v>
      </c>
      <c r="M67" s="59">
        <f>+ACUMSEP!M67</f>
        <v>0</v>
      </c>
      <c r="N67" s="7">
        <f t="shared" si="0"/>
        <v>43214277</v>
      </c>
      <c r="P67" s="48"/>
    </row>
    <row r="68" spans="1:16" ht="15.75" customHeight="1">
      <c r="A68" s="43"/>
      <c r="C68" s="8" t="s">
        <v>67</v>
      </c>
      <c r="D68" s="60">
        <f>SUM(D10:D67)</f>
        <v>275955409</v>
      </c>
      <c r="E68" s="60">
        <f t="shared" ref="E68:M68" si="1">SUM(E10:E67)</f>
        <v>146781366</v>
      </c>
      <c r="F68" s="60">
        <f t="shared" si="1"/>
        <v>2736354</v>
      </c>
      <c r="G68" s="60">
        <f>SUM(G10:G67)</f>
        <v>2030095</v>
      </c>
      <c r="H68" s="60">
        <f>SUM(H10:H67)</f>
        <v>10915714</v>
      </c>
      <c r="I68" s="60">
        <f t="shared" si="1"/>
        <v>14646230</v>
      </c>
      <c r="J68" s="60">
        <f t="shared" si="1"/>
        <v>11935548</v>
      </c>
      <c r="K68" s="60">
        <f t="shared" si="1"/>
        <v>401136</v>
      </c>
      <c r="L68" s="60">
        <f t="shared" si="1"/>
        <v>16057115</v>
      </c>
      <c r="M68" s="60">
        <f t="shared" si="1"/>
        <v>0</v>
      </c>
      <c r="N68" s="60">
        <f>SUM(N10:N67)</f>
        <v>481458967</v>
      </c>
      <c r="P68" s="48"/>
    </row>
    <row r="69" spans="1:16" ht="12" customHeight="1" thickBot="1">
      <c r="A69" s="43"/>
      <c r="C69" s="10"/>
      <c r="D69" s="11"/>
      <c r="E69" s="11"/>
      <c r="F69" s="11"/>
      <c r="G69" s="11"/>
      <c r="H69" s="11"/>
      <c r="I69" s="11"/>
      <c r="J69" s="16"/>
      <c r="K69" s="11"/>
      <c r="L69" s="11"/>
      <c r="M69" s="11"/>
      <c r="N69" s="11"/>
      <c r="O69" s="1" t="s">
        <v>9</v>
      </c>
      <c r="P69" s="48"/>
    </row>
    <row r="70" spans="1:16" ht="0.75" customHeight="1" thickBot="1">
      <c r="A70" s="43"/>
      <c r="C70" s="15"/>
      <c r="D70" s="16"/>
      <c r="E70" s="15"/>
      <c r="F70" s="16"/>
      <c r="G70" s="16"/>
      <c r="H70" s="16"/>
      <c r="I70" s="16"/>
      <c r="J70" s="16"/>
      <c r="K70" s="16"/>
      <c r="L70" s="16"/>
      <c r="M70" s="16"/>
      <c r="N70" s="16"/>
      <c r="P70" s="48"/>
    </row>
    <row r="71" spans="1:16" ht="6" customHeight="1">
      <c r="A71" s="43"/>
      <c r="C71"/>
      <c r="D71" s="55"/>
      <c r="E71" s="55"/>
      <c r="F71" s="55"/>
      <c r="G71" s="55"/>
      <c r="H71" s="55"/>
      <c r="I71" s="55"/>
      <c r="J71" s="55"/>
      <c r="K71" s="55"/>
      <c r="L71" s="55"/>
      <c r="M71" s="55"/>
      <c r="N71" s="55"/>
      <c r="O71"/>
      <c r="P71" s="48"/>
    </row>
    <row r="72" spans="1:16" ht="7.5" customHeight="1" thickBot="1">
      <c r="A72" s="51"/>
      <c r="B72" s="52"/>
      <c r="C72" s="52"/>
      <c r="D72" s="52"/>
      <c r="E72" s="52"/>
      <c r="F72" s="52"/>
      <c r="G72" s="52"/>
      <c r="H72" s="52"/>
      <c r="I72" s="52"/>
      <c r="J72" s="52"/>
      <c r="K72" s="52"/>
      <c r="L72" s="52"/>
      <c r="M72" s="52"/>
      <c r="N72" s="52"/>
      <c r="O72" s="52"/>
      <c r="P72" s="54"/>
    </row>
    <row r="73" spans="1:16" ht="13.5" thickTop="1">
      <c r="A73"/>
      <c r="B73"/>
    </row>
    <row r="74" spans="1:16">
      <c r="A74"/>
      <c r="B74"/>
    </row>
    <row r="75" spans="1:16">
      <c r="A75"/>
      <c r="B75"/>
    </row>
    <row r="76" spans="1:16">
      <c r="A76"/>
      <c r="B76"/>
    </row>
    <row r="77" spans="1:16">
      <c r="A77"/>
      <c r="B77"/>
    </row>
    <row r="78" spans="1:16">
      <c r="A78"/>
      <c r="B78"/>
    </row>
    <row r="79" spans="1:16">
      <c r="A79"/>
      <c r="B79"/>
    </row>
    <row r="80" spans="1:16">
      <c r="A80"/>
      <c r="B80"/>
    </row>
    <row r="81" spans="1:2">
      <c r="A81"/>
      <c r="B81"/>
    </row>
    <row r="82" spans="1:2">
      <c r="A82"/>
      <c r="B82"/>
    </row>
    <row r="83" spans="1:2">
      <c r="A83"/>
      <c r="B83"/>
    </row>
    <row r="84" spans="1:2">
      <c r="A84"/>
      <c r="B84"/>
    </row>
    <row r="85" spans="1:2">
      <c r="A85"/>
      <c r="B85"/>
    </row>
    <row r="86" spans="1:2">
      <c r="A86"/>
      <c r="B86"/>
    </row>
    <row r="87" spans="1:2">
      <c r="A87"/>
      <c r="B87"/>
    </row>
    <row r="88" spans="1:2">
      <c r="A88"/>
      <c r="B88"/>
    </row>
    <row r="89" spans="1:2">
      <c r="A89"/>
      <c r="B89"/>
    </row>
    <row r="90" spans="1:2">
      <c r="A90"/>
      <c r="B90"/>
    </row>
    <row r="91" spans="1:2">
      <c r="A91"/>
      <c r="B91"/>
    </row>
    <row r="92" spans="1:2">
      <c r="A92"/>
      <c r="B92"/>
    </row>
    <row r="93" spans="1:2">
      <c r="A93"/>
      <c r="B93"/>
    </row>
    <row r="94" spans="1:2">
      <c r="A94"/>
      <c r="B94"/>
    </row>
  </sheetData>
  <mergeCells count="5">
    <mergeCell ref="C6:N6"/>
    <mergeCell ref="C2:N2"/>
    <mergeCell ref="C3:N3"/>
    <mergeCell ref="C4:N4"/>
    <mergeCell ref="C5:N5"/>
  </mergeCells>
  <phoneticPr fontId="0" type="noConversion"/>
  <printOptions horizontalCentered="1" verticalCentered="1"/>
  <pageMargins left="0.19685039370078741" right="0.23622047244094491" top="0.27559055118110237" bottom="0.19685039370078741" header="0" footer="0"/>
  <pageSetup scale="60" orientation="landscape" horizontalDpi="300" verticalDpi="300" r:id="rId1"/>
  <headerFooter alignWithMargins="0">
    <oddFooter>FEDERACION.xls&amp;RPágina &amp;P</oddFoot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/>
  <dimension ref="A1:O88"/>
  <sheetViews>
    <sheetView view="pageBreakPreview" topLeftCell="A40" zoomScale="75" zoomScaleNormal="100" workbookViewId="0">
      <selection sqref="A1:IV65536"/>
    </sheetView>
  </sheetViews>
  <sheetFormatPr baseColWidth="10" defaultRowHeight="12.75"/>
  <cols>
    <col min="1" max="1" width="1.140625" style="1" customWidth="1"/>
    <col min="2" max="2" width="2.5703125" style="1" customWidth="1"/>
    <col min="3" max="3" width="40.28515625" style="1" customWidth="1"/>
    <col min="4" max="4" width="18.140625" style="12" customWidth="1"/>
    <col min="5" max="5" width="18.85546875" style="1" customWidth="1"/>
    <col min="6" max="7" width="15.85546875" style="12" customWidth="1"/>
    <col min="8" max="8" width="19" style="12" customWidth="1"/>
    <col min="9" max="9" width="18.7109375" style="12" customWidth="1"/>
    <col min="10" max="10" width="19" style="12" customWidth="1"/>
    <col min="11" max="11" width="19.42578125" style="12" customWidth="1"/>
    <col min="12" max="12" width="17.7109375" style="12" customWidth="1"/>
    <col min="13" max="13" width="19.85546875" style="12" customWidth="1"/>
    <col min="14" max="14" width="2.42578125" style="1" customWidth="1"/>
    <col min="15" max="15" width="1.28515625" style="1" customWidth="1"/>
    <col min="16" max="16384" width="11.42578125" style="1"/>
  </cols>
  <sheetData>
    <row r="1" spans="1:15" ht="8.25" customHeight="1" thickTop="1">
      <c r="A1" s="42"/>
      <c r="B1" s="46"/>
      <c r="C1" s="46"/>
      <c r="D1" s="50"/>
      <c r="E1" s="46"/>
      <c r="F1" s="50"/>
      <c r="G1" s="50"/>
      <c r="H1" s="50"/>
      <c r="I1" s="50"/>
      <c r="J1" s="50"/>
      <c r="K1" s="50"/>
      <c r="L1" s="50"/>
      <c r="M1" s="50"/>
      <c r="N1" s="46"/>
      <c r="O1" s="47"/>
    </row>
    <row r="2" spans="1:15" ht="18" customHeight="1">
      <c r="A2" s="43"/>
      <c r="B2" s="53"/>
      <c r="C2" s="109" t="s">
        <v>0</v>
      </c>
      <c r="D2" s="109"/>
      <c r="E2" s="109"/>
      <c r="F2" s="109"/>
      <c r="G2" s="109"/>
      <c r="H2" s="109"/>
      <c r="I2" s="109"/>
      <c r="J2" s="109"/>
      <c r="K2" s="109"/>
      <c r="L2" s="109"/>
      <c r="M2" s="109"/>
      <c r="O2" s="48"/>
    </row>
    <row r="3" spans="1:15" ht="19.5" customHeight="1">
      <c r="A3" s="43"/>
      <c r="C3" s="109" t="s">
        <v>84</v>
      </c>
      <c r="D3" s="109"/>
      <c r="E3" s="109"/>
      <c r="F3" s="109"/>
      <c r="G3" s="109"/>
      <c r="H3" s="109"/>
      <c r="I3" s="109"/>
      <c r="J3" s="109"/>
      <c r="K3" s="109"/>
      <c r="L3" s="109"/>
      <c r="M3" s="109"/>
      <c r="O3" s="48"/>
    </row>
    <row r="4" spans="1:15" ht="15">
      <c r="A4" s="43"/>
      <c r="C4" s="108" t="s">
        <v>85</v>
      </c>
      <c r="D4" s="108"/>
      <c r="E4" s="108"/>
      <c r="F4" s="108"/>
      <c r="G4" s="108"/>
      <c r="H4" s="108"/>
      <c r="I4" s="108"/>
      <c r="J4" s="108"/>
      <c r="K4" s="108"/>
      <c r="L4" s="108"/>
      <c r="M4" s="108"/>
      <c r="O4" s="48"/>
    </row>
    <row r="5" spans="1:15" ht="15" customHeight="1">
      <c r="A5" s="43"/>
      <c r="C5" s="110" t="s">
        <v>1</v>
      </c>
      <c r="D5" s="110"/>
      <c r="E5" s="110"/>
      <c r="F5" s="110"/>
      <c r="G5" s="110"/>
      <c r="H5" s="110"/>
      <c r="I5" s="110"/>
      <c r="J5" s="110"/>
      <c r="K5" s="110"/>
      <c r="L5" s="110"/>
      <c r="M5" s="110"/>
      <c r="O5" s="48"/>
    </row>
    <row r="6" spans="1:15" ht="15.75" customHeight="1">
      <c r="A6" s="43"/>
      <c r="C6" s="107" t="s">
        <v>147</v>
      </c>
      <c r="D6" s="107"/>
      <c r="E6" s="107"/>
      <c r="F6" s="107"/>
      <c r="G6" s="107"/>
      <c r="H6" s="107"/>
      <c r="I6" s="107"/>
      <c r="J6" s="107"/>
      <c r="K6" s="107"/>
      <c r="L6" s="107"/>
      <c r="M6" s="107"/>
      <c r="O6" s="48"/>
    </row>
    <row r="7" spans="1:15" ht="5.25" customHeight="1" thickBot="1">
      <c r="A7" s="43"/>
      <c r="D7" s="1"/>
      <c r="F7" s="1"/>
      <c r="G7" s="1"/>
      <c r="H7" s="1"/>
      <c r="I7" s="1"/>
      <c r="J7" s="1"/>
      <c r="K7" s="1"/>
      <c r="L7" s="1"/>
      <c r="M7" s="1"/>
      <c r="O7" s="48"/>
    </row>
    <row r="8" spans="1:15">
      <c r="A8" s="43"/>
      <c r="C8" s="24"/>
      <c r="D8" s="20" t="s">
        <v>2</v>
      </c>
      <c r="E8" s="23" t="s">
        <v>87</v>
      </c>
      <c r="F8" s="20" t="s">
        <v>4</v>
      </c>
      <c r="G8" s="20" t="s">
        <v>101</v>
      </c>
      <c r="H8" s="62" t="s">
        <v>2</v>
      </c>
      <c r="I8" s="63" t="s">
        <v>91</v>
      </c>
      <c r="J8" s="85" t="s">
        <v>92</v>
      </c>
      <c r="K8" s="86" t="s">
        <v>93</v>
      </c>
      <c r="L8" s="62" t="s">
        <v>2</v>
      </c>
      <c r="M8" s="62" t="s">
        <v>10</v>
      </c>
      <c r="O8" s="48"/>
    </row>
    <row r="9" spans="1:15" ht="13.5" thickBot="1">
      <c r="A9" s="43"/>
      <c r="B9" s="1" t="s">
        <v>9</v>
      </c>
      <c r="C9" s="26" t="s">
        <v>6</v>
      </c>
      <c r="D9" s="14" t="s">
        <v>8</v>
      </c>
      <c r="E9" s="27" t="s">
        <v>7</v>
      </c>
      <c r="F9" s="14" t="s">
        <v>9</v>
      </c>
      <c r="G9" s="14" t="s">
        <v>9</v>
      </c>
      <c r="H9" s="64" t="s">
        <v>95</v>
      </c>
      <c r="I9" s="65" t="s">
        <v>96</v>
      </c>
      <c r="J9" s="87" t="s">
        <v>97</v>
      </c>
      <c r="K9" s="88" t="s">
        <v>98</v>
      </c>
      <c r="L9" s="64" t="s">
        <v>135</v>
      </c>
      <c r="M9" s="64" t="s">
        <v>82</v>
      </c>
      <c r="O9" s="48"/>
    </row>
    <row r="10" spans="1:15">
      <c r="A10" s="43"/>
      <c r="C10" s="5" t="s">
        <v>102</v>
      </c>
      <c r="D10" s="59">
        <f>+[3]CONCENTRA!$N10+[3]CONCENTRA!$N650</f>
        <v>0</v>
      </c>
      <c r="E10" s="59">
        <f>+[3]CONCENTRA!$N74+[3]CONCENTRA!$N714</f>
        <v>0</v>
      </c>
      <c r="F10" s="59">
        <f>+[3]CONCENTRA!$N138+[3]CONCENTRA!$N778</f>
        <v>0</v>
      </c>
      <c r="G10" s="59">
        <f>+[3]CONCENTRA!$N202</f>
        <v>0</v>
      </c>
      <c r="H10" s="59">
        <f>+[3]CONCENTRA!$N266+[3]CONCENTRA!$N842</f>
        <v>0</v>
      </c>
      <c r="I10" s="59">
        <f>+[3]CONCENTRA!$N330+[3]CONCENTRA!$N394</f>
        <v>0</v>
      </c>
      <c r="J10" s="66">
        <f>+[3]CONCENTRA!$N522+[3]CONCENTRA!$N458</f>
        <v>0</v>
      </c>
      <c r="K10" s="59">
        <f>+[3]CONCENTRA!$N586</f>
        <v>0</v>
      </c>
      <c r="L10" s="59">
        <f>+[3]CONCENTRA!$N971</f>
        <v>0</v>
      </c>
      <c r="M10" s="7">
        <f t="shared" ref="M10:M41" si="0">SUM(D10:L10)</f>
        <v>0</v>
      </c>
      <c r="O10" s="48"/>
    </row>
    <row r="11" spans="1:15">
      <c r="A11" s="43"/>
      <c r="C11" s="5" t="s">
        <v>12</v>
      </c>
      <c r="D11" s="59">
        <f>+[3]CONCENTRA!$N11+[3]CONCENTRA!$N651</f>
        <v>0</v>
      </c>
      <c r="E11" s="59">
        <f>+[3]CONCENTRA!$N75+[3]CONCENTRA!$N715</f>
        <v>0</v>
      </c>
      <c r="F11" s="59">
        <f>+[3]CONCENTRA!$N139+[3]CONCENTRA!$N779</f>
        <v>0</v>
      </c>
      <c r="G11" s="59">
        <f>+[3]CONCENTRA!$N203</f>
        <v>0</v>
      </c>
      <c r="H11" s="59">
        <f>+[3]CONCENTRA!$N267+[3]CONCENTRA!$N843</f>
        <v>0</v>
      </c>
      <c r="I11" s="59">
        <f>+[3]CONCENTRA!$N331+[3]CONCENTRA!$N395</f>
        <v>0</v>
      </c>
      <c r="J11" s="66">
        <f>+[3]CONCENTRA!$N523+[3]CONCENTRA!$N459</f>
        <v>0</v>
      </c>
      <c r="K11" s="59">
        <f>+[3]CONCENTRA!$N587</f>
        <v>0</v>
      </c>
      <c r="L11" s="59">
        <f>+[3]CONCENTRA!$N972</f>
        <v>0</v>
      </c>
      <c r="M11" s="7">
        <f t="shared" si="0"/>
        <v>0</v>
      </c>
      <c r="O11" s="48"/>
    </row>
    <row r="12" spans="1:15">
      <c r="A12" s="43"/>
      <c r="C12" s="5" t="s">
        <v>103</v>
      </c>
      <c r="D12" s="59">
        <f>+[3]CONCENTRA!$N12+[3]CONCENTRA!$N652</f>
        <v>0</v>
      </c>
      <c r="E12" s="59">
        <f>+[3]CONCENTRA!$N76+[3]CONCENTRA!$N716</f>
        <v>0</v>
      </c>
      <c r="F12" s="59">
        <f>+[3]CONCENTRA!$N140+[3]CONCENTRA!$N780</f>
        <v>0</v>
      </c>
      <c r="G12" s="59">
        <f>+[3]CONCENTRA!$N204</f>
        <v>0</v>
      </c>
      <c r="H12" s="59">
        <f>+[3]CONCENTRA!$N268+[3]CONCENTRA!$N844</f>
        <v>0</v>
      </c>
      <c r="I12" s="59">
        <f>+[3]CONCENTRA!$N332+[3]CONCENTRA!$N396</f>
        <v>0</v>
      </c>
      <c r="J12" s="66">
        <f>+[3]CONCENTRA!$N524+[3]CONCENTRA!$N460</f>
        <v>0</v>
      </c>
      <c r="K12" s="59">
        <f>+[3]CONCENTRA!$N588</f>
        <v>0</v>
      </c>
      <c r="L12" s="59">
        <f>+[3]CONCENTRA!$N973</f>
        <v>0</v>
      </c>
      <c r="M12" s="7">
        <f t="shared" si="0"/>
        <v>0</v>
      </c>
      <c r="O12" s="48"/>
    </row>
    <row r="13" spans="1:15">
      <c r="A13" s="43"/>
      <c r="C13" s="5" t="s">
        <v>104</v>
      </c>
      <c r="D13" s="59">
        <f>+[3]CONCENTRA!$N13+[3]CONCENTRA!$N653</f>
        <v>0</v>
      </c>
      <c r="E13" s="59">
        <f>+[3]CONCENTRA!$N77+[3]CONCENTRA!$N717</f>
        <v>0</v>
      </c>
      <c r="F13" s="59">
        <f>+[3]CONCENTRA!$N141+[3]CONCENTRA!$N781</f>
        <v>0</v>
      </c>
      <c r="G13" s="59">
        <f>+[3]CONCENTRA!$N205</f>
        <v>0</v>
      </c>
      <c r="H13" s="59">
        <f>+[3]CONCENTRA!$N269+[3]CONCENTRA!$N845</f>
        <v>0</v>
      </c>
      <c r="I13" s="59">
        <f>+[3]CONCENTRA!$N333+[3]CONCENTRA!$N397</f>
        <v>0</v>
      </c>
      <c r="J13" s="66">
        <f>+[3]CONCENTRA!$N525+[3]CONCENTRA!$N461</f>
        <v>0</v>
      </c>
      <c r="K13" s="59">
        <f>+[3]CONCENTRA!$N589</f>
        <v>0</v>
      </c>
      <c r="L13" s="59">
        <f>+[3]CONCENTRA!$N974</f>
        <v>0</v>
      </c>
      <c r="M13" s="7">
        <f t="shared" si="0"/>
        <v>0</v>
      </c>
      <c r="O13" s="48"/>
    </row>
    <row r="14" spans="1:15">
      <c r="A14" s="43"/>
      <c r="C14" s="5" t="s">
        <v>105</v>
      </c>
      <c r="D14" s="59">
        <f>+[3]CONCENTRA!$N14+[3]CONCENTRA!$N654</f>
        <v>0</v>
      </c>
      <c r="E14" s="59">
        <f>+[3]CONCENTRA!$N78+[3]CONCENTRA!$N718</f>
        <v>0</v>
      </c>
      <c r="F14" s="59">
        <f>+[3]CONCENTRA!$N142+[3]CONCENTRA!$N782</f>
        <v>0</v>
      </c>
      <c r="G14" s="59">
        <f>+[3]CONCENTRA!$N206</f>
        <v>0</v>
      </c>
      <c r="H14" s="59">
        <f>+[3]CONCENTRA!$N270+[3]CONCENTRA!$N846</f>
        <v>0</v>
      </c>
      <c r="I14" s="59">
        <f>+[3]CONCENTRA!$N334+[3]CONCENTRA!$N398</f>
        <v>0</v>
      </c>
      <c r="J14" s="66">
        <f>+[3]CONCENTRA!$N526+[3]CONCENTRA!$N462</f>
        <v>0</v>
      </c>
      <c r="K14" s="59">
        <f>+[3]CONCENTRA!$N590</f>
        <v>0</v>
      </c>
      <c r="L14" s="59">
        <f>+[3]CONCENTRA!$N975</f>
        <v>0</v>
      </c>
      <c r="M14" s="7">
        <f t="shared" si="0"/>
        <v>0</v>
      </c>
      <c r="O14" s="48"/>
    </row>
    <row r="15" spans="1:15">
      <c r="A15" s="43"/>
      <c r="C15" s="5" t="s">
        <v>106</v>
      </c>
      <c r="D15" s="59">
        <f>+[3]CONCENTRA!$N15+[3]CONCENTRA!$N655</f>
        <v>0</v>
      </c>
      <c r="E15" s="59">
        <f>+[3]CONCENTRA!$N79+[3]CONCENTRA!$N719</f>
        <v>0</v>
      </c>
      <c r="F15" s="59">
        <f>+[3]CONCENTRA!$N143+[3]CONCENTRA!$N783</f>
        <v>0</v>
      </c>
      <c r="G15" s="59">
        <f>+[3]CONCENTRA!$N207</f>
        <v>0</v>
      </c>
      <c r="H15" s="59">
        <f>+[3]CONCENTRA!$N271+[3]CONCENTRA!$N847</f>
        <v>0</v>
      </c>
      <c r="I15" s="59">
        <f>+[3]CONCENTRA!$N335+[3]CONCENTRA!$N399</f>
        <v>0</v>
      </c>
      <c r="J15" s="66">
        <f>+[3]CONCENTRA!$N527+[3]CONCENTRA!$N463</f>
        <v>0</v>
      </c>
      <c r="K15" s="59">
        <f>+[3]CONCENTRA!$N591</f>
        <v>0</v>
      </c>
      <c r="L15" s="59">
        <f>+[3]CONCENTRA!$N976</f>
        <v>0</v>
      </c>
      <c r="M15" s="7">
        <f t="shared" si="0"/>
        <v>0</v>
      </c>
      <c r="O15" s="48"/>
    </row>
    <row r="16" spans="1:15">
      <c r="A16" s="43"/>
      <c r="C16" s="5" t="s">
        <v>107</v>
      </c>
      <c r="D16" s="59">
        <f>+[3]CONCENTRA!$N16+[3]CONCENTRA!$N656</f>
        <v>0</v>
      </c>
      <c r="E16" s="59">
        <f>+[3]CONCENTRA!$N80+[3]CONCENTRA!$N720</f>
        <v>0</v>
      </c>
      <c r="F16" s="59">
        <f>+[3]CONCENTRA!$N144+[3]CONCENTRA!$N784</f>
        <v>0</v>
      </c>
      <c r="G16" s="59">
        <f>+[3]CONCENTRA!$N208</f>
        <v>0</v>
      </c>
      <c r="H16" s="59">
        <f>+[3]CONCENTRA!$N272+[3]CONCENTRA!$N848</f>
        <v>0</v>
      </c>
      <c r="I16" s="59">
        <f>+[3]CONCENTRA!$N336+[3]CONCENTRA!$N400</f>
        <v>0</v>
      </c>
      <c r="J16" s="66">
        <f>+[3]CONCENTRA!$N528+[3]CONCENTRA!$N464</f>
        <v>0</v>
      </c>
      <c r="K16" s="59">
        <f>+[3]CONCENTRA!$N592</f>
        <v>0</v>
      </c>
      <c r="L16" s="59">
        <f>+[3]CONCENTRA!$N977</f>
        <v>0</v>
      </c>
      <c r="M16" s="7">
        <f t="shared" si="0"/>
        <v>0</v>
      </c>
      <c r="O16" s="48"/>
    </row>
    <row r="17" spans="1:15">
      <c r="A17" s="43"/>
      <c r="C17" s="5" t="s">
        <v>18</v>
      </c>
      <c r="D17" s="59">
        <f>+[3]CONCENTRA!$N17+[3]CONCENTRA!$N657</f>
        <v>0</v>
      </c>
      <c r="E17" s="59">
        <f>+[3]CONCENTRA!$N81+[3]CONCENTRA!$N721</f>
        <v>0</v>
      </c>
      <c r="F17" s="59">
        <f>+[3]CONCENTRA!$N145+[3]CONCENTRA!$N785</f>
        <v>0</v>
      </c>
      <c r="G17" s="59">
        <f>+[3]CONCENTRA!$N209</f>
        <v>0</v>
      </c>
      <c r="H17" s="59">
        <f>+[3]CONCENTRA!$N273+[3]CONCENTRA!$N849</f>
        <v>0</v>
      </c>
      <c r="I17" s="59">
        <f>+[3]CONCENTRA!$N337+[3]CONCENTRA!$N401</f>
        <v>0</v>
      </c>
      <c r="J17" s="66">
        <f>+[3]CONCENTRA!$N529+[3]CONCENTRA!$N465</f>
        <v>0</v>
      </c>
      <c r="K17" s="59">
        <f>+[3]CONCENTRA!$N593</f>
        <v>0</v>
      </c>
      <c r="L17" s="59">
        <f>+[3]CONCENTRA!$N978</f>
        <v>0</v>
      </c>
      <c r="M17" s="7">
        <f t="shared" si="0"/>
        <v>0</v>
      </c>
      <c r="O17" s="48"/>
    </row>
    <row r="18" spans="1:15">
      <c r="A18" s="43"/>
      <c r="C18" s="5" t="s">
        <v>19</v>
      </c>
      <c r="D18" s="59">
        <f>+[3]CONCENTRA!$N18+[3]CONCENTRA!$N658</f>
        <v>0</v>
      </c>
      <c r="E18" s="59">
        <f>+[3]CONCENTRA!$N82+[3]CONCENTRA!$N722</f>
        <v>0</v>
      </c>
      <c r="F18" s="59">
        <f>+[3]CONCENTRA!$N146+[3]CONCENTRA!$N786</f>
        <v>0</v>
      </c>
      <c r="G18" s="59">
        <f>+[3]CONCENTRA!$N210</f>
        <v>0</v>
      </c>
      <c r="H18" s="59">
        <f>+[3]CONCENTRA!$N274+[3]CONCENTRA!$N850</f>
        <v>0</v>
      </c>
      <c r="I18" s="59">
        <f>+[3]CONCENTRA!$N338+[3]CONCENTRA!$N402</f>
        <v>0</v>
      </c>
      <c r="J18" s="66">
        <f>+[3]CONCENTRA!$N530+[3]CONCENTRA!$N466</f>
        <v>0</v>
      </c>
      <c r="K18" s="59">
        <f>+[3]CONCENTRA!$N594</f>
        <v>0</v>
      </c>
      <c r="L18" s="59">
        <f>+[3]CONCENTRA!$N979</f>
        <v>0</v>
      </c>
      <c r="M18" s="7">
        <f t="shared" si="0"/>
        <v>0</v>
      </c>
      <c r="O18" s="48"/>
    </row>
    <row r="19" spans="1:15">
      <c r="A19" s="43"/>
      <c r="C19" s="5" t="s">
        <v>108</v>
      </c>
      <c r="D19" s="59">
        <f>+[3]CONCENTRA!$N19+[3]CONCENTRA!$N659</f>
        <v>0</v>
      </c>
      <c r="E19" s="59">
        <f>+[3]CONCENTRA!$N83+[3]CONCENTRA!$N723</f>
        <v>0</v>
      </c>
      <c r="F19" s="59">
        <f>+[3]CONCENTRA!$N147+[3]CONCENTRA!$N787</f>
        <v>0</v>
      </c>
      <c r="G19" s="59">
        <f>+[3]CONCENTRA!$N211</f>
        <v>0</v>
      </c>
      <c r="H19" s="59">
        <f>+[3]CONCENTRA!$N275+[3]CONCENTRA!$N851</f>
        <v>0</v>
      </c>
      <c r="I19" s="59">
        <f>+[3]CONCENTRA!$N339+[3]CONCENTRA!$N403</f>
        <v>0</v>
      </c>
      <c r="J19" s="66">
        <f>+[3]CONCENTRA!$N531+[3]CONCENTRA!$N467</f>
        <v>0</v>
      </c>
      <c r="K19" s="59">
        <f>+[3]CONCENTRA!$N595</f>
        <v>0</v>
      </c>
      <c r="L19" s="59">
        <f>+[3]CONCENTRA!$N980</f>
        <v>0</v>
      </c>
      <c r="M19" s="7">
        <f t="shared" si="0"/>
        <v>0</v>
      </c>
      <c r="O19" s="48"/>
    </row>
    <row r="20" spans="1:15">
      <c r="A20" s="43"/>
      <c r="C20" s="5" t="s">
        <v>109</v>
      </c>
      <c r="D20" s="59">
        <f>+[3]CONCENTRA!$N20+[3]CONCENTRA!$N660</f>
        <v>0</v>
      </c>
      <c r="E20" s="59">
        <f>+[3]CONCENTRA!$N84+[3]CONCENTRA!$N724</f>
        <v>0</v>
      </c>
      <c r="F20" s="59">
        <f>+[3]CONCENTRA!$N148+[3]CONCENTRA!$N788</f>
        <v>0</v>
      </c>
      <c r="G20" s="59">
        <f>+[3]CONCENTRA!$N212</f>
        <v>0</v>
      </c>
      <c r="H20" s="59">
        <f>+[3]CONCENTRA!$N276+[3]CONCENTRA!$N852</f>
        <v>0</v>
      </c>
      <c r="I20" s="59">
        <f>+[3]CONCENTRA!$N340+[3]CONCENTRA!$N404</f>
        <v>0</v>
      </c>
      <c r="J20" s="66">
        <f>+[3]CONCENTRA!$N532+[3]CONCENTRA!$N468</f>
        <v>0</v>
      </c>
      <c r="K20" s="59">
        <f>+[3]CONCENTRA!$N596</f>
        <v>0</v>
      </c>
      <c r="L20" s="59">
        <f>+[3]CONCENTRA!$N981</f>
        <v>0</v>
      </c>
      <c r="M20" s="7">
        <f t="shared" si="0"/>
        <v>0</v>
      </c>
      <c r="O20" s="48"/>
    </row>
    <row r="21" spans="1:15">
      <c r="A21" s="43"/>
      <c r="C21" s="5" t="s">
        <v>20</v>
      </c>
      <c r="D21" s="59">
        <f>+[3]CONCENTRA!$N21+[3]CONCENTRA!$N661</f>
        <v>0</v>
      </c>
      <c r="E21" s="59">
        <f>+[3]CONCENTRA!$N85+[3]CONCENTRA!$N725</f>
        <v>0</v>
      </c>
      <c r="F21" s="59">
        <f>+[3]CONCENTRA!$N149+[3]CONCENTRA!$N789</f>
        <v>0</v>
      </c>
      <c r="G21" s="59">
        <f>+[3]CONCENTRA!$N213</f>
        <v>0</v>
      </c>
      <c r="H21" s="59">
        <f>+[3]CONCENTRA!$N277+[3]CONCENTRA!$N853</f>
        <v>0</v>
      </c>
      <c r="I21" s="59">
        <f>+[3]CONCENTRA!$N341+[3]CONCENTRA!$N405</f>
        <v>0</v>
      </c>
      <c r="J21" s="66">
        <f>+[3]CONCENTRA!$N533+[3]CONCENTRA!$N469</f>
        <v>0</v>
      </c>
      <c r="K21" s="59">
        <f>+[3]CONCENTRA!$N597</f>
        <v>0</v>
      </c>
      <c r="L21" s="59">
        <f>+[3]CONCENTRA!$N982</f>
        <v>0</v>
      </c>
      <c r="M21" s="7">
        <f t="shared" si="0"/>
        <v>0</v>
      </c>
      <c r="O21" s="48"/>
    </row>
    <row r="22" spans="1:15">
      <c r="A22" s="43"/>
      <c r="C22" s="5" t="s">
        <v>22</v>
      </c>
      <c r="D22" s="59">
        <f>+[3]CONCENTRA!$N22+[3]CONCENTRA!$N662</f>
        <v>0</v>
      </c>
      <c r="E22" s="59">
        <f>+[3]CONCENTRA!$N86+[3]CONCENTRA!$N726</f>
        <v>0</v>
      </c>
      <c r="F22" s="59">
        <f>+[3]CONCENTRA!$N150+[3]CONCENTRA!$N790</f>
        <v>0</v>
      </c>
      <c r="G22" s="59">
        <f>+[3]CONCENTRA!$N214</f>
        <v>0</v>
      </c>
      <c r="H22" s="59">
        <f>+[3]CONCENTRA!$N278+[3]CONCENTRA!$N854</f>
        <v>0</v>
      </c>
      <c r="I22" s="59">
        <f>+[3]CONCENTRA!$N342+[3]CONCENTRA!$N406</f>
        <v>0</v>
      </c>
      <c r="J22" s="66">
        <f>+[3]CONCENTRA!$N534+[3]CONCENTRA!$N470</f>
        <v>0</v>
      </c>
      <c r="K22" s="59">
        <f>+[3]CONCENTRA!$N598</f>
        <v>0</v>
      </c>
      <c r="L22" s="59">
        <f>+[3]CONCENTRA!$N983</f>
        <v>0</v>
      </c>
      <c r="M22" s="7">
        <f t="shared" si="0"/>
        <v>0</v>
      </c>
      <c r="O22" s="48"/>
    </row>
    <row r="23" spans="1:15">
      <c r="A23" s="43"/>
      <c r="C23" s="5" t="s">
        <v>110</v>
      </c>
      <c r="D23" s="59">
        <f>+[3]CONCENTRA!$N23+[3]CONCENTRA!$N663</f>
        <v>0</v>
      </c>
      <c r="E23" s="59">
        <f>+[3]CONCENTRA!$N87+[3]CONCENTRA!$N727</f>
        <v>0</v>
      </c>
      <c r="F23" s="59">
        <f>+[3]CONCENTRA!$N151+[3]CONCENTRA!$N791</f>
        <v>0</v>
      </c>
      <c r="G23" s="59">
        <f>+[3]CONCENTRA!$N215</f>
        <v>0</v>
      </c>
      <c r="H23" s="59">
        <f>+[3]CONCENTRA!$N279+[3]CONCENTRA!$N855</f>
        <v>0</v>
      </c>
      <c r="I23" s="59">
        <f>+[3]CONCENTRA!$N343+[3]CONCENTRA!$N407</f>
        <v>0</v>
      </c>
      <c r="J23" s="66">
        <f>+[3]CONCENTRA!$N535+[3]CONCENTRA!$N471</f>
        <v>0</v>
      </c>
      <c r="K23" s="59">
        <f>+[3]CONCENTRA!$N599</f>
        <v>0</v>
      </c>
      <c r="L23" s="59">
        <f>+[3]CONCENTRA!$N984</f>
        <v>0</v>
      </c>
      <c r="M23" s="7">
        <f t="shared" si="0"/>
        <v>0</v>
      </c>
      <c r="O23" s="48"/>
    </row>
    <row r="24" spans="1:15">
      <c r="A24" s="43"/>
      <c r="C24" s="5" t="s">
        <v>111</v>
      </c>
      <c r="D24" s="59">
        <f>+[3]CONCENTRA!$N24+[3]CONCENTRA!$N664</f>
        <v>0</v>
      </c>
      <c r="E24" s="59">
        <f>+[3]CONCENTRA!$N88+[3]CONCENTRA!$N728</f>
        <v>0</v>
      </c>
      <c r="F24" s="59">
        <f>+[3]CONCENTRA!$N152+[3]CONCENTRA!$N792</f>
        <v>0</v>
      </c>
      <c r="G24" s="59">
        <f>+[3]CONCENTRA!$N216</f>
        <v>0</v>
      </c>
      <c r="H24" s="59">
        <f>+[3]CONCENTRA!$N280+[3]CONCENTRA!$N856</f>
        <v>0</v>
      </c>
      <c r="I24" s="59">
        <f>+[3]CONCENTRA!$N344+[3]CONCENTRA!$N408</f>
        <v>0</v>
      </c>
      <c r="J24" s="66">
        <f>+[3]CONCENTRA!$N536+[3]CONCENTRA!$N472</f>
        <v>0</v>
      </c>
      <c r="K24" s="59">
        <f>+[3]CONCENTRA!$N600</f>
        <v>0</v>
      </c>
      <c r="L24" s="59">
        <f>+[3]CONCENTRA!$N985</f>
        <v>0</v>
      </c>
      <c r="M24" s="7">
        <f t="shared" si="0"/>
        <v>0</v>
      </c>
      <c r="O24" s="48"/>
    </row>
    <row r="25" spans="1:15">
      <c r="A25" s="43"/>
      <c r="C25" s="5" t="s">
        <v>112</v>
      </c>
      <c r="D25" s="59">
        <f>+[3]CONCENTRA!$N25+[3]CONCENTRA!$N665</f>
        <v>0</v>
      </c>
      <c r="E25" s="59">
        <f>+[3]CONCENTRA!$N89+[3]CONCENTRA!$N729</f>
        <v>0</v>
      </c>
      <c r="F25" s="59">
        <f>+[3]CONCENTRA!$N153+[3]CONCENTRA!$N793</f>
        <v>0</v>
      </c>
      <c r="G25" s="59">
        <f>+[3]CONCENTRA!$N217</f>
        <v>0</v>
      </c>
      <c r="H25" s="59">
        <f>+[3]CONCENTRA!$N281+[3]CONCENTRA!$N857</f>
        <v>0</v>
      </c>
      <c r="I25" s="59">
        <f>+[3]CONCENTRA!$N345+[3]CONCENTRA!$N409</f>
        <v>0</v>
      </c>
      <c r="J25" s="66">
        <f>+[3]CONCENTRA!$N537+[3]CONCENTRA!$N473</f>
        <v>0</v>
      </c>
      <c r="K25" s="59">
        <f>+[3]CONCENTRA!$N601</f>
        <v>0</v>
      </c>
      <c r="L25" s="59">
        <f>+[3]CONCENTRA!$N986</f>
        <v>0</v>
      </c>
      <c r="M25" s="7">
        <f t="shared" si="0"/>
        <v>0</v>
      </c>
      <c r="O25" s="48"/>
    </row>
    <row r="26" spans="1:15">
      <c r="A26" s="43"/>
      <c r="C26" s="5" t="s">
        <v>27</v>
      </c>
      <c r="D26" s="59">
        <f>+[3]CONCENTRA!$N26+[3]CONCENTRA!$N666</f>
        <v>0</v>
      </c>
      <c r="E26" s="59">
        <f>+[3]CONCENTRA!$N90+[3]CONCENTRA!$N730</f>
        <v>0</v>
      </c>
      <c r="F26" s="59">
        <f>+[3]CONCENTRA!$N154+[3]CONCENTRA!$N794</f>
        <v>0</v>
      </c>
      <c r="G26" s="59">
        <f>+[3]CONCENTRA!$N218</f>
        <v>0</v>
      </c>
      <c r="H26" s="59">
        <f>+[3]CONCENTRA!$N282+[3]CONCENTRA!$N858</f>
        <v>0</v>
      </c>
      <c r="I26" s="59">
        <f>+[3]CONCENTRA!$N346+[3]CONCENTRA!$N410</f>
        <v>0</v>
      </c>
      <c r="J26" s="66">
        <f>+[3]CONCENTRA!$N538+[3]CONCENTRA!$N474</f>
        <v>0</v>
      </c>
      <c r="K26" s="59">
        <f>+[3]CONCENTRA!$N602</f>
        <v>0</v>
      </c>
      <c r="L26" s="59">
        <f>+[3]CONCENTRA!$N987</f>
        <v>0</v>
      </c>
      <c r="M26" s="7">
        <f t="shared" si="0"/>
        <v>0</v>
      </c>
      <c r="O26" s="48"/>
    </row>
    <row r="27" spans="1:15">
      <c r="A27" s="43"/>
      <c r="C27" s="5" t="s">
        <v>28</v>
      </c>
      <c r="D27" s="59">
        <f>+[3]CONCENTRA!$N27+[3]CONCENTRA!$N667</f>
        <v>0</v>
      </c>
      <c r="E27" s="59">
        <f>+[3]CONCENTRA!$N91+[3]CONCENTRA!$N731</f>
        <v>0</v>
      </c>
      <c r="F27" s="59">
        <f>+[3]CONCENTRA!$N155+[3]CONCENTRA!$N795</f>
        <v>0</v>
      </c>
      <c r="G27" s="59">
        <f>+[3]CONCENTRA!$N219</f>
        <v>0</v>
      </c>
      <c r="H27" s="59">
        <f>+[3]CONCENTRA!$N283+[3]CONCENTRA!$N859</f>
        <v>0</v>
      </c>
      <c r="I27" s="59">
        <f>+[3]CONCENTRA!$N347+[3]CONCENTRA!$N411</f>
        <v>0</v>
      </c>
      <c r="J27" s="66">
        <f>+[3]CONCENTRA!$N539+[3]CONCENTRA!$N475</f>
        <v>0</v>
      </c>
      <c r="K27" s="59">
        <f>+[3]CONCENTRA!$N603</f>
        <v>0</v>
      </c>
      <c r="L27" s="59">
        <f>+[3]CONCENTRA!$N988</f>
        <v>0</v>
      </c>
      <c r="M27" s="7">
        <f t="shared" si="0"/>
        <v>0</v>
      </c>
      <c r="O27" s="48"/>
    </row>
    <row r="28" spans="1:15">
      <c r="A28" s="43"/>
      <c r="C28" s="5" t="s">
        <v>113</v>
      </c>
      <c r="D28" s="59">
        <f>+[3]CONCENTRA!$N28+[3]CONCENTRA!$N668</f>
        <v>0</v>
      </c>
      <c r="E28" s="59">
        <f>+[3]CONCENTRA!$N92+[3]CONCENTRA!$N732</f>
        <v>0</v>
      </c>
      <c r="F28" s="59">
        <f>+[3]CONCENTRA!$N156+[3]CONCENTRA!$N796</f>
        <v>0</v>
      </c>
      <c r="G28" s="59">
        <f>+[3]CONCENTRA!$N220</f>
        <v>0</v>
      </c>
      <c r="H28" s="59">
        <f>+[3]CONCENTRA!$N284+[3]CONCENTRA!$N860</f>
        <v>0</v>
      </c>
      <c r="I28" s="59">
        <f>+[3]CONCENTRA!$N348+[3]CONCENTRA!$N412</f>
        <v>0</v>
      </c>
      <c r="J28" s="66">
        <f>+[3]CONCENTRA!$N540+[3]CONCENTRA!$N476</f>
        <v>0</v>
      </c>
      <c r="K28" s="59">
        <f>+[3]CONCENTRA!$N604</f>
        <v>0</v>
      </c>
      <c r="L28" s="59">
        <f>+[3]CONCENTRA!$N989</f>
        <v>0</v>
      </c>
      <c r="M28" s="7">
        <f t="shared" si="0"/>
        <v>0</v>
      </c>
      <c r="O28" s="48"/>
    </row>
    <row r="29" spans="1:15">
      <c r="A29" s="43"/>
      <c r="C29" s="5" t="s">
        <v>114</v>
      </c>
      <c r="D29" s="59">
        <f>+[3]CONCENTRA!$N29+[3]CONCENTRA!$N669</f>
        <v>0</v>
      </c>
      <c r="E29" s="59">
        <f>+[3]CONCENTRA!$N93+[3]CONCENTRA!$N733</f>
        <v>0</v>
      </c>
      <c r="F29" s="59">
        <f>+[3]CONCENTRA!$N157+[3]CONCENTRA!$N797</f>
        <v>0</v>
      </c>
      <c r="G29" s="59">
        <f>+[3]CONCENTRA!$N221</f>
        <v>0</v>
      </c>
      <c r="H29" s="59">
        <f>+[3]CONCENTRA!$N285+[3]CONCENTRA!$N861</f>
        <v>0</v>
      </c>
      <c r="I29" s="59">
        <f>+[3]CONCENTRA!$N349+[3]CONCENTRA!$N413</f>
        <v>0</v>
      </c>
      <c r="J29" s="66">
        <f>+[3]CONCENTRA!$N541+[3]CONCENTRA!$N477</f>
        <v>0</v>
      </c>
      <c r="K29" s="59">
        <f>+[3]CONCENTRA!$N605</f>
        <v>0</v>
      </c>
      <c r="L29" s="59">
        <f>+[3]CONCENTRA!$N990</f>
        <v>0</v>
      </c>
      <c r="M29" s="7">
        <f t="shared" si="0"/>
        <v>0</v>
      </c>
      <c r="O29" s="48"/>
    </row>
    <row r="30" spans="1:15">
      <c r="A30" s="43"/>
      <c r="C30" s="5" t="s">
        <v>115</v>
      </c>
      <c r="D30" s="59">
        <f>+[3]CONCENTRA!$N30+[3]CONCENTRA!$N670</f>
        <v>0</v>
      </c>
      <c r="E30" s="59">
        <f>+[3]CONCENTRA!$N94+[3]CONCENTRA!$N734</f>
        <v>0</v>
      </c>
      <c r="F30" s="59">
        <f>+[3]CONCENTRA!$N158+[3]CONCENTRA!$N798</f>
        <v>0</v>
      </c>
      <c r="G30" s="59">
        <f>+[3]CONCENTRA!$N222</f>
        <v>0</v>
      </c>
      <c r="H30" s="59">
        <f>+[3]CONCENTRA!$N286+[3]CONCENTRA!$N862</f>
        <v>0</v>
      </c>
      <c r="I30" s="59">
        <f>+[3]CONCENTRA!$N350+[3]CONCENTRA!$N414</f>
        <v>0</v>
      </c>
      <c r="J30" s="66">
        <f>+[3]CONCENTRA!$N542+[3]CONCENTRA!$N478</f>
        <v>0</v>
      </c>
      <c r="K30" s="59">
        <f>+[3]CONCENTRA!$N606</f>
        <v>0</v>
      </c>
      <c r="L30" s="59">
        <f>+[3]CONCENTRA!$N991</f>
        <v>0</v>
      </c>
      <c r="M30" s="7">
        <f t="shared" si="0"/>
        <v>0</v>
      </c>
      <c r="O30" s="48"/>
    </row>
    <row r="31" spans="1:15">
      <c r="A31" s="43"/>
      <c r="C31" s="5" t="s">
        <v>32</v>
      </c>
      <c r="D31" s="59">
        <f>+[3]CONCENTRA!$N31+[3]CONCENTRA!$N671</f>
        <v>0</v>
      </c>
      <c r="E31" s="59">
        <f>+[3]CONCENTRA!$N95+[3]CONCENTRA!$N735</f>
        <v>0</v>
      </c>
      <c r="F31" s="59">
        <f>+[3]CONCENTRA!$N159+[3]CONCENTRA!$N799</f>
        <v>0</v>
      </c>
      <c r="G31" s="59">
        <f>+[3]CONCENTRA!$N223</f>
        <v>0</v>
      </c>
      <c r="H31" s="59">
        <f>+[3]CONCENTRA!$N287+[3]CONCENTRA!$N863</f>
        <v>0</v>
      </c>
      <c r="I31" s="59">
        <f>+[3]CONCENTRA!$N351+[3]CONCENTRA!$N415</f>
        <v>0</v>
      </c>
      <c r="J31" s="66">
        <f>+[3]CONCENTRA!$N543+[3]CONCENTRA!$N479</f>
        <v>0</v>
      </c>
      <c r="K31" s="59">
        <f>+[3]CONCENTRA!$N607</f>
        <v>0</v>
      </c>
      <c r="L31" s="59">
        <f>+[3]CONCENTRA!$N992</f>
        <v>0</v>
      </c>
      <c r="M31" s="7">
        <f t="shared" si="0"/>
        <v>0</v>
      </c>
      <c r="O31" s="48"/>
    </row>
    <row r="32" spans="1:15">
      <c r="A32" s="43"/>
      <c r="C32" s="5" t="s">
        <v>33</v>
      </c>
      <c r="D32" s="59">
        <f>+[3]CONCENTRA!$N32+[3]CONCENTRA!$N672</f>
        <v>0</v>
      </c>
      <c r="E32" s="59">
        <f>+[3]CONCENTRA!$N96+[3]CONCENTRA!$N736</f>
        <v>0</v>
      </c>
      <c r="F32" s="59">
        <f>+[3]CONCENTRA!$N160+[3]CONCENTRA!$N800</f>
        <v>0</v>
      </c>
      <c r="G32" s="59">
        <f>+[3]CONCENTRA!$N224</f>
        <v>0</v>
      </c>
      <c r="H32" s="59">
        <f>+[3]CONCENTRA!$N288+[3]CONCENTRA!$N864</f>
        <v>0</v>
      </c>
      <c r="I32" s="59">
        <f>+[3]CONCENTRA!$N352+[3]CONCENTRA!$N416</f>
        <v>0</v>
      </c>
      <c r="J32" s="66">
        <f>+[3]CONCENTRA!$N544+[3]CONCENTRA!$N480</f>
        <v>0</v>
      </c>
      <c r="K32" s="59">
        <f>+[3]CONCENTRA!$N608</f>
        <v>0</v>
      </c>
      <c r="L32" s="59">
        <f>+[3]CONCENTRA!$N993</f>
        <v>0</v>
      </c>
      <c r="M32" s="7">
        <f t="shared" si="0"/>
        <v>0</v>
      </c>
      <c r="O32" s="48"/>
    </row>
    <row r="33" spans="1:15">
      <c r="A33" s="43"/>
      <c r="C33" s="5" t="s">
        <v>34</v>
      </c>
      <c r="D33" s="59">
        <f>+[3]CONCENTRA!$N33+[3]CONCENTRA!$N673</f>
        <v>0</v>
      </c>
      <c r="E33" s="59">
        <f>+[3]CONCENTRA!$N97+[3]CONCENTRA!$N737</f>
        <v>0</v>
      </c>
      <c r="F33" s="59">
        <f>+[3]CONCENTRA!$N161+[3]CONCENTRA!$N801</f>
        <v>0</v>
      </c>
      <c r="G33" s="59">
        <f>+[3]CONCENTRA!$N225</f>
        <v>0</v>
      </c>
      <c r="H33" s="59">
        <f>+[3]CONCENTRA!$N289+[3]CONCENTRA!$N865</f>
        <v>0</v>
      </c>
      <c r="I33" s="59">
        <f>+[3]CONCENTRA!$N353+[3]CONCENTRA!$N417</f>
        <v>0</v>
      </c>
      <c r="J33" s="66">
        <f>+[3]CONCENTRA!$N545+[3]CONCENTRA!$N481</f>
        <v>0</v>
      </c>
      <c r="K33" s="59">
        <f>+[3]CONCENTRA!$N609</f>
        <v>0</v>
      </c>
      <c r="L33" s="59">
        <f>+[3]CONCENTRA!$N994</f>
        <v>0</v>
      </c>
      <c r="M33" s="7">
        <f t="shared" si="0"/>
        <v>0</v>
      </c>
      <c r="O33" s="48"/>
    </row>
    <row r="34" spans="1:15">
      <c r="A34" s="43"/>
      <c r="C34" s="5" t="s">
        <v>116</v>
      </c>
      <c r="D34" s="59">
        <f>+[3]CONCENTRA!$N34+[3]CONCENTRA!$N674</f>
        <v>0</v>
      </c>
      <c r="E34" s="59">
        <f>+[3]CONCENTRA!$N98+[3]CONCENTRA!$N738</f>
        <v>0</v>
      </c>
      <c r="F34" s="59">
        <f>+[3]CONCENTRA!$N162+[3]CONCENTRA!$N802</f>
        <v>0</v>
      </c>
      <c r="G34" s="59">
        <f>+[3]CONCENTRA!$N226</f>
        <v>0</v>
      </c>
      <c r="H34" s="59">
        <f>+[3]CONCENTRA!$N290+[3]CONCENTRA!$N866</f>
        <v>0</v>
      </c>
      <c r="I34" s="59">
        <f>+[3]CONCENTRA!$N354+[3]CONCENTRA!$N418</f>
        <v>0</v>
      </c>
      <c r="J34" s="66">
        <f>+[3]CONCENTRA!$N546+[3]CONCENTRA!$N482</f>
        <v>0</v>
      </c>
      <c r="K34" s="59">
        <f>+[3]CONCENTRA!$N610</f>
        <v>0</v>
      </c>
      <c r="L34" s="59">
        <f>+[3]CONCENTRA!$N995</f>
        <v>0</v>
      </c>
      <c r="M34" s="7">
        <f t="shared" si="0"/>
        <v>0</v>
      </c>
      <c r="O34" s="48"/>
    </row>
    <row r="35" spans="1:15">
      <c r="A35" s="43"/>
      <c r="C35" s="5" t="s">
        <v>36</v>
      </c>
      <c r="D35" s="59">
        <f>+[3]CONCENTRA!$N35+[3]CONCENTRA!$N675</f>
        <v>0</v>
      </c>
      <c r="E35" s="59">
        <f>+[3]CONCENTRA!$N99+[3]CONCENTRA!$N739</f>
        <v>0</v>
      </c>
      <c r="F35" s="59">
        <f>+[3]CONCENTRA!$N163+[3]CONCENTRA!$N803</f>
        <v>0</v>
      </c>
      <c r="G35" s="59">
        <f>+[3]CONCENTRA!$N227</f>
        <v>0</v>
      </c>
      <c r="H35" s="59">
        <f>+[3]CONCENTRA!$N291+[3]CONCENTRA!$N867</f>
        <v>0</v>
      </c>
      <c r="I35" s="59">
        <f>+[3]CONCENTRA!$N355+[3]CONCENTRA!$N419</f>
        <v>0</v>
      </c>
      <c r="J35" s="66">
        <f>+[3]CONCENTRA!$N547+[3]CONCENTRA!$N483</f>
        <v>0</v>
      </c>
      <c r="K35" s="59">
        <f>+[3]CONCENTRA!$N611</f>
        <v>0</v>
      </c>
      <c r="L35" s="59">
        <f>+[3]CONCENTRA!$N996</f>
        <v>0</v>
      </c>
      <c r="M35" s="7">
        <f t="shared" si="0"/>
        <v>0</v>
      </c>
      <c r="O35" s="48"/>
    </row>
    <row r="36" spans="1:15">
      <c r="A36" s="43"/>
      <c r="C36" s="5" t="s">
        <v>37</v>
      </c>
      <c r="D36" s="59">
        <f>+[3]CONCENTRA!$N36+[3]CONCENTRA!$N676</f>
        <v>0</v>
      </c>
      <c r="E36" s="59">
        <f>+[3]CONCENTRA!$N100+[3]CONCENTRA!$N740</f>
        <v>0</v>
      </c>
      <c r="F36" s="59">
        <f>+[3]CONCENTRA!$N164+[3]CONCENTRA!$N804</f>
        <v>0</v>
      </c>
      <c r="G36" s="59">
        <f>+[3]CONCENTRA!$N228</f>
        <v>0</v>
      </c>
      <c r="H36" s="59">
        <f>+[3]CONCENTRA!$N292+[3]CONCENTRA!$N868</f>
        <v>0</v>
      </c>
      <c r="I36" s="59">
        <f>+[3]CONCENTRA!$N356+[3]CONCENTRA!$N420</f>
        <v>0</v>
      </c>
      <c r="J36" s="66">
        <f>+[3]CONCENTRA!$N548+[3]CONCENTRA!$N484</f>
        <v>0</v>
      </c>
      <c r="K36" s="59">
        <f>+[3]CONCENTRA!$N612</f>
        <v>0</v>
      </c>
      <c r="L36" s="59">
        <f>+[3]CONCENTRA!$N997</f>
        <v>0</v>
      </c>
      <c r="M36" s="7">
        <f t="shared" si="0"/>
        <v>0</v>
      </c>
      <c r="O36" s="48"/>
    </row>
    <row r="37" spans="1:15">
      <c r="A37" s="43"/>
      <c r="C37" s="5" t="s">
        <v>38</v>
      </c>
      <c r="D37" s="59">
        <f>+[3]CONCENTRA!$N37+[3]CONCENTRA!$N677</f>
        <v>0</v>
      </c>
      <c r="E37" s="59">
        <f>+[3]CONCENTRA!$N101+[3]CONCENTRA!$N741</f>
        <v>0</v>
      </c>
      <c r="F37" s="59">
        <f>+[3]CONCENTRA!$N165+[3]CONCENTRA!$N805</f>
        <v>0</v>
      </c>
      <c r="G37" s="59">
        <f>+[3]CONCENTRA!$N229</f>
        <v>0</v>
      </c>
      <c r="H37" s="59">
        <f>+[3]CONCENTRA!$N293+[3]CONCENTRA!$N869</f>
        <v>0</v>
      </c>
      <c r="I37" s="59">
        <f>+[3]CONCENTRA!$N357+[3]CONCENTRA!$N421</f>
        <v>0</v>
      </c>
      <c r="J37" s="66">
        <f>+[3]CONCENTRA!$N549+[3]CONCENTRA!$N485</f>
        <v>0</v>
      </c>
      <c r="K37" s="59">
        <f>+[3]CONCENTRA!$N613</f>
        <v>0</v>
      </c>
      <c r="L37" s="59">
        <f>+[3]CONCENTRA!$N998</f>
        <v>0</v>
      </c>
      <c r="M37" s="7">
        <f t="shared" si="0"/>
        <v>0</v>
      </c>
      <c r="O37" s="48"/>
    </row>
    <row r="38" spans="1:15">
      <c r="A38" s="43"/>
      <c r="C38" s="5" t="s">
        <v>39</v>
      </c>
      <c r="D38" s="59">
        <f>+[3]CONCENTRA!$N38+[3]CONCENTRA!$N678</f>
        <v>0</v>
      </c>
      <c r="E38" s="59">
        <f>+[3]CONCENTRA!$N102+[3]CONCENTRA!$N742</f>
        <v>0</v>
      </c>
      <c r="F38" s="59">
        <f>+[3]CONCENTRA!$N166+[3]CONCENTRA!$N806</f>
        <v>0</v>
      </c>
      <c r="G38" s="59">
        <f>+[3]CONCENTRA!$N230</f>
        <v>0</v>
      </c>
      <c r="H38" s="59">
        <f>+[3]CONCENTRA!$N294+[3]CONCENTRA!$N870</f>
        <v>0</v>
      </c>
      <c r="I38" s="59">
        <f>+[3]CONCENTRA!$N358+[3]CONCENTRA!$N422</f>
        <v>0</v>
      </c>
      <c r="J38" s="66">
        <f>+[3]CONCENTRA!$N550+[3]CONCENTRA!$N486</f>
        <v>0</v>
      </c>
      <c r="K38" s="59">
        <f>+[3]CONCENTRA!$N614</f>
        <v>0</v>
      </c>
      <c r="L38" s="59">
        <f>+[3]CONCENTRA!$N999</f>
        <v>0</v>
      </c>
      <c r="M38" s="7">
        <f t="shared" si="0"/>
        <v>0</v>
      </c>
      <c r="O38" s="48"/>
    </row>
    <row r="39" spans="1:15">
      <c r="A39" s="43"/>
      <c r="C39" s="5" t="s">
        <v>40</v>
      </c>
      <c r="D39" s="59">
        <f>+[3]CONCENTRA!$N39+[3]CONCENTRA!$N679</f>
        <v>0</v>
      </c>
      <c r="E39" s="59">
        <f>+[3]CONCENTRA!$N103+[3]CONCENTRA!$N743</f>
        <v>0</v>
      </c>
      <c r="F39" s="59">
        <f>+[3]CONCENTRA!$N167+[3]CONCENTRA!$N807</f>
        <v>0</v>
      </c>
      <c r="G39" s="59">
        <f>+[3]CONCENTRA!$N231</f>
        <v>0</v>
      </c>
      <c r="H39" s="59">
        <f>+[3]CONCENTRA!$N295+[3]CONCENTRA!$N871</f>
        <v>0</v>
      </c>
      <c r="I39" s="59">
        <f>+[3]CONCENTRA!$N359+[3]CONCENTRA!$N423</f>
        <v>0</v>
      </c>
      <c r="J39" s="66">
        <f>+[3]CONCENTRA!$N551+[3]CONCENTRA!$N487</f>
        <v>0</v>
      </c>
      <c r="K39" s="59">
        <f>+[3]CONCENTRA!$N615</f>
        <v>0</v>
      </c>
      <c r="L39" s="59">
        <f>+[3]CONCENTRA!$N1000</f>
        <v>0</v>
      </c>
      <c r="M39" s="7">
        <f t="shared" si="0"/>
        <v>0</v>
      </c>
      <c r="O39" s="48"/>
    </row>
    <row r="40" spans="1:15">
      <c r="A40" s="43"/>
      <c r="C40" s="5" t="s">
        <v>41</v>
      </c>
      <c r="D40" s="59">
        <f>+[3]CONCENTRA!$N40+[3]CONCENTRA!$N680</f>
        <v>0</v>
      </c>
      <c r="E40" s="59">
        <f>+[3]CONCENTRA!$N104+[3]CONCENTRA!$N744</f>
        <v>0</v>
      </c>
      <c r="F40" s="59">
        <f>+[3]CONCENTRA!$N168+[3]CONCENTRA!$N808</f>
        <v>0</v>
      </c>
      <c r="G40" s="59">
        <f>+[3]CONCENTRA!$N232</f>
        <v>0</v>
      </c>
      <c r="H40" s="59">
        <f>+[3]CONCENTRA!$N296+[3]CONCENTRA!$N872</f>
        <v>0</v>
      </c>
      <c r="I40" s="59">
        <f>+[3]CONCENTRA!$N360+[3]CONCENTRA!$N424</f>
        <v>0</v>
      </c>
      <c r="J40" s="66">
        <f>+[3]CONCENTRA!$N552+[3]CONCENTRA!$N488</f>
        <v>0</v>
      </c>
      <c r="K40" s="59">
        <f>+[3]CONCENTRA!$N616</f>
        <v>0</v>
      </c>
      <c r="L40" s="59">
        <f>+[3]CONCENTRA!$N1001</f>
        <v>0</v>
      </c>
      <c r="M40" s="7">
        <f t="shared" si="0"/>
        <v>0</v>
      </c>
      <c r="O40" s="48"/>
    </row>
    <row r="41" spans="1:15">
      <c r="A41" s="43"/>
      <c r="C41" s="5" t="s">
        <v>42</v>
      </c>
      <c r="D41" s="59">
        <f>+[3]CONCENTRA!$N41+[3]CONCENTRA!$N681</f>
        <v>0</v>
      </c>
      <c r="E41" s="59">
        <f>+[3]CONCENTRA!$N105+[3]CONCENTRA!$N745</f>
        <v>0</v>
      </c>
      <c r="F41" s="59">
        <f>+[3]CONCENTRA!$N169+[3]CONCENTRA!$N809</f>
        <v>0</v>
      </c>
      <c r="G41" s="59">
        <f>+[3]CONCENTRA!$N233</f>
        <v>0</v>
      </c>
      <c r="H41" s="59">
        <f>+[3]CONCENTRA!$N297+[3]CONCENTRA!$N873</f>
        <v>0</v>
      </c>
      <c r="I41" s="59">
        <f>+[3]CONCENTRA!$N361+[3]CONCENTRA!$N425</f>
        <v>0</v>
      </c>
      <c r="J41" s="66">
        <f>+[3]CONCENTRA!$N553+[3]CONCENTRA!$N489</f>
        <v>0</v>
      </c>
      <c r="K41" s="59">
        <f>+[3]CONCENTRA!$N617</f>
        <v>0</v>
      </c>
      <c r="L41" s="59">
        <f>+[3]CONCENTRA!$N1002</f>
        <v>0</v>
      </c>
      <c r="M41" s="7">
        <f t="shared" si="0"/>
        <v>0</v>
      </c>
      <c r="O41" s="48"/>
    </row>
    <row r="42" spans="1:15">
      <c r="A42" s="43"/>
      <c r="C42" s="5" t="s">
        <v>117</v>
      </c>
      <c r="D42" s="59">
        <f>+[3]CONCENTRA!$N42+[3]CONCENTRA!$N682</f>
        <v>0</v>
      </c>
      <c r="E42" s="59">
        <f>+[3]CONCENTRA!$N106+[3]CONCENTRA!$N746</f>
        <v>0</v>
      </c>
      <c r="F42" s="59">
        <f>+[3]CONCENTRA!$N170+[3]CONCENTRA!$N810</f>
        <v>0</v>
      </c>
      <c r="G42" s="59">
        <f>+[3]CONCENTRA!$N234</f>
        <v>0</v>
      </c>
      <c r="H42" s="59">
        <f>+[3]CONCENTRA!$N298+[3]CONCENTRA!$N874</f>
        <v>0</v>
      </c>
      <c r="I42" s="59">
        <f>+[3]CONCENTRA!$N362+[3]CONCENTRA!$N426</f>
        <v>0</v>
      </c>
      <c r="J42" s="66">
        <f>+[3]CONCENTRA!$N554+[3]CONCENTRA!$N490</f>
        <v>0</v>
      </c>
      <c r="K42" s="59">
        <f>+[3]CONCENTRA!$N618</f>
        <v>0</v>
      </c>
      <c r="L42" s="59">
        <f>+[3]CONCENTRA!$N1003</f>
        <v>0</v>
      </c>
      <c r="M42" s="7">
        <f t="shared" ref="M42:M67" si="1">SUM(D42:L42)</f>
        <v>0</v>
      </c>
      <c r="O42" s="48"/>
    </row>
    <row r="43" spans="1:15">
      <c r="A43" s="43"/>
      <c r="C43" s="5" t="s">
        <v>118</v>
      </c>
      <c r="D43" s="59">
        <f>+[3]CONCENTRA!$N43+[3]CONCENTRA!$N683</f>
        <v>0</v>
      </c>
      <c r="E43" s="59">
        <f>+[3]CONCENTRA!$N107+[3]CONCENTRA!$N747</f>
        <v>0</v>
      </c>
      <c r="F43" s="59">
        <f>+[3]CONCENTRA!$N171+[3]CONCENTRA!$N811</f>
        <v>0</v>
      </c>
      <c r="G43" s="59">
        <f>+[3]CONCENTRA!$N235</f>
        <v>0</v>
      </c>
      <c r="H43" s="59">
        <f>+[3]CONCENTRA!$N299+[3]CONCENTRA!$N875</f>
        <v>0</v>
      </c>
      <c r="I43" s="59">
        <f>+[3]CONCENTRA!$N363+[3]CONCENTRA!$N427</f>
        <v>0</v>
      </c>
      <c r="J43" s="66">
        <f>+[3]CONCENTRA!$N555+[3]CONCENTRA!$N491</f>
        <v>0</v>
      </c>
      <c r="K43" s="59">
        <f>+[3]CONCENTRA!$N619</f>
        <v>0</v>
      </c>
      <c r="L43" s="59">
        <f>+[3]CONCENTRA!$N1004</f>
        <v>0</v>
      </c>
      <c r="M43" s="7">
        <f t="shared" si="1"/>
        <v>0</v>
      </c>
      <c r="O43" s="48"/>
    </row>
    <row r="44" spans="1:15">
      <c r="A44" s="43"/>
      <c r="C44" s="5" t="s">
        <v>119</v>
      </c>
      <c r="D44" s="59">
        <f>+[3]CONCENTRA!$N44+[3]CONCENTRA!$N684</f>
        <v>0</v>
      </c>
      <c r="E44" s="59">
        <f>+[3]CONCENTRA!$N108+[3]CONCENTRA!$N748</f>
        <v>0</v>
      </c>
      <c r="F44" s="59">
        <f>+[3]CONCENTRA!$N172+[3]CONCENTRA!$N812</f>
        <v>0</v>
      </c>
      <c r="G44" s="59">
        <f>+[3]CONCENTRA!$N236</f>
        <v>0</v>
      </c>
      <c r="H44" s="59">
        <f>+[3]CONCENTRA!$N300+[3]CONCENTRA!$N876</f>
        <v>0</v>
      </c>
      <c r="I44" s="59">
        <f>+[3]CONCENTRA!$N364+[3]CONCENTRA!$N428</f>
        <v>0</v>
      </c>
      <c r="J44" s="66">
        <f>+[3]CONCENTRA!$N556+[3]CONCENTRA!$N492</f>
        <v>0</v>
      </c>
      <c r="K44" s="59">
        <f>+[3]CONCENTRA!$N620</f>
        <v>0</v>
      </c>
      <c r="L44" s="59">
        <f>+[3]CONCENTRA!$N1005</f>
        <v>0</v>
      </c>
      <c r="M44" s="7">
        <f t="shared" si="1"/>
        <v>0</v>
      </c>
      <c r="O44" s="48"/>
    </row>
    <row r="45" spans="1:15">
      <c r="A45" s="43"/>
      <c r="C45" s="5" t="s">
        <v>46</v>
      </c>
      <c r="D45" s="59">
        <f>+[3]CONCENTRA!$N45+[3]CONCENTRA!$N685</f>
        <v>0</v>
      </c>
      <c r="E45" s="59">
        <f>+[3]CONCENTRA!$N109+[3]CONCENTRA!$N749</f>
        <v>0</v>
      </c>
      <c r="F45" s="59">
        <f>+[3]CONCENTRA!$N173+[3]CONCENTRA!$N813</f>
        <v>0</v>
      </c>
      <c r="G45" s="59">
        <f>+[3]CONCENTRA!$N237</f>
        <v>0</v>
      </c>
      <c r="H45" s="59">
        <f>+[3]CONCENTRA!$N301+[3]CONCENTRA!$N877</f>
        <v>0</v>
      </c>
      <c r="I45" s="59">
        <f>+[3]CONCENTRA!$N365+[3]CONCENTRA!$N429</f>
        <v>0</v>
      </c>
      <c r="J45" s="66">
        <f>+[3]CONCENTRA!$N557+[3]CONCENTRA!$N493</f>
        <v>0</v>
      </c>
      <c r="K45" s="59">
        <f>+[3]CONCENTRA!$N621</f>
        <v>0</v>
      </c>
      <c r="L45" s="59">
        <f>+[3]CONCENTRA!$N1006</f>
        <v>0</v>
      </c>
      <c r="M45" s="7">
        <f t="shared" si="1"/>
        <v>0</v>
      </c>
      <c r="O45" s="48"/>
    </row>
    <row r="46" spans="1:15">
      <c r="A46" s="43"/>
      <c r="C46" s="5" t="s">
        <v>47</v>
      </c>
      <c r="D46" s="59">
        <f>+[3]CONCENTRA!$N46+[3]CONCENTRA!$N686</f>
        <v>0</v>
      </c>
      <c r="E46" s="59">
        <f>+[3]CONCENTRA!$N110+[3]CONCENTRA!$N750</f>
        <v>0</v>
      </c>
      <c r="F46" s="59">
        <f>+[3]CONCENTRA!$N174+[3]CONCENTRA!$N814</f>
        <v>0</v>
      </c>
      <c r="G46" s="59">
        <f>+[3]CONCENTRA!$N238</f>
        <v>0</v>
      </c>
      <c r="H46" s="59">
        <f>+[3]CONCENTRA!$N302+[3]CONCENTRA!$N878</f>
        <v>0</v>
      </c>
      <c r="I46" s="59">
        <f>+[3]CONCENTRA!$N366+[3]CONCENTRA!$N430</f>
        <v>0</v>
      </c>
      <c r="J46" s="66">
        <f>+[3]CONCENTRA!$N558+[3]CONCENTRA!$N494</f>
        <v>0</v>
      </c>
      <c r="K46" s="59">
        <f>+[3]CONCENTRA!$N622</f>
        <v>0</v>
      </c>
      <c r="L46" s="59">
        <f>+[3]CONCENTRA!$N1007</f>
        <v>0</v>
      </c>
      <c r="M46" s="7">
        <f t="shared" si="1"/>
        <v>0</v>
      </c>
      <c r="O46" s="48"/>
    </row>
    <row r="47" spans="1:15">
      <c r="A47" s="43"/>
      <c r="C47" s="5" t="s">
        <v>48</v>
      </c>
      <c r="D47" s="59">
        <f>+[3]CONCENTRA!$N47+[3]CONCENTRA!$N687</f>
        <v>0</v>
      </c>
      <c r="E47" s="59">
        <f>+[3]CONCENTRA!$N111+[3]CONCENTRA!$N751</f>
        <v>0</v>
      </c>
      <c r="F47" s="59">
        <f>+[3]CONCENTRA!$N175+[3]CONCENTRA!$N815</f>
        <v>0</v>
      </c>
      <c r="G47" s="59">
        <f>+[3]CONCENTRA!$N239</f>
        <v>0</v>
      </c>
      <c r="H47" s="59">
        <f>+[3]CONCENTRA!$N303+[3]CONCENTRA!$N879</f>
        <v>0</v>
      </c>
      <c r="I47" s="59">
        <f>+[3]CONCENTRA!$N367+[3]CONCENTRA!$N431</f>
        <v>0</v>
      </c>
      <c r="J47" s="66">
        <f>+[3]CONCENTRA!$N559+[3]CONCENTRA!$N495</f>
        <v>0</v>
      </c>
      <c r="K47" s="59">
        <f>+[3]CONCENTRA!$N623</f>
        <v>0</v>
      </c>
      <c r="L47" s="59">
        <f>+[3]CONCENTRA!$N1008</f>
        <v>0</v>
      </c>
      <c r="M47" s="7">
        <f t="shared" si="1"/>
        <v>0</v>
      </c>
      <c r="O47" s="48"/>
    </row>
    <row r="48" spans="1:15">
      <c r="A48" s="43"/>
      <c r="C48" s="5" t="s">
        <v>120</v>
      </c>
      <c r="D48" s="59">
        <f>+[3]CONCENTRA!$N48+[3]CONCENTRA!$N688</f>
        <v>0</v>
      </c>
      <c r="E48" s="59">
        <f>+[3]CONCENTRA!$N112+[3]CONCENTRA!$N752</f>
        <v>0</v>
      </c>
      <c r="F48" s="59">
        <f>+[3]CONCENTRA!$N176+[3]CONCENTRA!$N816</f>
        <v>0</v>
      </c>
      <c r="G48" s="59">
        <f>+[3]CONCENTRA!$N240</f>
        <v>0</v>
      </c>
      <c r="H48" s="59">
        <f>+[3]CONCENTRA!$N304+[3]CONCENTRA!$N880</f>
        <v>0</v>
      </c>
      <c r="I48" s="59">
        <f>+[3]CONCENTRA!$N368+[3]CONCENTRA!$N432</f>
        <v>0</v>
      </c>
      <c r="J48" s="66">
        <f>+[3]CONCENTRA!$N560+[3]CONCENTRA!$N496</f>
        <v>0</v>
      </c>
      <c r="K48" s="59">
        <f>+[3]CONCENTRA!$N624</f>
        <v>0</v>
      </c>
      <c r="L48" s="59">
        <f>+[3]CONCENTRA!$N1009</f>
        <v>0</v>
      </c>
      <c r="M48" s="7">
        <f t="shared" si="1"/>
        <v>0</v>
      </c>
      <c r="O48" s="48"/>
    </row>
    <row r="49" spans="1:15">
      <c r="A49" s="43"/>
      <c r="C49" s="5" t="s">
        <v>121</v>
      </c>
      <c r="D49" s="59">
        <f>+[3]CONCENTRA!$N49+[3]CONCENTRA!$N689</f>
        <v>0</v>
      </c>
      <c r="E49" s="59">
        <f>+[3]CONCENTRA!$N113+[3]CONCENTRA!$N753</f>
        <v>0</v>
      </c>
      <c r="F49" s="59">
        <f>+[3]CONCENTRA!$N177+[3]CONCENTRA!$N817</f>
        <v>0</v>
      </c>
      <c r="G49" s="59">
        <f>+[3]CONCENTRA!$N241</f>
        <v>0</v>
      </c>
      <c r="H49" s="59">
        <f>+[3]CONCENTRA!$N305+[3]CONCENTRA!$N881</f>
        <v>0</v>
      </c>
      <c r="I49" s="59">
        <f>+[3]CONCENTRA!$N369+[3]CONCENTRA!$N433</f>
        <v>0</v>
      </c>
      <c r="J49" s="66">
        <f>+[3]CONCENTRA!$N561+[3]CONCENTRA!$N497</f>
        <v>0</v>
      </c>
      <c r="K49" s="59">
        <f>+[3]CONCENTRA!$N625</f>
        <v>0</v>
      </c>
      <c r="L49" s="59">
        <f>+[3]CONCENTRA!$N1010</f>
        <v>0</v>
      </c>
      <c r="M49" s="7">
        <f t="shared" si="1"/>
        <v>0</v>
      </c>
      <c r="O49" s="48"/>
    </row>
    <row r="50" spans="1:15">
      <c r="A50" s="43"/>
      <c r="C50" s="5" t="s">
        <v>122</v>
      </c>
      <c r="D50" s="59">
        <f>+[3]CONCENTRA!$N50+[3]CONCENTRA!$N690</f>
        <v>0</v>
      </c>
      <c r="E50" s="59">
        <f>+[3]CONCENTRA!$N114+[3]CONCENTRA!$N754</f>
        <v>0</v>
      </c>
      <c r="F50" s="59">
        <f>+[3]CONCENTRA!$N178+[3]CONCENTRA!$N818</f>
        <v>0</v>
      </c>
      <c r="G50" s="59">
        <f>+[3]CONCENTRA!$N242</f>
        <v>0</v>
      </c>
      <c r="H50" s="59">
        <f>+[3]CONCENTRA!$N306+[3]CONCENTRA!$N882</f>
        <v>0</v>
      </c>
      <c r="I50" s="59">
        <f>+[3]CONCENTRA!$N370+[3]CONCENTRA!$N434</f>
        <v>0</v>
      </c>
      <c r="J50" s="66">
        <f>+[3]CONCENTRA!$N562+[3]CONCENTRA!$N498</f>
        <v>0</v>
      </c>
      <c r="K50" s="59">
        <f>+[3]CONCENTRA!$N626</f>
        <v>0</v>
      </c>
      <c r="L50" s="59">
        <f>+[3]CONCENTRA!$N1011</f>
        <v>0</v>
      </c>
      <c r="M50" s="7">
        <f t="shared" si="1"/>
        <v>0</v>
      </c>
      <c r="O50" s="48"/>
    </row>
    <row r="51" spans="1:15">
      <c r="A51" s="43"/>
      <c r="C51" s="5" t="s">
        <v>52</v>
      </c>
      <c r="D51" s="59">
        <f>+[3]CONCENTRA!$N51+[3]CONCENTRA!$N691</f>
        <v>0</v>
      </c>
      <c r="E51" s="59">
        <f>+[3]CONCENTRA!$N115+[3]CONCENTRA!$N755</f>
        <v>0</v>
      </c>
      <c r="F51" s="59">
        <f>+[3]CONCENTRA!$N179+[3]CONCENTRA!$N819</f>
        <v>0</v>
      </c>
      <c r="G51" s="59">
        <f>+[3]CONCENTRA!$N243</f>
        <v>0</v>
      </c>
      <c r="H51" s="59">
        <f>+[3]CONCENTRA!$N307+[3]CONCENTRA!$N883</f>
        <v>0</v>
      </c>
      <c r="I51" s="59">
        <f>+[3]CONCENTRA!$N371+[3]CONCENTRA!$N435</f>
        <v>0</v>
      </c>
      <c r="J51" s="66">
        <f>+[3]CONCENTRA!$N563+[3]CONCENTRA!$N499</f>
        <v>0</v>
      </c>
      <c r="K51" s="59">
        <f>+[3]CONCENTRA!$N627</f>
        <v>0</v>
      </c>
      <c r="L51" s="59">
        <f>+[3]CONCENTRA!$N1012</f>
        <v>0</v>
      </c>
      <c r="M51" s="7">
        <f t="shared" si="1"/>
        <v>0</v>
      </c>
      <c r="O51" s="48"/>
    </row>
    <row r="52" spans="1:15">
      <c r="A52" s="43"/>
      <c r="C52" s="5" t="s">
        <v>123</v>
      </c>
      <c r="D52" s="59">
        <f>+[3]CONCENTRA!$N52+[3]CONCENTRA!$N692</f>
        <v>0</v>
      </c>
      <c r="E52" s="59">
        <f>+[3]CONCENTRA!$N116+[3]CONCENTRA!$N756</f>
        <v>0</v>
      </c>
      <c r="F52" s="59">
        <f>+[3]CONCENTRA!$N180+[3]CONCENTRA!$N820</f>
        <v>0</v>
      </c>
      <c r="G52" s="59">
        <f>+[3]CONCENTRA!$N244</f>
        <v>0</v>
      </c>
      <c r="H52" s="59">
        <f>+[3]CONCENTRA!$N308+[3]CONCENTRA!$N884</f>
        <v>0</v>
      </c>
      <c r="I52" s="59">
        <f>+[3]CONCENTRA!$N372+[3]CONCENTRA!$N436</f>
        <v>0</v>
      </c>
      <c r="J52" s="66">
        <f>+[3]CONCENTRA!$N564+[3]CONCENTRA!$N500</f>
        <v>0</v>
      </c>
      <c r="K52" s="59">
        <f>+[3]CONCENTRA!$N628</f>
        <v>0</v>
      </c>
      <c r="L52" s="59">
        <f>+[3]CONCENTRA!$N1013</f>
        <v>0</v>
      </c>
      <c r="M52" s="7">
        <f t="shared" si="1"/>
        <v>0</v>
      </c>
      <c r="O52" s="48"/>
    </row>
    <row r="53" spans="1:15">
      <c r="A53" s="43"/>
      <c r="C53" s="5" t="s">
        <v>54</v>
      </c>
      <c r="D53" s="59">
        <f>+[3]CONCENTRA!$N53+[3]CONCENTRA!$N693</f>
        <v>0</v>
      </c>
      <c r="E53" s="59">
        <f>+[3]CONCENTRA!$N117+[3]CONCENTRA!$N757</f>
        <v>0</v>
      </c>
      <c r="F53" s="59">
        <f>+[3]CONCENTRA!$N181+[3]CONCENTRA!$N821</f>
        <v>0</v>
      </c>
      <c r="G53" s="59">
        <f>+[3]CONCENTRA!$N245</f>
        <v>0</v>
      </c>
      <c r="H53" s="59">
        <f>+[3]CONCENTRA!$N309+[3]CONCENTRA!$N885</f>
        <v>0</v>
      </c>
      <c r="I53" s="59">
        <f>+[3]CONCENTRA!$N373+[3]CONCENTRA!$N437</f>
        <v>0</v>
      </c>
      <c r="J53" s="66">
        <f>+[3]CONCENTRA!$N565+[3]CONCENTRA!$N501</f>
        <v>0</v>
      </c>
      <c r="K53" s="59">
        <f>+[3]CONCENTRA!$N629</f>
        <v>0</v>
      </c>
      <c r="L53" s="59">
        <f>+[3]CONCENTRA!$N1014</f>
        <v>0</v>
      </c>
      <c r="M53" s="7">
        <f t="shared" si="1"/>
        <v>0</v>
      </c>
      <c r="O53" s="48"/>
    </row>
    <row r="54" spans="1:15">
      <c r="A54" s="43"/>
      <c r="C54" s="5" t="s">
        <v>124</v>
      </c>
      <c r="D54" s="59">
        <f>+[3]CONCENTRA!$N54+[3]CONCENTRA!$N694</f>
        <v>0</v>
      </c>
      <c r="E54" s="59">
        <f>+[3]CONCENTRA!$N118+[3]CONCENTRA!$N758</f>
        <v>0</v>
      </c>
      <c r="F54" s="59">
        <f>+[3]CONCENTRA!$N182+[3]CONCENTRA!$N822</f>
        <v>0</v>
      </c>
      <c r="G54" s="59">
        <f>+[3]CONCENTRA!$N246</f>
        <v>0</v>
      </c>
      <c r="H54" s="59">
        <f>+[3]CONCENTRA!$N310+[3]CONCENTRA!$N886</f>
        <v>0</v>
      </c>
      <c r="I54" s="59">
        <f>+[3]CONCENTRA!$N374+[3]CONCENTRA!$N438</f>
        <v>0</v>
      </c>
      <c r="J54" s="66">
        <f>+[3]CONCENTRA!$N566+[3]CONCENTRA!$N502</f>
        <v>0</v>
      </c>
      <c r="K54" s="59">
        <f>+[3]CONCENTRA!$N630</f>
        <v>0</v>
      </c>
      <c r="L54" s="59">
        <f>+[3]CONCENTRA!$N1015</f>
        <v>0</v>
      </c>
      <c r="M54" s="7">
        <f t="shared" si="1"/>
        <v>0</v>
      </c>
      <c r="O54" s="48"/>
    </row>
    <row r="55" spans="1:15">
      <c r="A55" s="43"/>
      <c r="C55" s="5" t="s">
        <v>56</v>
      </c>
      <c r="D55" s="59">
        <f>+[3]CONCENTRA!$N55+[3]CONCENTRA!$N695</f>
        <v>0</v>
      </c>
      <c r="E55" s="59">
        <f>+[3]CONCENTRA!$N119+[3]CONCENTRA!$N759</f>
        <v>0</v>
      </c>
      <c r="F55" s="59">
        <f>+[3]CONCENTRA!$N183+[3]CONCENTRA!$N823</f>
        <v>0</v>
      </c>
      <c r="G55" s="59">
        <f>+[3]CONCENTRA!$N247</f>
        <v>0</v>
      </c>
      <c r="H55" s="59">
        <f>+[3]CONCENTRA!$N311+[3]CONCENTRA!$N887</f>
        <v>0</v>
      </c>
      <c r="I55" s="59">
        <f>+[3]CONCENTRA!$N375+[3]CONCENTRA!$N439</f>
        <v>0</v>
      </c>
      <c r="J55" s="66">
        <f>+[3]CONCENTRA!$N567+[3]CONCENTRA!$N503</f>
        <v>0</v>
      </c>
      <c r="K55" s="59">
        <f>+[3]CONCENTRA!$N631</f>
        <v>0</v>
      </c>
      <c r="L55" s="59">
        <f>+[3]CONCENTRA!$N1016</f>
        <v>0</v>
      </c>
      <c r="M55" s="7">
        <f t="shared" si="1"/>
        <v>0</v>
      </c>
      <c r="O55" s="48"/>
    </row>
    <row r="56" spans="1:15">
      <c r="A56" s="43"/>
      <c r="C56" s="5" t="s">
        <v>125</v>
      </c>
      <c r="D56" s="59">
        <f>+[3]CONCENTRA!$N56+[3]CONCENTRA!$N696</f>
        <v>0</v>
      </c>
      <c r="E56" s="59">
        <f>+[3]CONCENTRA!$N120+[3]CONCENTRA!$N760</f>
        <v>0</v>
      </c>
      <c r="F56" s="59">
        <f>+[3]CONCENTRA!$N184+[3]CONCENTRA!$N824</f>
        <v>0</v>
      </c>
      <c r="G56" s="59">
        <f>+[3]CONCENTRA!$N248</f>
        <v>0</v>
      </c>
      <c r="H56" s="59">
        <f>+[3]CONCENTRA!$N312+[3]CONCENTRA!$N888</f>
        <v>0</v>
      </c>
      <c r="I56" s="59">
        <f>+[3]CONCENTRA!$N376+[3]CONCENTRA!$N440</f>
        <v>0</v>
      </c>
      <c r="J56" s="66">
        <f>+[3]CONCENTRA!$N568+[3]CONCENTRA!$N504</f>
        <v>0</v>
      </c>
      <c r="K56" s="59">
        <f>+[3]CONCENTRA!$N632</f>
        <v>0</v>
      </c>
      <c r="L56" s="59">
        <f>+[3]CONCENTRA!$N1017</f>
        <v>0</v>
      </c>
      <c r="M56" s="7">
        <f t="shared" si="1"/>
        <v>0</v>
      </c>
      <c r="O56" s="48"/>
    </row>
    <row r="57" spans="1:15">
      <c r="A57" s="43"/>
      <c r="C57" s="5" t="s">
        <v>126</v>
      </c>
      <c r="D57" s="59">
        <f>+[3]CONCENTRA!$N57+[3]CONCENTRA!$N697</f>
        <v>0</v>
      </c>
      <c r="E57" s="59">
        <f>+[3]CONCENTRA!$N121+[3]CONCENTRA!$N761</f>
        <v>0</v>
      </c>
      <c r="F57" s="59">
        <f>+[3]CONCENTRA!$N185+[3]CONCENTRA!$N825</f>
        <v>0</v>
      </c>
      <c r="G57" s="59">
        <f>+[3]CONCENTRA!$N249</f>
        <v>0</v>
      </c>
      <c r="H57" s="59">
        <f>+[3]CONCENTRA!$N313+[3]CONCENTRA!$N889</f>
        <v>0</v>
      </c>
      <c r="I57" s="59">
        <f>+[3]CONCENTRA!$N377+[3]CONCENTRA!$N441</f>
        <v>0</v>
      </c>
      <c r="J57" s="66">
        <f>+[3]CONCENTRA!$N569+[3]CONCENTRA!$N505</f>
        <v>0</v>
      </c>
      <c r="K57" s="59">
        <f>+[3]CONCENTRA!$N633</f>
        <v>0</v>
      </c>
      <c r="L57" s="59">
        <f>+[3]CONCENTRA!$N1018</f>
        <v>0</v>
      </c>
      <c r="M57" s="7">
        <f t="shared" si="1"/>
        <v>0</v>
      </c>
      <c r="O57" s="48"/>
    </row>
    <row r="58" spans="1:15">
      <c r="A58" s="43"/>
      <c r="C58" s="5" t="s">
        <v>83</v>
      </c>
      <c r="D58" s="59">
        <f>+[3]CONCENTRA!$N58+[3]CONCENTRA!$N698</f>
        <v>0</v>
      </c>
      <c r="E58" s="59">
        <f>+[3]CONCENTRA!$N122+[3]CONCENTRA!$N762</f>
        <v>0</v>
      </c>
      <c r="F58" s="59">
        <f>+[3]CONCENTRA!$N186+[3]CONCENTRA!$N826</f>
        <v>0</v>
      </c>
      <c r="G58" s="59">
        <f>+[3]CONCENTRA!$N250</f>
        <v>0</v>
      </c>
      <c r="H58" s="59">
        <f>+[3]CONCENTRA!$N314+[3]CONCENTRA!$N890</f>
        <v>0</v>
      </c>
      <c r="I58" s="59">
        <f>+[3]CONCENTRA!$N378+[3]CONCENTRA!$N442</f>
        <v>0</v>
      </c>
      <c r="J58" s="66">
        <f>+[3]CONCENTRA!$N570+[3]CONCENTRA!$N506</f>
        <v>0</v>
      </c>
      <c r="K58" s="59">
        <f>+[3]CONCENTRA!$N634</f>
        <v>0</v>
      </c>
      <c r="L58" s="59">
        <f>+[3]CONCENTRA!$N1019</f>
        <v>0</v>
      </c>
      <c r="M58" s="7">
        <f t="shared" si="1"/>
        <v>0</v>
      </c>
      <c r="O58" s="48"/>
    </row>
    <row r="59" spans="1:15">
      <c r="A59" s="43"/>
      <c r="C59" s="5" t="s">
        <v>127</v>
      </c>
      <c r="D59" s="59">
        <f>+[3]CONCENTRA!$N59+[3]CONCENTRA!$N699</f>
        <v>0</v>
      </c>
      <c r="E59" s="59">
        <f>+[3]CONCENTRA!$N123+[3]CONCENTRA!$N763</f>
        <v>0</v>
      </c>
      <c r="F59" s="59">
        <f>+[3]CONCENTRA!$N187+[3]CONCENTRA!$N827</f>
        <v>0</v>
      </c>
      <c r="G59" s="59">
        <f>+[3]CONCENTRA!$N251</f>
        <v>0</v>
      </c>
      <c r="H59" s="59">
        <f>+[3]CONCENTRA!$N315+[3]CONCENTRA!$N891</f>
        <v>0</v>
      </c>
      <c r="I59" s="59">
        <f>+[3]CONCENTRA!$N379+[3]CONCENTRA!$N443</f>
        <v>0</v>
      </c>
      <c r="J59" s="66">
        <f>+[3]CONCENTRA!$N571+[3]CONCENTRA!$N507</f>
        <v>0</v>
      </c>
      <c r="K59" s="59">
        <f>+[3]CONCENTRA!$N635</f>
        <v>0</v>
      </c>
      <c r="L59" s="59">
        <f>+[3]CONCENTRA!$N1020</f>
        <v>0</v>
      </c>
      <c r="M59" s="7">
        <f t="shared" si="1"/>
        <v>0</v>
      </c>
      <c r="O59" s="48"/>
    </row>
    <row r="60" spans="1:15">
      <c r="A60" s="43"/>
      <c r="C60" s="5" t="s">
        <v>128</v>
      </c>
      <c r="D60" s="59">
        <f>+[3]CONCENTRA!$N60+[3]CONCENTRA!$N700</f>
        <v>0</v>
      </c>
      <c r="E60" s="59">
        <f>+[3]CONCENTRA!$N124+[3]CONCENTRA!$N764</f>
        <v>0</v>
      </c>
      <c r="F60" s="59">
        <f>+[3]CONCENTRA!$N188+[3]CONCENTRA!$N828</f>
        <v>0</v>
      </c>
      <c r="G60" s="59">
        <f>+[3]CONCENTRA!$N252</f>
        <v>0</v>
      </c>
      <c r="H60" s="59">
        <f>+[3]CONCENTRA!$N316+[3]CONCENTRA!$N892</f>
        <v>0</v>
      </c>
      <c r="I60" s="59">
        <f>+[3]CONCENTRA!$N380+[3]CONCENTRA!$N444</f>
        <v>0</v>
      </c>
      <c r="J60" s="66">
        <f>+[3]CONCENTRA!$N572+[3]CONCENTRA!$N508</f>
        <v>0</v>
      </c>
      <c r="K60" s="59">
        <f>+[3]CONCENTRA!$N636</f>
        <v>0</v>
      </c>
      <c r="L60" s="59">
        <f>+[3]CONCENTRA!$N1021</f>
        <v>0</v>
      </c>
      <c r="M60" s="7">
        <f t="shared" si="1"/>
        <v>0</v>
      </c>
      <c r="O60" s="48"/>
    </row>
    <row r="61" spans="1:15">
      <c r="A61" s="43"/>
      <c r="C61" s="5" t="s">
        <v>60</v>
      </c>
      <c r="D61" s="59">
        <f>+[3]CONCENTRA!$N61+[3]CONCENTRA!$N701</f>
        <v>0</v>
      </c>
      <c r="E61" s="59">
        <f>+[3]CONCENTRA!$N125+[3]CONCENTRA!$N765</f>
        <v>0</v>
      </c>
      <c r="F61" s="59">
        <f>+[3]CONCENTRA!$N189+[3]CONCENTRA!$N829</f>
        <v>0</v>
      </c>
      <c r="G61" s="59">
        <f>+[3]CONCENTRA!$N253</f>
        <v>0</v>
      </c>
      <c r="H61" s="59">
        <f>+[3]CONCENTRA!$N317+[3]CONCENTRA!$N893</f>
        <v>0</v>
      </c>
      <c r="I61" s="59">
        <f>+[3]CONCENTRA!$N381+[3]CONCENTRA!$N445</f>
        <v>0</v>
      </c>
      <c r="J61" s="66">
        <f>+[3]CONCENTRA!$N573+[3]CONCENTRA!$N509</f>
        <v>0</v>
      </c>
      <c r="K61" s="59">
        <f>+[3]CONCENTRA!$N637</f>
        <v>0</v>
      </c>
      <c r="L61" s="59">
        <f>+[3]CONCENTRA!$N1022</f>
        <v>0</v>
      </c>
      <c r="M61" s="7">
        <f t="shared" si="1"/>
        <v>0</v>
      </c>
      <c r="O61" s="48"/>
    </row>
    <row r="62" spans="1:15">
      <c r="A62" s="43"/>
      <c r="C62" s="5" t="s">
        <v>61</v>
      </c>
      <c r="D62" s="59">
        <f>+[3]CONCENTRA!$N62+[3]CONCENTRA!$N702</f>
        <v>0</v>
      </c>
      <c r="E62" s="59">
        <f>+[3]CONCENTRA!$N126+[3]CONCENTRA!$N766</f>
        <v>0</v>
      </c>
      <c r="F62" s="59">
        <f>+[3]CONCENTRA!$N190+[3]CONCENTRA!$N830</f>
        <v>0</v>
      </c>
      <c r="G62" s="59">
        <f>+[3]CONCENTRA!$N254</f>
        <v>0</v>
      </c>
      <c r="H62" s="59">
        <f>+[3]CONCENTRA!$N318+[3]CONCENTRA!$N894</f>
        <v>0</v>
      </c>
      <c r="I62" s="59">
        <f>+[3]CONCENTRA!$N382+[3]CONCENTRA!$N446</f>
        <v>0</v>
      </c>
      <c r="J62" s="66">
        <f>+[3]CONCENTRA!$N574+[3]CONCENTRA!$N510</f>
        <v>0</v>
      </c>
      <c r="K62" s="59">
        <f>+[3]CONCENTRA!$N638</f>
        <v>0</v>
      </c>
      <c r="L62" s="59">
        <f>+[3]CONCENTRA!$N1023</f>
        <v>0</v>
      </c>
      <c r="M62" s="7">
        <f t="shared" si="1"/>
        <v>0</v>
      </c>
      <c r="O62" s="48"/>
    </row>
    <row r="63" spans="1:15">
      <c r="A63" s="43"/>
      <c r="C63" s="5" t="s">
        <v>129</v>
      </c>
      <c r="D63" s="59">
        <f>+[3]CONCENTRA!$N63+[3]CONCENTRA!$N703</f>
        <v>0</v>
      </c>
      <c r="E63" s="59">
        <f>+[3]CONCENTRA!$N127+[3]CONCENTRA!$N767</f>
        <v>0</v>
      </c>
      <c r="F63" s="59">
        <f>+[3]CONCENTRA!$N191+[3]CONCENTRA!$N831</f>
        <v>0</v>
      </c>
      <c r="G63" s="59">
        <f>+[3]CONCENTRA!$N255</f>
        <v>0</v>
      </c>
      <c r="H63" s="59">
        <f>+[3]CONCENTRA!$N319+[3]CONCENTRA!$N895</f>
        <v>0</v>
      </c>
      <c r="I63" s="59">
        <f>+[3]CONCENTRA!$N383+[3]CONCENTRA!$N447</f>
        <v>0</v>
      </c>
      <c r="J63" s="66">
        <f>+[3]CONCENTRA!$N575+[3]CONCENTRA!$N511</f>
        <v>0</v>
      </c>
      <c r="K63" s="59">
        <f>+[3]CONCENTRA!$N639</f>
        <v>0</v>
      </c>
      <c r="L63" s="59">
        <f>+[3]CONCENTRA!$N1024</f>
        <v>0</v>
      </c>
      <c r="M63" s="7">
        <f t="shared" si="1"/>
        <v>0</v>
      </c>
      <c r="O63" s="48"/>
    </row>
    <row r="64" spans="1:15">
      <c r="A64" s="43"/>
      <c r="C64" s="5" t="s">
        <v>130</v>
      </c>
      <c r="D64" s="59">
        <f>+[3]CONCENTRA!$N64+[3]CONCENTRA!$N704</f>
        <v>0</v>
      </c>
      <c r="E64" s="59">
        <f>+[3]CONCENTRA!$N128+[3]CONCENTRA!$N768</f>
        <v>0</v>
      </c>
      <c r="F64" s="59">
        <f>+[3]CONCENTRA!$N192+[3]CONCENTRA!$N832</f>
        <v>0</v>
      </c>
      <c r="G64" s="59">
        <f>+[3]CONCENTRA!$N256</f>
        <v>0</v>
      </c>
      <c r="H64" s="59">
        <f>+[3]CONCENTRA!$N320+[3]CONCENTRA!$N896</f>
        <v>0</v>
      </c>
      <c r="I64" s="59">
        <f>+[3]CONCENTRA!$N384+[3]CONCENTRA!$N448</f>
        <v>0</v>
      </c>
      <c r="J64" s="66">
        <f>+[3]CONCENTRA!$N576+[3]CONCENTRA!$N512</f>
        <v>0</v>
      </c>
      <c r="K64" s="59">
        <f>+[3]CONCENTRA!$N640</f>
        <v>0</v>
      </c>
      <c r="L64" s="59">
        <f>+[3]CONCENTRA!$N1025</f>
        <v>0</v>
      </c>
      <c r="M64" s="7">
        <f t="shared" si="1"/>
        <v>0</v>
      </c>
      <c r="O64" s="48"/>
    </row>
    <row r="65" spans="1:15">
      <c r="A65" s="43"/>
      <c r="C65" s="5" t="s">
        <v>64</v>
      </c>
      <c r="D65" s="59">
        <f>+[3]CONCENTRA!$N65+[3]CONCENTRA!$N705</f>
        <v>0</v>
      </c>
      <c r="E65" s="59">
        <f>+[3]CONCENTRA!$N129+[3]CONCENTRA!$N769</f>
        <v>0</v>
      </c>
      <c r="F65" s="59">
        <f>+[3]CONCENTRA!$N193+[3]CONCENTRA!$N833</f>
        <v>0</v>
      </c>
      <c r="G65" s="59">
        <f>+[3]CONCENTRA!$N257</f>
        <v>0</v>
      </c>
      <c r="H65" s="59">
        <f>+[3]CONCENTRA!$N321+[3]CONCENTRA!$N897</f>
        <v>0</v>
      </c>
      <c r="I65" s="59">
        <f>+[3]CONCENTRA!$N385+[3]CONCENTRA!$N449</f>
        <v>0</v>
      </c>
      <c r="J65" s="66">
        <f>+[3]CONCENTRA!$N577+[3]CONCENTRA!$N513</f>
        <v>0</v>
      </c>
      <c r="K65" s="59">
        <f>+[3]CONCENTRA!$N641</f>
        <v>0</v>
      </c>
      <c r="L65" s="59">
        <f>+[3]CONCENTRA!$N1026</f>
        <v>0</v>
      </c>
      <c r="M65" s="7">
        <f t="shared" si="1"/>
        <v>0</v>
      </c>
      <c r="O65" s="48"/>
    </row>
    <row r="66" spans="1:15">
      <c r="A66" s="43"/>
      <c r="C66" s="5" t="s">
        <v>65</v>
      </c>
      <c r="D66" s="59">
        <f>+[3]CONCENTRA!$N66+[3]CONCENTRA!$N706</f>
        <v>0</v>
      </c>
      <c r="E66" s="59">
        <f>+[3]CONCENTRA!$N130+[3]CONCENTRA!$N770</f>
        <v>0</v>
      </c>
      <c r="F66" s="59">
        <f>+[3]CONCENTRA!$N194+[3]CONCENTRA!$N834</f>
        <v>0</v>
      </c>
      <c r="G66" s="59">
        <f>+[3]CONCENTRA!$N258</f>
        <v>0</v>
      </c>
      <c r="H66" s="59">
        <f>+[3]CONCENTRA!$N322+[3]CONCENTRA!$N898</f>
        <v>0</v>
      </c>
      <c r="I66" s="59">
        <f>+[3]CONCENTRA!$N386+[3]CONCENTRA!$N450</f>
        <v>0</v>
      </c>
      <c r="J66" s="66">
        <f>+[3]CONCENTRA!$N578+[3]CONCENTRA!$N514</f>
        <v>0</v>
      </c>
      <c r="K66" s="59">
        <f>+[3]CONCENTRA!$N642</f>
        <v>0</v>
      </c>
      <c r="L66" s="59">
        <f>+[3]CONCENTRA!$N1027</f>
        <v>0</v>
      </c>
      <c r="M66" s="7">
        <f t="shared" si="1"/>
        <v>0</v>
      </c>
      <c r="O66" s="48"/>
    </row>
    <row r="67" spans="1:15" ht="13.5" thickBot="1">
      <c r="A67" s="43"/>
      <c r="C67" s="5" t="s">
        <v>66</v>
      </c>
      <c r="D67" s="59">
        <f>+[3]CONCENTRA!$N67+[3]CONCENTRA!$N707</f>
        <v>0</v>
      </c>
      <c r="E67" s="59">
        <f>+[3]CONCENTRA!$N131+[3]CONCENTRA!$N771</f>
        <v>0</v>
      </c>
      <c r="F67" s="59">
        <f>+[3]CONCENTRA!$N195+[3]CONCENTRA!$N835</f>
        <v>0</v>
      </c>
      <c r="G67" s="59">
        <f>+[3]CONCENTRA!$N259</f>
        <v>0</v>
      </c>
      <c r="H67" s="59">
        <f>+[3]CONCENTRA!$N323+[3]CONCENTRA!$N899</f>
        <v>0</v>
      </c>
      <c r="I67" s="59">
        <f>+[3]CONCENTRA!$N387+[3]CONCENTRA!$N451</f>
        <v>0</v>
      </c>
      <c r="J67" s="66">
        <f>+[3]CONCENTRA!$N579+[3]CONCENTRA!$N515</f>
        <v>0</v>
      </c>
      <c r="K67" s="59">
        <f>+[3]CONCENTRA!$N643</f>
        <v>0</v>
      </c>
      <c r="L67" s="59">
        <f>+[3]CONCENTRA!$N1028</f>
        <v>0</v>
      </c>
      <c r="M67" s="7">
        <f t="shared" si="1"/>
        <v>0</v>
      </c>
      <c r="O67" s="48"/>
    </row>
    <row r="68" spans="1:15" ht="15.75" customHeight="1">
      <c r="A68" s="43"/>
      <c r="C68" s="8" t="s">
        <v>67</v>
      </c>
      <c r="D68" s="60">
        <f>SUM(D10:D67)</f>
        <v>0</v>
      </c>
      <c r="E68" s="60">
        <f t="shared" ref="E68:M68" si="2">SUM(E10:E67)</f>
        <v>0</v>
      </c>
      <c r="F68" s="60">
        <f t="shared" si="2"/>
        <v>0</v>
      </c>
      <c r="G68" s="60">
        <f>SUM(G10:G67)</f>
        <v>0</v>
      </c>
      <c r="H68" s="60">
        <f t="shared" si="2"/>
        <v>0</v>
      </c>
      <c r="I68" s="60">
        <f t="shared" si="2"/>
        <v>0</v>
      </c>
      <c r="J68" s="60">
        <f t="shared" si="2"/>
        <v>0</v>
      </c>
      <c r="K68" s="60">
        <f t="shared" si="2"/>
        <v>0</v>
      </c>
      <c r="L68" s="60">
        <f t="shared" si="2"/>
        <v>0</v>
      </c>
      <c r="M68" s="60">
        <f t="shared" si="2"/>
        <v>0</v>
      </c>
      <c r="O68" s="48"/>
    </row>
    <row r="69" spans="1:15" ht="12" customHeight="1" thickBot="1">
      <c r="A69" s="43"/>
      <c r="C69" s="10"/>
      <c r="D69" s="11"/>
      <c r="E69" s="11"/>
      <c r="F69" s="11"/>
      <c r="G69" s="11"/>
      <c r="H69" s="11"/>
      <c r="I69" s="11"/>
      <c r="J69" s="16"/>
      <c r="K69" s="11"/>
      <c r="L69" s="11"/>
      <c r="M69" s="11"/>
      <c r="N69" s="1" t="s">
        <v>9</v>
      </c>
      <c r="O69" s="48"/>
    </row>
    <row r="70" spans="1:15" ht="0.75" customHeight="1" thickBot="1">
      <c r="A70" s="43"/>
      <c r="C70" s="15"/>
      <c r="D70" s="16"/>
      <c r="E70" s="15"/>
      <c r="F70" s="16"/>
      <c r="G70" s="16"/>
      <c r="H70" s="16"/>
      <c r="I70" s="16"/>
      <c r="J70" s="16"/>
      <c r="K70" s="16"/>
      <c r="L70" s="16"/>
      <c r="M70" s="16"/>
      <c r="O70" s="48"/>
    </row>
    <row r="71" spans="1:15" ht="12" customHeight="1">
      <c r="A71" s="43"/>
      <c r="C71"/>
      <c r="D71" s="55"/>
      <c r="E71" s="55"/>
      <c r="F71" s="55"/>
      <c r="G71" s="55"/>
      <c r="H71" s="55"/>
      <c r="I71" s="55"/>
      <c r="J71" s="55"/>
      <c r="K71" s="55"/>
      <c r="L71" s="55"/>
      <c r="M71" s="55"/>
      <c r="N71"/>
      <c r="O71" s="48"/>
    </row>
    <row r="72" spans="1:15" ht="7.5" customHeight="1" thickBot="1">
      <c r="A72" s="51"/>
      <c r="B72" s="52"/>
      <c r="C72" s="52"/>
      <c r="D72" s="52"/>
      <c r="E72" s="52"/>
      <c r="F72" s="52"/>
      <c r="G72" s="52"/>
      <c r="H72" s="52"/>
      <c r="I72" s="52"/>
      <c r="J72" s="52"/>
      <c r="K72" s="52"/>
      <c r="L72" s="52"/>
      <c r="M72" s="52"/>
      <c r="N72" s="52"/>
      <c r="O72" s="54"/>
    </row>
    <row r="73" spans="1:15" ht="13.5" thickTop="1">
      <c r="A73"/>
      <c r="B73"/>
    </row>
    <row r="74" spans="1:15">
      <c r="A74"/>
      <c r="B74"/>
    </row>
    <row r="75" spans="1:15">
      <c r="A75"/>
      <c r="B75"/>
    </row>
    <row r="76" spans="1:15">
      <c r="A76"/>
      <c r="B76"/>
    </row>
    <row r="77" spans="1:15">
      <c r="A77"/>
      <c r="B77"/>
    </row>
    <row r="78" spans="1:15">
      <c r="A78"/>
      <c r="B78"/>
    </row>
    <row r="79" spans="1:15">
      <c r="A79"/>
      <c r="B79"/>
    </row>
    <row r="80" spans="1:15">
      <c r="A80"/>
      <c r="B80"/>
    </row>
    <row r="81" spans="1:2">
      <c r="A81"/>
      <c r="B81"/>
    </row>
    <row r="82" spans="1:2">
      <c r="A82"/>
      <c r="B82"/>
    </row>
    <row r="83" spans="1:2">
      <c r="A83"/>
      <c r="B83"/>
    </row>
    <row r="84" spans="1:2">
      <c r="A84"/>
      <c r="B84"/>
    </row>
    <row r="85" spans="1:2">
      <c r="A85"/>
      <c r="B85"/>
    </row>
    <row r="86" spans="1:2">
      <c r="A86"/>
      <c r="B86"/>
    </row>
    <row r="87" spans="1:2">
      <c r="A87"/>
      <c r="B87"/>
    </row>
    <row r="88" spans="1:2">
      <c r="A88"/>
      <c r="B88"/>
    </row>
  </sheetData>
  <mergeCells count="5">
    <mergeCell ref="C6:M6"/>
    <mergeCell ref="C2:M2"/>
    <mergeCell ref="C3:M3"/>
    <mergeCell ref="C4:M4"/>
    <mergeCell ref="C5:M5"/>
  </mergeCells>
  <phoneticPr fontId="0" type="noConversion"/>
  <printOptions horizontalCentered="1" verticalCentered="1"/>
  <pageMargins left="0.15748031496062992" right="0.15748031496062992" top="0.15748031496062992" bottom="0.15748031496062992" header="0" footer="0"/>
  <pageSetup scale="60" orientation="landscape" horizontalDpi="300" verticalDpi="300" r:id="rId1"/>
  <headerFooter alignWithMargins="0">
    <oddFooter>&amp;F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/>
  <dimension ref="A1:O94"/>
  <sheetViews>
    <sheetView view="pageBreakPreview" topLeftCell="D22" zoomScale="75" zoomScaleNormal="100" workbookViewId="0">
      <selection sqref="A1:IV65536"/>
    </sheetView>
  </sheetViews>
  <sheetFormatPr baseColWidth="10" defaultRowHeight="12.75"/>
  <cols>
    <col min="1" max="1" width="1.140625" style="1" customWidth="1"/>
    <col min="2" max="2" width="3.85546875" style="1" customWidth="1"/>
    <col min="3" max="3" width="33" style="1" customWidth="1"/>
    <col min="4" max="4" width="19.7109375" style="12" customWidth="1"/>
    <col min="5" max="5" width="19.28515625" style="1" customWidth="1"/>
    <col min="6" max="7" width="19.140625" style="12" customWidth="1"/>
    <col min="8" max="8" width="19" style="12" customWidth="1"/>
    <col min="9" max="9" width="18.7109375" style="12" customWidth="1"/>
    <col min="10" max="10" width="19" style="12" customWidth="1"/>
    <col min="11" max="12" width="18.85546875" style="12" customWidth="1"/>
    <col min="13" max="13" width="22.7109375" style="12" customWidth="1"/>
    <col min="14" max="14" width="4" style="1" customWidth="1"/>
    <col min="15" max="15" width="1.28515625" style="1" customWidth="1"/>
    <col min="16" max="16384" width="11.42578125" style="1"/>
  </cols>
  <sheetData>
    <row r="1" spans="1:15" ht="8.25" customHeight="1" thickTop="1">
      <c r="A1" s="42"/>
      <c r="B1" s="46"/>
      <c r="C1" s="46"/>
      <c r="D1" s="50"/>
      <c r="E1" s="46"/>
      <c r="F1" s="50"/>
      <c r="G1" s="50"/>
      <c r="H1" s="50"/>
      <c r="I1" s="50"/>
      <c r="J1" s="50"/>
      <c r="K1" s="50"/>
      <c r="L1" s="50"/>
      <c r="M1" s="50"/>
      <c r="N1" s="46"/>
      <c r="O1" s="47"/>
    </row>
    <row r="2" spans="1:15" ht="18" customHeight="1">
      <c r="A2" s="43"/>
      <c r="B2" s="53"/>
      <c r="C2" s="109" t="s">
        <v>0</v>
      </c>
      <c r="D2" s="109"/>
      <c r="E2" s="109"/>
      <c r="F2" s="109"/>
      <c r="G2" s="109"/>
      <c r="H2" s="109"/>
      <c r="I2" s="109"/>
      <c r="J2" s="109"/>
      <c r="K2" s="109"/>
      <c r="L2" s="109"/>
      <c r="M2" s="109"/>
      <c r="O2" s="48"/>
    </row>
    <row r="3" spans="1:15" ht="19.5" customHeight="1">
      <c r="A3" s="43"/>
      <c r="C3" s="109" t="s">
        <v>84</v>
      </c>
      <c r="D3" s="109"/>
      <c r="E3" s="109"/>
      <c r="F3" s="109"/>
      <c r="G3" s="109"/>
      <c r="H3" s="109"/>
      <c r="I3" s="109"/>
      <c r="J3" s="109"/>
      <c r="K3" s="109"/>
      <c r="L3" s="109"/>
      <c r="M3" s="109"/>
      <c r="O3" s="48"/>
    </row>
    <row r="4" spans="1:15" ht="15">
      <c r="A4" s="43"/>
      <c r="C4" s="108" t="s">
        <v>85</v>
      </c>
      <c r="D4" s="108"/>
      <c r="E4" s="108"/>
      <c r="F4" s="108"/>
      <c r="G4" s="108"/>
      <c r="H4" s="108"/>
      <c r="I4" s="108"/>
      <c r="J4" s="108"/>
      <c r="K4" s="108"/>
      <c r="L4" s="108"/>
      <c r="M4" s="108"/>
      <c r="O4" s="48"/>
    </row>
    <row r="5" spans="1:15" ht="15" customHeight="1">
      <c r="A5" s="43"/>
      <c r="C5" s="110" t="s">
        <v>1</v>
      </c>
      <c r="D5" s="110"/>
      <c r="E5" s="110"/>
      <c r="F5" s="110"/>
      <c r="G5" s="110"/>
      <c r="H5" s="110"/>
      <c r="I5" s="110"/>
      <c r="J5" s="110"/>
      <c r="K5" s="110"/>
      <c r="L5" s="110"/>
      <c r="M5" s="110"/>
      <c r="O5" s="48"/>
    </row>
    <row r="6" spans="1:15" ht="15.75" customHeight="1">
      <c r="A6" s="43"/>
      <c r="C6" s="107" t="s">
        <v>146</v>
      </c>
      <c r="D6" s="107"/>
      <c r="E6" s="107"/>
      <c r="F6" s="107"/>
      <c r="G6" s="107"/>
      <c r="H6" s="107"/>
      <c r="I6" s="107"/>
      <c r="J6" s="107"/>
      <c r="K6" s="107"/>
      <c r="L6" s="107"/>
      <c r="M6" s="107"/>
      <c r="O6" s="48"/>
    </row>
    <row r="7" spans="1:15" ht="5.25" customHeight="1" thickBot="1">
      <c r="A7" s="43"/>
      <c r="D7" s="1"/>
      <c r="F7" s="1"/>
      <c r="G7" s="1"/>
      <c r="H7" s="1"/>
      <c r="I7" s="1"/>
      <c r="J7" s="1"/>
      <c r="K7" s="1"/>
      <c r="L7" s="1"/>
      <c r="M7" s="1"/>
      <c r="O7" s="48"/>
    </row>
    <row r="8" spans="1:15">
      <c r="A8" s="43"/>
      <c r="C8" s="24"/>
      <c r="D8" s="20" t="s">
        <v>2</v>
      </c>
      <c r="E8" s="23" t="s">
        <v>87</v>
      </c>
      <c r="F8" s="20" t="s">
        <v>4</v>
      </c>
      <c r="G8" s="20" t="s">
        <v>101</v>
      </c>
      <c r="H8" s="62" t="s">
        <v>2</v>
      </c>
      <c r="I8" s="63" t="s">
        <v>91</v>
      </c>
      <c r="J8" s="63" t="s">
        <v>92</v>
      </c>
      <c r="K8" s="62" t="s">
        <v>93</v>
      </c>
      <c r="L8" s="62" t="s">
        <v>2</v>
      </c>
      <c r="M8" s="62" t="s">
        <v>10</v>
      </c>
      <c r="O8" s="48"/>
    </row>
    <row r="9" spans="1:15" ht="13.5" thickBot="1">
      <c r="A9" s="43"/>
      <c r="B9" s="1" t="s">
        <v>9</v>
      </c>
      <c r="C9" s="26" t="s">
        <v>6</v>
      </c>
      <c r="D9" s="14" t="s">
        <v>8</v>
      </c>
      <c r="E9" s="27" t="s">
        <v>7</v>
      </c>
      <c r="F9" s="14" t="s">
        <v>9</v>
      </c>
      <c r="G9" s="14" t="s">
        <v>9</v>
      </c>
      <c r="H9" s="64" t="s">
        <v>95</v>
      </c>
      <c r="I9" s="65" t="s">
        <v>96</v>
      </c>
      <c r="J9" s="65" t="s">
        <v>97</v>
      </c>
      <c r="K9" s="64" t="s">
        <v>98</v>
      </c>
      <c r="L9" s="64" t="s">
        <v>135</v>
      </c>
      <c r="M9" s="64" t="s">
        <v>82</v>
      </c>
      <c r="O9" s="48"/>
    </row>
    <row r="10" spans="1:15">
      <c r="A10" s="43"/>
      <c r="C10" s="5" t="s">
        <v>102</v>
      </c>
      <c r="D10" s="59">
        <f>+ACUMOCT!D10+NOV!D10</f>
        <v>1479955</v>
      </c>
      <c r="E10" s="59">
        <f>+ACUMOCT!E10+NOV!E10</f>
        <v>787193</v>
      </c>
      <c r="F10" s="59">
        <f>+ACUMOCT!F10+NOV!F10</f>
        <v>14675</v>
      </c>
      <c r="G10" s="59">
        <f>+ACUMOCT!G10+NOV!G10</f>
        <v>10887</v>
      </c>
      <c r="H10" s="59">
        <f>+ACUMOCT!H10+NOV!H10</f>
        <v>58547</v>
      </c>
      <c r="I10" s="59">
        <f>+ACUMOCT!I10+NOV!I10</f>
        <v>63075</v>
      </c>
      <c r="J10" s="59">
        <f>+ACUMOCT!J10+NOV!J10</f>
        <v>51401</v>
      </c>
      <c r="K10" s="59">
        <f>+ACUMOCT!K10+NOV!K10</f>
        <v>2152</v>
      </c>
      <c r="L10" s="59">
        <f>+ACUMOCT!L10+NOV!L10</f>
        <v>354897</v>
      </c>
      <c r="M10" s="59">
        <f t="shared" ref="M10:M41" si="0">SUM(D10:L10)</f>
        <v>2822782</v>
      </c>
      <c r="O10" s="48"/>
    </row>
    <row r="11" spans="1:15">
      <c r="A11" s="43"/>
      <c r="C11" s="5" t="s">
        <v>12</v>
      </c>
      <c r="D11" s="59">
        <f>+ACUMOCT!D11+NOV!D11</f>
        <v>1261716</v>
      </c>
      <c r="E11" s="59">
        <f>+ACUMOCT!E11+NOV!E11</f>
        <v>671110</v>
      </c>
      <c r="F11" s="59">
        <f>+ACUMOCT!F11+NOV!F11</f>
        <v>12511</v>
      </c>
      <c r="G11" s="59">
        <f>+ACUMOCT!G11+NOV!G11</f>
        <v>9282</v>
      </c>
      <c r="H11" s="59">
        <f>+ACUMOCT!H11+NOV!H11</f>
        <v>49913</v>
      </c>
      <c r="I11" s="59">
        <f>+ACUMOCT!I11+NOV!I11</f>
        <v>50850</v>
      </c>
      <c r="J11" s="59">
        <f>+ACUMOCT!J11+NOV!J11</f>
        <v>41437</v>
      </c>
      <c r="K11" s="59">
        <f>+ACUMOCT!K11+NOV!K11</f>
        <v>1834</v>
      </c>
      <c r="L11" s="59">
        <f>+ACUMOCT!L11+NOV!L11</f>
        <v>0</v>
      </c>
      <c r="M11" s="59">
        <f t="shared" si="0"/>
        <v>2098653</v>
      </c>
      <c r="O11" s="48"/>
    </row>
    <row r="12" spans="1:15">
      <c r="A12" s="43"/>
      <c r="C12" s="5" t="s">
        <v>103</v>
      </c>
      <c r="D12" s="59">
        <f>+ACUMOCT!D12+NOV!D12</f>
        <v>971393</v>
      </c>
      <c r="E12" s="59">
        <f>+ACUMOCT!E12+NOV!E12</f>
        <v>516685</v>
      </c>
      <c r="F12" s="59">
        <f>+ACUMOCT!F12+NOV!F12</f>
        <v>9632</v>
      </c>
      <c r="G12" s="59">
        <f>+ACUMOCT!G12+NOV!G12</f>
        <v>7147</v>
      </c>
      <c r="H12" s="59">
        <f>+ACUMOCT!H12+NOV!H12</f>
        <v>38428</v>
      </c>
      <c r="I12" s="59">
        <f>+ACUMOCT!I12+NOV!I12</f>
        <v>31223</v>
      </c>
      <c r="J12" s="59">
        <f>+ACUMOCT!J12+NOV!J12</f>
        <v>25445</v>
      </c>
      <c r="K12" s="59">
        <f>+ACUMOCT!K12+NOV!K12</f>
        <v>1412</v>
      </c>
      <c r="L12" s="59">
        <f>+ACUMOCT!L12+NOV!L12</f>
        <v>0</v>
      </c>
      <c r="M12" s="59">
        <f t="shared" si="0"/>
        <v>1601365</v>
      </c>
      <c r="O12" s="48"/>
    </row>
    <row r="13" spans="1:15">
      <c r="A13" s="43"/>
      <c r="C13" s="5" t="s">
        <v>104</v>
      </c>
      <c r="D13" s="59">
        <f>+ACUMOCT!D13+NOV!D13</f>
        <v>1145484</v>
      </c>
      <c r="E13" s="59">
        <f>+ACUMOCT!E13+NOV!E13</f>
        <v>609286</v>
      </c>
      <c r="F13" s="59">
        <f>+ACUMOCT!F13+NOV!F13</f>
        <v>11358</v>
      </c>
      <c r="G13" s="59">
        <f>+ACUMOCT!G13+NOV!G13</f>
        <v>8427</v>
      </c>
      <c r="H13" s="59">
        <f>+ACUMOCT!H13+NOV!H13</f>
        <v>45315</v>
      </c>
      <c r="I13" s="59">
        <f>+ACUMOCT!I13+NOV!I13</f>
        <v>44142</v>
      </c>
      <c r="J13" s="59">
        <f>+ACUMOCT!J13+NOV!J13</f>
        <v>35974</v>
      </c>
      <c r="K13" s="59">
        <f>+ACUMOCT!K13+NOV!K13</f>
        <v>1666</v>
      </c>
      <c r="L13" s="59">
        <f>+ACUMOCT!L13+NOV!L13</f>
        <v>0</v>
      </c>
      <c r="M13" s="59">
        <f t="shared" si="0"/>
        <v>1901652</v>
      </c>
      <c r="O13" s="48"/>
    </row>
    <row r="14" spans="1:15">
      <c r="A14" s="43"/>
      <c r="C14" s="5" t="s">
        <v>105</v>
      </c>
      <c r="D14" s="59">
        <f>+ACUMOCT!D14+NOV!D14</f>
        <v>6656089</v>
      </c>
      <c r="E14" s="59">
        <f>+ACUMOCT!E14+NOV!E14</f>
        <v>3540389</v>
      </c>
      <c r="F14" s="59">
        <f>+ACUMOCT!F14+NOV!F14</f>
        <v>66001</v>
      </c>
      <c r="G14" s="59">
        <f>+ACUMOCT!G14+NOV!G14</f>
        <v>48966</v>
      </c>
      <c r="H14" s="59">
        <f>+ACUMOCT!H14+NOV!H14</f>
        <v>263313</v>
      </c>
      <c r="I14" s="59">
        <f>+ACUMOCT!I14+NOV!I14</f>
        <v>399450</v>
      </c>
      <c r="J14" s="59">
        <f>+ACUMOCT!J14+NOV!J14</f>
        <v>325520</v>
      </c>
      <c r="K14" s="59">
        <f>+ACUMOCT!K14+NOV!K14</f>
        <v>9676</v>
      </c>
      <c r="L14" s="59">
        <f>+ACUMOCT!L14+NOV!L14</f>
        <v>1631955</v>
      </c>
      <c r="M14" s="59">
        <f t="shared" si="0"/>
        <v>12941359</v>
      </c>
      <c r="O14" s="48"/>
    </row>
    <row r="15" spans="1:15">
      <c r="A15" s="43"/>
      <c r="C15" s="5" t="s">
        <v>106</v>
      </c>
      <c r="D15" s="59">
        <f>+ACUMOCT!D15+NOV!D15</f>
        <v>1631654</v>
      </c>
      <c r="E15" s="59">
        <f>+ACUMOCT!E15+NOV!E15</f>
        <v>867880</v>
      </c>
      <c r="F15" s="59">
        <f>+ACUMOCT!F15+NOV!F15</f>
        <v>16179</v>
      </c>
      <c r="G15" s="59">
        <f>+ACUMOCT!G15+NOV!G15</f>
        <v>12004</v>
      </c>
      <c r="H15" s="59">
        <f>+ACUMOCT!H15+NOV!H15</f>
        <v>64548</v>
      </c>
      <c r="I15" s="59">
        <f>+ACUMOCT!I15+NOV!I15</f>
        <v>80468</v>
      </c>
      <c r="J15" s="59">
        <f>+ACUMOCT!J15+NOV!J15</f>
        <v>65575</v>
      </c>
      <c r="K15" s="59">
        <f>+ACUMOCT!K15+NOV!K15</f>
        <v>2372</v>
      </c>
      <c r="L15" s="59">
        <f>+ACUMOCT!L15+NOV!L15</f>
        <v>0</v>
      </c>
      <c r="M15" s="59">
        <f t="shared" si="0"/>
        <v>2740680</v>
      </c>
      <c r="O15" s="48"/>
    </row>
    <row r="16" spans="1:15">
      <c r="A16" s="43"/>
      <c r="C16" s="5" t="s">
        <v>107</v>
      </c>
      <c r="D16" s="59">
        <f>+ACUMOCT!D16+NOV!D16</f>
        <v>3195972</v>
      </c>
      <c r="E16" s="59">
        <f>+ACUMOCT!E16+NOV!E16</f>
        <v>1699945</v>
      </c>
      <c r="F16" s="59">
        <f>+ACUMOCT!F16+NOV!F16</f>
        <v>31691</v>
      </c>
      <c r="G16" s="59">
        <f>+ACUMOCT!G16+NOV!G16</f>
        <v>23512</v>
      </c>
      <c r="H16" s="59">
        <f>+ACUMOCT!H16+NOV!H16</f>
        <v>126432</v>
      </c>
      <c r="I16" s="59">
        <f>+ACUMOCT!I16+NOV!I16</f>
        <v>134921</v>
      </c>
      <c r="J16" s="59">
        <f>+ACUMOCT!J16+NOV!J16</f>
        <v>109950</v>
      </c>
      <c r="K16" s="59">
        <f>+ACUMOCT!K16+NOV!K16</f>
        <v>4646</v>
      </c>
      <c r="L16" s="59">
        <f>+ACUMOCT!L16+NOV!L16</f>
        <v>138634</v>
      </c>
      <c r="M16" s="59">
        <f t="shared" si="0"/>
        <v>5465703</v>
      </c>
      <c r="O16" s="48"/>
    </row>
    <row r="17" spans="1:15">
      <c r="A17" s="43"/>
      <c r="C17" s="5" t="s">
        <v>18</v>
      </c>
      <c r="D17" s="59">
        <f>+ACUMOCT!D17+NOV!D17</f>
        <v>2078852</v>
      </c>
      <c r="E17" s="59">
        <f>+ACUMOCT!E17+NOV!E17</f>
        <v>1105747</v>
      </c>
      <c r="F17" s="59">
        <f>+ACUMOCT!F17+NOV!F17</f>
        <v>20614</v>
      </c>
      <c r="G17" s="59">
        <f>+ACUMOCT!G17+NOV!G17</f>
        <v>15293</v>
      </c>
      <c r="H17" s="59">
        <f>+ACUMOCT!H17+NOV!H17</f>
        <v>82238</v>
      </c>
      <c r="I17" s="59">
        <f>+ACUMOCT!I17+NOV!I17</f>
        <v>114836</v>
      </c>
      <c r="J17" s="59">
        <f>+ACUMOCT!J17+NOV!J17</f>
        <v>93582</v>
      </c>
      <c r="K17" s="59">
        <f>+ACUMOCT!K17+NOV!K17</f>
        <v>3022</v>
      </c>
      <c r="L17" s="59">
        <f>+ACUMOCT!L17+NOV!L17</f>
        <v>0</v>
      </c>
      <c r="M17" s="59">
        <f t="shared" si="0"/>
        <v>3514184</v>
      </c>
      <c r="O17" s="48"/>
    </row>
    <row r="18" spans="1:15">
      <c r="A18" s="43"/>
      <c r="C18" s="5" t="s">
        <v>19</v>
      </c>
      <c r="D18" s="59">
        <f>+ACUMOCT!D18+NOV!D18</f>
        <v>2962289</v>
      </c>
      <c r="E18" s="59">
        <f>+ACUMOCT!E18+NOV!E18</f>
        <v>1575649</v>
      </c>
      <c r="F18" s="59">
        <f>+ACUMOCT!F18+NOV!F18</f>
        <v>29374</v>
      </c>
      <c r="G18" s="59">
        <f>+ACUMOCT!G18+NOV!G18</f>
        <v>21792</v>
      </c>
      <c r="H18" s="59">
        <f>+ACUMOCT!H18+NOV!H18</f>
        <v>117188</v>
      </c>
      <c r="I18" s="59">
        <f>+ACUMOCT!I18+NOV!I18</f>
        <v>121280</v>
      </c>
      <c r="J18" s="59">
        <f>+ACUMOCT!J18+NOV!J18</f>
        <v>98835</v>
      </c>
      <c r="K18" s="59">
        <f>+ACUMOCT!K18+NOV!K18</f>
        <v>4306</v>
      </c>
      <c r="L18" s="59">
        <f>+ACUMOCT!L18+NOV!L18</f>
        <v>246996</v>
      </c>
      <c r="M18" s="59">
        <f t="shared" si="0"/>
        <v>5177709</v>
      </c>
      <c r="O18" s="48"/>
    </row>
    <row r="19" spans="1:15">
      <c r="A19" s="43"/>
      <c r="C19" s="5" t="s">
        <v>108</v>
      </c>
      <c r="D19" s="59">
        <f>+ACUMOCT!D19+NOV!D19</f>
        <v>770608</v>
      </c>
      <c r="E19" s="59">
        <f>+ACUMOCT!E19+NOV!E19</f>
        <v>409888</v>
      </c>
      <c r="F19" s="59">
        <f>+ACUMOCT!F19+NOV!F19</f>
        <v>7641</v>
      </c>
      <c r="G19" s="59">
        <f>+ACUMOCT!G19+NOV!G19</f>
        <v>5669</v>
      </c>
      <c r="H19" s="59">
        <f>+ACUMOCT!H19+NOV!H19</f>
        <v>30485</v>
      </c>
      <c r="I19" s="59">
        <f>+ACUMOCT!I19+NOV!I19</f>
        <v>19800</v>
      </c>
      <c r="J19" s="59">
        <f>+ACUMOCT!J19+NOV!J19</f>
        <v>16136</v>
      </c>
      <c r="K19" s="59">
        <f>+ACUMOCT!K19+NOV!K19</f>
        <v>1120</v>
      </c>
      <c r="L19" s="59">
        <f>+ACUMOCT!L19+NOV!L19</f>
        <v>138364</v>
      </c>
      <c r="M19" s="59">
        <f t="shared" si="0"/>
        <v>1399711</v>
      </c>
      <c r="O19" s="48"/>
    </row>
    <row r="20" spans="1:15">
      <c r="A20" s="43"/>
      <c r="C20" s="5" t="s">
        <v>109</v>
      </c>
      <c r="D20" s="59">
        <f>+ACUMOCT!D20+NOV!D20</f>
        <v>935480</v>
      </c>
      <c r="E20" s="59">
        <f>+ACUMOCT!E20+NOV!E20</f>
        <v>497584</v>
      </c>
      <c r="F20" s="59">
        <f>+ACUMOCT!F20+NOV!F20</f>
        <v>9276</v>
      </c>
      <c r="G20" s="59">
        <f>+ACUMOCT!G20+NOV!G20</f>
        <v>6882</v>
      </c>
      <c r="H20" s="59">
        <f>+ACUMOCT!H20+NOV!H20</f>
        <v>37008</v>
      </c>
      <c r="I20" s="59">
        <f>+ACUMOCT!I20+NOV!I20</f>
        <v>30833</v>
      </c>
      <c r="J20" s="59">
        <f>+ACUMOCT!J20+NOV!J20</f>
        <v>25127</v>
      </c>
      <c r="K20" s="59">
        <f>+ACUMOCT!K20+NOV!K20</f>
        <v>1360</v>
      </c>
      <c r="L20" s="59">
        <f>+ACUMOCT!L20+NOV!L20</f>
        <v>0</v>
      </c>
      <c r="M20" s="59">
        <f t="shared" si="0"/>
        <v>1543550</v>
      </c>
      <c r="O20" s="48"/>
    </row>
    <row r="21" spans="1:15">
      <c r="A21" s="43"/>
      <c r="C21" s="5" t="s">
        <v>20</v>
      </c>
      <c r="D21" s="59">
        <f>+ACUMOCT!D21+NOV!D21</f>
        <v>31908349</v>
      </c>
      <c r="E21" s="59">
        <f>+ACUMOCT!E21+NOV!E21</f>
        <v>16972130</v>
      </c>
      <c r="F21" s="59">
        <f>+ACUMOCT!F21+NOV!F21</f>
        <v>316401</v>
      </c>
      <c r="G21" s="59">
        <f>+ACUMOCT!G21+NOV!G21</f>
        <v>234738</v>
      </c>
      <c r="H21" s="59">
        <f>+ACUMOCT!H21+NOV!H21</f>
        <v>1262285</v>
      </c>
      <c r="I21" s="59">
        <f>+ACUMOCT!I21+NOV!I21</f>
        <v>2006852</v>
      </c>
      <c r="J21" s="59">
        <f>+ACUMOCT!J21+NOV!J21</f>
        <v>1635430</v>
      </c>
      <c r="K21" s="59">
        <f>+ACUMOCT!K21+NOV!K21</f>
        <v>46382</v>
      </c>
      <c r="L21" s="59">
        <f>+ACUMOCT!L21+NOV!L21</f>
        <v>861842</v>
      </c>
      <c r="M21" s="59">
        <f t="shared" si="0"/>
        <v>55244409</v>
      </c>
      <c r="O21" s="48"/>
    </row>
    <row r="22" spans="1:15">
      <c r="A22" s="43"/>
      <c r="C22" s="5" t="s">
        <v>22</v>
      </c>
      <c r="D22" s="59">
        <f>+ACUMOCT!D22+NOV!D22</f>
        <v>1978069</v>
      </c>
      <c r="E22" s="59">
        <f>+ACUMOCT!E22+NOV!E22</f>
        <v>1052140</v>
      </c>
      <c r="F22" s="59">
        <f>+ACUMOCT!F22+NOV!F22</f>
        <v>19615</v>
      </c>
      <c r="G22" s="59">
        <f>+ACUMOCT!G22+NOV!G22</f>
        <v>14552</v>
      </c>
      <c r="H22" s="59">
        <f>+ACUMOCT!H22+NOV!H22</f>
        <v>78252</v>
      </c>
      <c r="I22" s="59">
        <f>+ACUMOCT!I22+NOV!I22</f>
        <v>84633</v>
      </c>
      <c r="J22" s="59">
        <f>+ACUMOCT!J22+NOV!J22</f>
        <v>68969</v>
      </c>
      <c r="K22" s="59">
        <f>+ACUMOCT!K22+NOV!K22</f>
        <v>2876</v>
      </c>
      <c r="L22" s="59">
        <f>+ACUMOCT!L22+NOV!L22</f>
        <v>0</v>
      </c>
      <c r="M22" s="59">
        <f t="shared" si="0"/>
        <v>3299106</v>
      </c>
      <c r="O22" s="48"/>
    </row>
    <row r="23" spans="1:15">
      <c r="A23" s="43"/>
      <c r="C23" s="5" t="s">
        <v>110</v>
      </c>
      <c r="D23" s="59">
        <f>+ACUMOCT!D23+NOV!D23</f>
        <v>1281028</v>
      </c>
      <c r="E23" s="59">
        <f>+ACUMOCT!E23+NOV!E23</f>
        <v>681382</v>
      </c>
      <c r="F23" s="59">
        <f>+ACUMOCT!F23+NOV!F23</f>
        <v>12702</v>
      </c>
      <c r="G23" s="59">
        <f>+ACUMOCT!G23+NOV!G23</f>
        <v>9424</v>
      </c>
      <c r="H23" s="59">
        <f>+ACUMOCT!H23+NOV!H23</f>
        <v>50677</v>
      </c>
      <c r="I23" s="59">
        <f>+ACUMOCT!I23+NOV!I23</f>
        <v>61460</v>
      </c>
      <c r="J23" s="59">
        <f>+ACUMOCT!J23+NOV!J23</f>
        <v>50085</v>
      </c>
      <c r="K23" s="59">
        <f>+ACUMOCT!K23+NOV!K23</f>
        <v>1862</v>
      </c>
      <c r="L23" s="59">
        <f>+ACUMOCT!L23+NOV!L23</f>
        <v>7168</v>
      </c>
      <c r="M23" s="59">
        <f t="shared" si="0"/>
        <v>2155788</v>
      </c>
      <c r="O23" s="48"/>
    </row>
    <row r="24" spans="1:15">
      <c r="A24" s="43"/>
      <c r="C24" s="5" t="s">
        <v>111</v>
      </c>
      <c r="D24" s="59">
        <f>+ACUMOCT!D24+NOV!D24</f>
        <v>5435973</v>
      </c>
      <c r="E24" s="59">
        <f>+ACUMOCT!E24+NOV!E24</f>
        <v>2891408</v>
      </c>
      <c r="F24" s="59">
        <f>+ACUMOCT!F24+NOV!F24</f>
        <v>53903</v>
      </c>
      <c r="G24" s="59">
        <f>+ACUMOCT!G24+NOV!G24</f>
        <v>39990</v>
      </c>
      <c r="H24" s="59">
        <f>+ACUMOCT!H24+NOV!H24</f>
        <v>215046</v>
      </c>
      <c r="I24" s="59">
        <f>+ACUMOCT!I24+NOV!I24</f>
        <v>228140</v>
      </c>
      <c r="J24" s="59">
        <f>+ACUMOCT!J24+NOV!J24</f>
        <v>185916</v>
      </c>
      <c r="K24" s="59">
        <f>+ACUMOCT!K24+NOV!K24</f>
        <v>7902</v>
      </c>
      <c r="L24" s="59">
        <f>+ACUMOCT!L24+NOV!L24</f>
        <v>0</v>
      </c>
      <c r="M24" s="59">
        <f t="shared" si="0"/>
        <v>9058278</v>
      </c>
      <c r="O24" s="48"/>
    </row>
    <row r="25" spans="1:15">
      <c r="A25" s="43"/>
      <c r="C25" s="5" t="s">
        <v>112</v>
      </c>
      <c r="D25" s="59">
        <f>+ACUMOCT!D25+NOV!D25</f>
        <v>3505472</v>
      </c>
      <c r="E25" s="59">
        <f>+ACUMOCT!E25+NOV!E25</f>
        <v>1864568</v>
      </c>
      <c r="F25" s="59">
        <f>+ACUMOCT!F25+NOV!F25</f>
        <v>34760</v>
      </c>
      <c r="G25" s="59">
        <f>+ACUMOCT!G25+NOV!G25</f>
        <v>25789</v>
      </c>
      <c r="H25" s="59">
        <f>+ACUMOCT!H25+NOV!H25</f>
        <v>138675</v>
      </c>
      <c r="I25" s="59">
        <f>+ACUMOCT!I25+NOV!I25</f>
        <v>206380</v>
      </c>
      <c r="J25" s="59">
        <f>+ACUMOCT!J25+NOV!J25</f>
        <v>168183</v>
      </c>
      <c r="K25" s="59">
        <f>+ACUMOCT!K25+NOV!K25</f>
        <v>5096</v>
      </c>
      <c r="L25" s="59">
        <f>+ACUMOCT!L25+NOV!L25</f>
        <v>0</v>
      </c>
      <c r="M25" s="59">
        <f t="shared" si="0"/>
        <v>5948923</v>
      </c>
      <c r="O25" s="48"/>
    </row>
    <row r="26" spans="1:15">
      <c r="A26" s="43"/>
      <c r="C26" s="5" t="s">
        <v>27</v>
      </c>
      <c r="D26" s="59">
        <f>+ACUMOCT!D26+NOV!D26</f>
        <v>26276478</v>
      </c>
      <c r="E26" s="59">
        <f>+ACUMOCT!E26+NOV!E26</f>
        <v>13976524</v>
      </c>
      <c r="F26" s="59">
        <f>+ACUMOCT!F26+NOV!F26</f>
        <v>260555</v>
      </c>
      <c r="G26" s="59">
        <f>+ACUMOCT!G26+NOV!G26</f>
        <v>193306</v>
      </c>
      <c r="H26" s="59">
        <f>+ACUMOCT!H26+NOV!H26</f>
        <v>1039490</v>
      </c>
      <c r="I26" s="59">
        <f>+ACUMOCT!I26+NOV!I26</f>
        <v>1638364</v>
      </c>
      <c r="J26" s="59">
        <f>+ACUMOCT!J26+NOV!J26</f>
        <v>1335140</v>
      </c>
      <c r="K26" s="59">
        <f>+ACUMOCT!K26+NOV!K26</f>
        <v>38196</v>
      </c>
      <c r="L26" s="59">
        <f>+ACUMOCT!L26+NOV!L26</f>
        <v>0</v>
      </c>
      <c r="M26" s="59">
        <f t="shared" si="0"/>
        <v>44758053</v>
      </c>
      <c r="O26" s="48"/>
    </row>
    <row r="27" spans="1:15">
      <c r="A27" s="43"/>
      <c r="C27" s="5" t="s">
        <v>28</v>
      </c>
      <c r="D27" s="59">
        <f>+ACUMOCT!D27+NOV!D27</f>
        <v>1333545</v>
      </c>
      <c r="E27" s="59">
        <f>+ACUMOCT!E27+NOV!E27</f>
        <v>709315</v>
      </c>
      <c r="F27" s="59">
        <f>+ACUMOCT!F27+NOV!F27</f>
        <v>13224</v>
      </c>
      <c r="G27" s="59">
        <f>+ACUMOCT!G27+NOV!G27</f>
        <v>9811</v>
      </c>
      <c r="H27" s="59">
        <f>+ACUMOCT!H27+NOV!H27</f>
        <v>52755</v>
      </c>
      <c r="I27" s="59">
        <f>+ACUMOCT!I27+NOV!I27</f>
        <v>47748</v>
      </c>
      <c r="J27" s="59">
        <f>+ACUMOCT!J27+NOV!J27</f>
        <v>38909</v>
      </c>
      <c r="K27" s="59">
        <f>+ACUMOCT!K27+NOV!K27</f>
        <v>1938</v>
      </c>
      <c r="L27" s="59">
        <f>+ACUMOCT!L27+NOV!L27</f>
        <v>0</v>
      </c>
      <c r="M27" s="59">
        <f t="shared" si="0"/>
        <v>2207245</v>
      </c>
      <c r="O27" s="48"/>
    </row>
    <row r="28" spans="1:15">
      <c r="A28" s="43"/>
      <c r="C28" s="5" t="s">
        <v>113</v>
      </c>
      <c r="D28" s="59">
        <f>+ACUMOCT!D28+NOV!D28</f>
        <v>4979501</v>
      </c>
      <c r="E28" s="59">
        <f>+ACUMOCT!E28+NOV!E28</f>
        <v>2648609</v>
      </c>
      <c r="F28" s="59">
        <f>+ACUMOCT!F28+NOV!F28</f>
        <v>49376</v>
      </c>
      <c r="G28" s="59">
        <f>+ACUMOCT!G28+NOV!G28</f>
        <v>36632</v>
      </c>
      <c r="H28" s="59">
        <f>+ACUMOCT!H28+NOV!H28</f>
        <v>196987</v>
      </c>
      <c r="I28" s="59">
        <f>+ACUMOCT!I28+NOV!I28</f>
        <v>235700</v>
      </c>
      <c r="J28" s="59">
        <f>+ACUMOCT!J28+NOV!J28</f>
        <v>192077</v>
      </c>
      <c r="K28" s="59">
        <f>+ACUMOCT!K28+NOV!K28</f>
        <v>7238</v>
      </c>
      <c r="L28" s="59">
        <f>+ACUMOCT!L28+NOV!L28</f>
        <v>376020</v>
      </c>
      <c r="M28" s="59">
        <f t="shared" si="0"/>
        <v>8722140</v>
      </c>
      <c r="O28" s="48"/>
    </row>
    <row r="29" spans="1:15">
      <c r="A29" s="43"/>
      <c r="C29" s="5" t="s">
        <v>114</v>
      </c>
      <c r="D29" s="59">
        <f>+ACUMOCT!D29+NOV!D29</f>
        <v>10874669</v>
      </c>
      <c r="E29" s="59">
        <f>+ACUMOCT!E29+NOV!E29</f>
        <v>5784263</v>
      </c>
      <c r="F29" s="59">
        <f>+ACUMOCT!F29+NOV!F29</f>
        <v>107832</v>
      </c>
      <c r="G29" s="59">
        <f>+ACUMOCT!G29+NOV!G29</f>
        <v>80000</v>
      </c>
      <c r="H29" s="59">
        <f>+ACUMOCT!H29+NOV!H29</f>
        <v>430198</v>
      </c>
      <c r="I29" s="59">
        <f>+ACUMOCT!I29+NOV!I29</f>
        <v>556995</v>
      </c>
      <c r="J29" s="59">
        <f>+ACUMOCT!J29+NOV!J29</f>
        <v>453908</v>
      </c>
      <c r="K29" s="59">
        <f>+ACUMOCT!K29+NOV!K29</f>
        <v>15808</v>
      </c>
      <c r="L29" s="59">
        <f>+ACUMOCT!L29+NOV!L29</f>
        <v>3429561</v>
      </c>
      <c r="M29" s="59">
        <f t="shared" si="0"/>
        <v>21733234</v>
      </c>
      <c r="O29" s="48"/>
    </row>
    <row r="30" spans="1:15">
      <c r="A30" s="43"/>
      <c r="C30" s="5" t="s">
        <v>115</v>
      </c>
      <c r="D30" s="59">
        <f>+ACUMOCT!D30+NOV!D30</f>
        <v>1554757</v>
      </c>
      <c r="E30" s="59">
        <f>+ACUMOCT!E30+NOV!E30</f>
        <v>826979</v>
      </c>
      <c r="F30" s="59">
        <f>+ACUMOCT!F30+NOV!F30</f>
        <v>15416</v>
      </c>
      <c r="G30" s="59">
        <f>+ACUMOCT!G30+NOV!G30</f>
        <v>11438</v>
      </c>
      <c r="H30" s="59">
        <f>+ACUMOCT!H30+NOV!H30</f>
        <v>61506</v>
      </c>
      <c r="I30" s="59">
        <f>+ACUMOCT!I30+NOV!I30</f>
        <v>52509</v>
      </c>
      <c r="J30" s="59">
        <f>+ACUMOCT!J30+NOV!J30</f>
        <v>42791</v>
      </c>
      <c r="K30" s="59">
        <f>+ACUMOCT!K30+NOV!K30</f>
        <v>2260</v>
      </c>
      <c r="L30" s="59">
        <f>+ACUMOCT!L30+NOV!L30</f>
        <v>0</v>
      </c>
      <c r="M30" s="59">
        <f t="shared" si="0"/>
        <v>2567656</v>
      </c>
      <c r="O30" s="48"/>
    </row>
    <row r="31" spans="1:15">
      <c r="A31" s="43"/>
      <c r="C31" s="5" t="s">
        <v>32</v>
      </c>
      <c r="D31" s="59">
        <f>+ACUMOCT!D31+NOV!D31</f>
        <v>3457601</v>
      </c>
      <c r="E31" s="59">
        <f>+ACUMOCT!E31+NOV!E31</f>
        <v>1839107</v>
      </c>
      <c r="F31" s="59">
        <f>+ACUMOCT!F31+NOV!F31</f>
        <v>34285</v>
      </c>
      <c r="G31" s="59">
        <f>+ACUMOCT!G31+NOV!G31</f>
        <v>25436</v>
      </c>
      <c r="H31" s="59">
        <f>+ACUMOCT!H31+NOV!H31</f>
        <v>136782</v>
      </c>
      <c r="I31" s="59">
        <f>+ACUMOCT!I31+NOV!I31</f>
        <v>196619</v>
      </c>
      <c r="J31" s="59">
        <f>+ACUMOCT!J31+NOV!J31</f>
        <v>160229</v>
      </c>
      <c r="K31" s="59">
        <f>+ACUMOCT!K31+NOV!K31</f>
        <v>5026</v>
      </c>
      <c r="L31" s="59">
        <f>+ACUMOCT!L31+NOV!L31</f>
        <v>0</v>
      </c>
      <c r="M31" s="59">
        <f t="shared" si="0"/>
        <v>5855085</v>
      </c>
      <c r="O31" s="48"/>
    </row>
    <row r="32" spans="1:15">
      <c r="A32" s="43"/>
      <c r="C32" s="5" t="s">
        <v>33</v>
      </c>
      <c r="D32" s="59">
        <f>+ACUMOCT!D32+NOV!D32</f>
        <v>2963623</v>
      </c>
      <c r="E32" s="59">
        <f>+ACUMOCT!E32+NOV!E32</f>
        <v>1576358</v>
      </c>
      <c r="F32" s="59">
        <f>+ACUMOCT!F32+NOV!F32</f>
        <v>29387</v>
      </c>
      <c r="G32" s="59">
        <f>+ACUMOCT!G32+NOV!G32</f>
        <v>21802</v>
      </c>
      <c r="H32" s="59">
        <f>+ACUMOCT!H32+NOV!H32</f>
        <v>117240</v>
      </c>
      <c r="I32" s="59">
        <f>+ACUMOCT!I32+NOV!I32</f>
        <v>129164</v>
      </c>
      <c r="J32" s="59">
        <f>+ACUMOCT!J32+NOV!J32</f>
        <v>105259</v>
      </c>
      <c r="K32" s="59">
        <f>+ACUMOCT!K32+NOV!K32</f>
        <v>4308</v>
      </c>
      <c r="L32" s="59">
        <f>+ACUMOCT!L32+NOV!L32</f>
        <v>1590</v>
      </c>
      <c r="M32" s="59">
        <f t="shared" si="0"/>
        <v>4948731</v>
      </c>
      <c r="O32" s="48"/>
    </row>
    <row r="33" spans="1:15">
      <c r="A33" s="43"/>
      <c r="C33" s="5" t="s">
        <v>34</v>
      </c>
      <c r="D33" s="59">
        <f>+ACUMOCT!D33+NOV!D33</f>
        <v>6607153</v>
      </c>
      <c r="E33" s="59">
        <f>+ACUMOCT!E33+NOV!E33</f>
        <v>3514361</v>
      </c>
      <c r="F33" s="59">
        <f>+ACUMOCT!F33+NOV!F33</f>
        <v>65516</v>
      </c>
      <c r="G33" s="59">
        <f>+ACUMOCT!G33+NOV!G33</f>
        <v>48606</v>
      </c>
      <c r="H33" s="59">
        <f>+ACUMOCT!H33+NOV!H33</f>
        <v>261377</v>
      </c>
      <c r="I33" s="59">
        <f>+ACUMOCT!I33+NOV!I33</f>
        <v>452146</v>
      </c>
      <c r="J33" s="59">
        <f>+ACUMOCT!J33+NOV!J33</f>
        <v>368463</v>
      </c>
      <c r="K33" s="59">
        <f>+ACUMOCT!K33+NOV!K33</f>
        <v>9604</v>
      </c>
      <c r="L33" s="59">
        <f>+ACUMOCT!L33+NOV!L33</f>
        <v>0</v>
      </c>
      <c r="M33" s="59">
        <f t="shared" si="0"/>
        <v>11327226</v>
      </c>
      <c r="O33" s="48"/>
    </row>
    <row r="34" spans="1:15">
      <c r="A34" s="43"/>
      <c r="C34" s="5" t="s">
        <v>116</v>
      </c>
      <c r="D34" s="59">
        <f>+ACUMOCT!D34+NOV!D34</f>
        <v>2137206</v>
      </c>
      <c r="E34" s="59">
        <f>+ACUMOCT!E34+NOV!E34</f>
        <v>1136786</v>
      </c>
      <c r="F34" s="59">
        <f>+ACUMOCT!F34+NOV!F34</f>
        <v>21193</v>
      </c>
      <c r="G34" s="59">
        <f>+ACUMOCT!G34+NOV!G34</f>
        <v>15723</v>
      </c>
      <c r="H34" s="59">
        <f>+ACUMOCT!H34+NOV!H34</f>
        <v>84548</v>
      </c>
      <c r="I34" s="59">
        <f>+ACUMOCT!I34+NOV!I34</f>
        <v>120323</v>
      </c>
      <c r="J34" s="59">
        <f>+ACUMOCT!J34+NOV!J34</f>
        <v>98053</v>
      </c>
      <c r="K34" s="59">
        <f>+ACUMOCT!K34+NOV!K34</f>
        <v>3106</v>
      </c>
      <c r="L34" s="59">
        <f>+ACUMOCT!L34+NOV!L34</f>
        <v>0</v>
      </c>
      <c r="M34" s="59">
        <f t="shared" si="0"/>
        <v>3616938</v>
      </c>
      <c r="O34" s="48"/>
    </row>
    <row r="35" spans="1:15">
      <c r="A35" s="43"/>
      <c r="C35" s="5" t="s">
        <v>36</v>
      </c>
      <c r="D35" s="59">
        <f>+ACUMOCT!D35+NOV!D35</f>
        <v>9158092</v>
      </c>
      <c r="E35" s="59">
        <f>+ACUMOCT!E35+NOV!E35</f>
        <v>4871212</v>
      </c>
      <c r="F35" s="59">
        <f>+ACUMOCT!F35+NOV!F35</f>
        <v>90810</v>
      </c>
      <c r="G35" s="59">
        <f>+ACUMOCT!G35+NOV!G35</f>
        <v>67373</v>
      </c>
      <c r="H35" s="59">
        <f>+ACUMOCT!H35+NOV!H35</f>
        <v>362291</v>
      </c>
      <c r="I35" s="59">
        <f>+ACUMOCT!I35+NOV!I35</f>
        <v>259151</v>
      </c>
      <c r="J35" s="59">
        <f>+ACUMOCT!J35+NOV!J35</f>
        <v>211188</v>
      </c>
      <c r="K35" s="59">
        <f>+ACUMOCT!K35+NOV!K35</f>
        <v>13312</v>
      </c>
      <c r="L35" s="59">
        <f>+ACUMOCT!L35+NOV!L35</f>
        <v>0</v>
      </c>
      <c r="M35" s="59">
        <f t="shared" si="0"/>
        <v>15033429</v>
      </c>
      <c r="O35" s="48"/>
    </row>
    <row r="36" spans="1:15">
      <c r="A36" s="43"/>
      <c r="C36" s="5" t="s">
        <v>37</v>
      </c>
      <c r="D36" s="59">
        <f>+ACUMOCT!D36+NOV!D36</f>
        <v>1485257</v>
      </c>
      <c r="E36" s="59">
        <f>+ACUMOCT!E36+NOV!E36</f>
        <v>790012</v>
      </c>
      <c r="F36" s="59">
        <f>+ACUMOCT!F36+NOV!F36</f>
        <v>14728</v>
      </c>
      <c r="G36" s="59">
        <f>+ACUMOCT!G36+NOV!G36</f>
        <v>10927</v>
      </c>
      <c r="H36" s="59">
        <f>+ACUMOCT!H36+NOV!H36</f>
        <v>58756</v>
      </c>
      <c r="I36" s="59">
        <f>+ACUMOCT!I36+NOV!I36</f>
        <v>42723</v>
      </c>
      <c r="J36" s="59">
        <f>+ACUMOCT!J36+NOV!J36</f>
        <v>34815</v>
      </c>
      <c r="K36" s="59">
        <f>+ACUMOCT!K36+NOV!K36</f>
        <v>2160</v>
      </c>
      <c r="L36" s="59">
        <f>+ACUMOCT!L36+NOV!L36</f>
        <v>0</v>
      </c>
      <c r="M36" s="59">
        <f t="shared" si="0"/>
        <v>2439378</v>
      </c>
      <c r="O36" s="48"/>
    </row>
    <row r="37" spans="1:15">
      <c r="A37" s="43"/>
      <c r="C37" s="5" t="s">
        <v>38</v>
      </c>
      <c r="D37" s="59">
        <f>+ACUMOCT!D37+NOV!D37</f>
        <v>1027159</v>
      </c>
      <c r="E37" s="59">
        <f>+ACUMOCT!E37+NOV!E37</f>
        <v>546349</v>
      </c>
      <c r="F37" s="59">
        <f>+ACUMOCT!F37+NOV!F37</f>
        <v>10185</v>
      </c>
      <c r="G37" s="59">
        <f>+ACUMOCT!G37+NOV!G37</f>
        <v>7556</v>
      </c>
      <c r="H37" s="59">
        <f>+ACUMOCT!H37+NOV!H37</f>
        <v>40634</v>
      </c>
      <c r="I37" s="59">
        <f>+ACUMOCT!I37+NOV!I37</f>
        <v>32482</v>
      </c>
      <c r="J37" s="59">
        <f>+ACUMOCT!J37+NOV!J37</f>
        <v>26470</v>
      </c>
      <c r="K37" s="59">
        <f>+ACUMOCT!K37+NOV!K37</f>
        <v>1494</v>
      </c>
      <c r="L37" s="59">
        <f>+ACUMOCT!L37+NOV!L37</f>
        <v>0</v>
      </c>
      <c r="M37" s="59">
        <f t="shared" si="0"/>
        <v>1692329</v>
      </c>
      <c r="O37" s="48"/>
    </row>
    <row r="38" spans="1:15">
      <c r="A38" s="43"/>
      <c r="C38" s="5" t="s">
        <v>39</v>
      </c>
      <c r="D38" s="59">
        <f>+ACUMOCT!D38+NOV!D38</f>
        <v>3847431</v>
      </c>
      <c r="E38" s="59">
        <f>+ACUMOCT!E38+NOV!E38</f>
        <v>2046458</v>
      </c>
      <c r="F38" s="59">
        <f>+ACUMOCT!F38+NOV!F38</f>
        <v>38151</v>
      </c>
      <c r="G38" s="59">
        <f>+ACUMOCT!G38+NOV!G38</f>
        <v>28304</v>
      </c>
      <c r="H38" s="59">
        <f>+ACUMOCT!H38+NOV!H38</f>
        <v>152203</v>
      </c>
      <c r="I38" s="59">
        <f>+ACUMOCT!I38+NOV!I38</f>
        <v>215948</v>
      </c>
      <c r="J38" s="59">
        <f>+ACUMOCT!J38+NOV!J38</f>
        <v>175981</v>
      </c>
      <c r="K38" s="59">
        <f>+ACUMOCT!K38+NOV!K38</f>
        <v>5592</v>
      </c>
      <c r="L38" s="59">
        <f>+ACUMOCT!L38+NOV!L38</f>
        <v>0</v>
      </c>
      <c r="M38" s="59">
        <f t="shared" si="0"/>
        <v>6510068</v>
      </c>
      <c r="O38" s="48"/>
    </row>
    <row r="39" spans="1:15">
      <c r="A39" s="43"/>
      <c r="C39" s="5" t="s">
        <v>40</v>
      </c>
      <c r="D39" s="59">
        <f>+ACUMOCT!D39+NOV!D39</f>
        <v>894004</v>
      </c>
      <c r="E39" s="59">
        <f>+ACUMOCT!E39+NOV!E39</f>
        <v>475523</v>
      </c>
      <c r="F39" s="59">
        <f>+ACUMOCT!F39+NOV!F39</f>
        <v>8865</v>
      </c>
      <c r="G39" s="59">
        <f>+ACUMOCT!G39+NOV!G39</f>
        <v>6577</v>
      </c>
      <c r="H39" s="59">
        <f>+ACUMOCT!H39+NOV!H39</f>
        <v>35367</v>
      </c>
      <c r="I39" s="59">
        <f>+ACUMOCT!I39+NOV!I39</f>
        <v>29841</v>
      </c>
      <c r="J39" s="59">
        <f>+ACUMOCT!J39+NOV!J39</f>
        <v>24318</v>
      </c>
      <c r="K39" s="59">
        <f>+ACUMOCT!K39+NOV!K39</f>
        <v>1300</v>
      </c>
      <c r="L39" s="59">
        <f>+ACUMOCT!L39+NOV!L39</f>
        <v>0</v>
      </c>
      <c r="M39" s="59">
        <f t="shared" si="0"/>
        <v>1475795</v>
      </c>
      <c r="O39" s="48"/>
    </row>
    <row r="40" spans="1:15">
      <c r="A40" s="43"/>
      <c r="C40" s="5" t="s">
        <v>41</v>
      </c>
      <c r="D40" s="59">
        <f>+ACUMOCT!D40+NOV!D40</f>
        <v>2663498</v>
      </c>
      <c r="E40" s="59">
        <f>+ACUMOCT!E40+NOV!E40</f>
        <v>1416721</v>
      </c>
      <c r="F40" s="59">
        <f>+ACUMOCT!F40+NOV!F40</f>
        <v>26410</v>
      </c>
      <c r="G40" s="59">
        <f>+ACUMOCT!G40+NOV!G40</f>
        <v>19594</v>
      </c>
      <c r="H40" s="59">
        <f>+ACUMOCT!H40+NOV!H40</f>
        <v>105367</v>
      </c>
      <c r="I40" s="59">
        <f>+ACUMOCT!I40+NOV!I40</f>
        <v>101675</v>
      </c>
      <c r="J40" s="59">
        <f>+ACUMOCT!J40+NOV!J40</f>
        <v>82857</v>
      </c>
      <c r="K40" s="59">
        <f>+ACUMOCT!K40+NOV!K40</f>
        <v>3872</v>
      </c>
      <c r="L40" s="59">
        <f>+ACUMOCT!L40+NOV!L40</f>
        <v>466716</v>
      </c>
      <c r="M40" s="59">
        <f t="shared" si="0"/>
        <v>4886710</v>
      </c>
      <c r="O40" s="48"/>
    </row>
    <row r="41" spans="1:15">
      <c r="A41" s="43"/>
      <c r="C41" s="5" t="s">
        <v>42</v>
      </c>
      <c r="D41" s="59">
        <f>+ACUMOCT!D41+NOV!D41</f>
        <v>2375844</v>
      </c>
      <c r="E41" s="59">
        <f>+ACUMOCT!E41+NOV!E41</f>
        <v>1263718</v>
      </c>
      <c r="F41" s="59">
        <f>+ACUMOCT!F41+NOV!F41</f>
        <v>23559</v>
      </c>
      <c r="G41" s="59">
        <f>+ACUMOCT!G41+NOV!G41</f>
        <v>17478</v>
      </c>
      <c r="H41" s="59">
        <f>+ACUMOCT!H41+NOV!H41</f>
        <v>93988</v>
      </c>
      <c r="I41" s="59">
        <f>+ACUMOCT!I41+NOV!I41</f>
        <v>118032</v>
      </c>
      <c r="J41" s="59">
        <f>+ACUMOCT!J41+NOV!J41</f>
        <v>96188</v>
      </c>
      <c r="K41" s="59">
        <f>+ACUMOCT!K41+NOV!K41</f>
        <v>3454</v>
      </c>
      <c r="L41" s="59">
        <f>+ACUMOCT!L41+NOV!L41</f>
        <v>2954</v>
      </c>
      <c r="M41" s="59">
        <f t="shared" si="0"/>
        <v>3995215</v>
      </c>
      <c r="O41" s="48"/>
    </row>
    <row r="42" spans="1:15">
      <c r="A42" s="43"/>
      <c r="C42" s="5" t="s">
        <v>117</v>
      </c>
      <c r="D42" s="59">
        <f>+ACUMOCT!D42+NOV!D42</f>
        <v>1464408</v>
      </c>
      <c r="E42" s="59">
        <f>+ACUMOCT!E42+NOV!E42</f>
        <v>778922</v>
      </c>
      <c r="F42" s="59">
        <f>+ACUMOCT!F42+NOV!F42</f>
        <v>14521</v>
      </c>
      <c r="G42" s="59">
        <f>+ACUMOCT!G42+NOV!G42</f>
        <v>10773</v>
      </c>
      <c r="H42" s="59">
        <f>+ACUMOCT!H42+NOV!H42</f>
        <v>57931</v>
      </c>
      <c r="I42" s="59">
        <f>+ACUMOCT!I42+NOV!I42</f>
        <v>48941</v>
      </c>
      <c r="J42" s="59">
        <f>+ACUMOCT!J42+NOV!J42</f>
        <v>39884</v>
      </c>
      <c r="K42" s="59">
        <f>+ACUMOCT!K42+NOV!K42</f>
        <v>2128</v>
      </c>
      <c r="L42" s="59">
        <f>+ACUMOCT!L42+NOV!L42</f>
        <v>46961</v>
      </c>
      <c r="M42" s="59">
        <f t="shared" ref="M42:M67" si="1">SUM(D42:L42)</f>
        <v>2464469</v>
      </c>
      <c r="O42" s="48"/>
    </row>
    <row r="43" spans="1:15">
      <c r="A43" s="43"/>
      <c r="C43" s="5" t="s">
        <v>118</v>
      </c>
      <c r="D43" s="59">
        <f>+ACUMOCT!D43+NOV!D43</f>
        <v>5852917</v>
      </c>
      <c r="E43" s="59">
        <f>+ACUMOCT!E43+NOV!E43</f>
        <v>3113181</v>
      </c>
      <c r="F43" s="59">
        <f>+ACUMOCT!F43+NOV!F43</f>
        <v>58037</v>
      </c>
      <c r="G43" s="59">
        <f>+ACUMOCT!G43+NOV!G43</f>
        <v>43058</v>
      </c>
      <c r="H43" s="59">
        <f>+ACUMOCT!H43+NOV!H43</f>
        <v>231539</v>
      </c>
      <c r="I43" s="59">
        <f>+ACUMOCT!I43+NOV!I43</f>
        <v>273347</v>
      </c>
      <c r="J43" s="59">
        <f>+ACUMOCT!J43+NOV!J43</f>
        <v>222758</v>
      </c>
      <c r="K43" s="59">
        <f>+ACUMOCT!K43+NOV!K43</f>
        <v>8508</v>
      </c>
      <c r="L43" s="59">
        <f>+ACUMOCT!L43+NOV!L43</f>
        <v>0</v>
      </c>
      <c r="M43" s="59">
        <f t="shared" si="1"/>
        <v>9803345</v>
      </c>
      <c r="O43" s="48"/>
    </row>
    <row r="44" spans="1:15">
      <c r="A44" s="43"/>
      <c r="C44" s="5" t="s">
        <v>119</v>
      </c>
      <c r="D44" s="59">
        <f>+ACUMOCT!D44+NOV!D44</f>
        <v>2650267</v>
      </c>
      <c r="E44" s="59">
        <f>+ACUMOCT!E44+NOV!E44</f>
        <v>1409683</v>
      </c>
      <c r="F44" s="59">
        <f>+ACUMOCT!F44+NOV!F44</f>
        <v>26280</v>
      </c>
      <c r="G44" s="59">
        <f>+ACUMOCT!G44+NOV!G44</f>
        <v>19497</v>
      </c>
      <c r="H44" s="59">
        <f>+ACUMOCT!H44+NOV!H44</f>
        <v>104844</v>
      </c>
      <c r="I44" s="59">
        <f>+ACUMOCT!I44+NOV!I44</f>
        <v>151680</v>
      </c>
      <c r="J44" s="59">
        <f>+ACUMOCT!J44+NOV!J44</f>
        <v>123608</v>
      </c>
      <c r="K44" s="59">
        <f>+ACUMOCT!K44+NOV!K44</f>
        <v>3852</v>
      </c>
      <c r="L44" s="59">
        <f>+ACUMOCT!L44+NOV!L44</f>
        <v>0</v>
      </c>
      <c r="M44" s="59">
        <f t="shared" si="1"/>
        <v>4489711</v>
      </c>
      <c r="O44" s="48"/>
    </row>
    <row r="45" spans="1:15">
      <c r="A45" s="43"/>
      <c r="C45" s="5" t="s">
        <v>46</v>
      </c>
      <c r="D45" s="59">
        <f>+ACUMOCT!D45+NOV!D45</f>
        <v>6130336</v>
      </c>
      <c r="E45" s="59">
        <f>+ACUMOCT!E45+NOV!E45</f>
        <v>3260741</v>
      </c>
      <c r="F45" s="59">
        <f>+ACUMOCT!F45+NOV!F45</f>
        <v>60788</v>
      </c>
      <c r="G45" s="59">
        <f>+ACUMOCT!G45+NOV!G45</f>
        <v>45099</v>
      </c>
      <c r="H45" s="59">
        <f>+ACUMOCT!H45+NOV!H45</f>
        <v>241515</v>
      </c>
      <c r="I45" s="59">
        <f>+ACUMOCT!I45+NOV!I45</f>
        <v>379827</v>
      </c>
      <c r="J45" s="59">
        <f>+ACUMOCT!J45+NOV!J45</f>
        <v>309531</v>
      </c>
      <c r="K45" s="59">
        <f>+ACUMOCT!K45+NOV!K45</f>
        <v>8912</v>
      </c>
      <c r="L45" s="59">
        <f>+ACUMOCT!L45+NOV!L45</f>
        <v>0</v>
      </c>
      <c r="M45" s="59">
        <f t="shared" si="1"/>
        <v>10436749</v>
      </c>
      <c r="O45" s="48"/>
    </row>
    <row r="46" spans="1:15">
      <c r="A46" s="43"/>
      <c r="C46" s="5" t="s">
        <v>47</v>
      </c>
      <c r="D46" s="59">
        <f>+ACUMOCT!D46+NOV!D46</f>
        <v>2817404</v>
      </c>
      <c r="E46" s="59">
        <f>+ACUMOCT!E46+NOV!E46</f>
        <v>1498583</v>
      </c>
      <c r="F46" s="59">
        <f>+ACUMOCT!F46+NOV!F46</f>
        <v>27937</v>
      </c>
      <c r="G46" s="59">
        <f>+ACUMOCT!G46+NOV!G46</f>
        <v>20726</v>
      </c>
      <c r="H46" s="59">
        <f>+ACUMOCT!H46+NOV!H46</f>
        <v>111455</v>
      </c>
      <c r="I46" s="59">
        <f>+ACUMOCT!I46+NOV!I46</f>
        <v>159425</v>
      </c>
      <c r="J46" s="59">
        <f>+ACUMOCT!J46+NOV!J46</f>
        <v>129919</v>
      </c>
      <c r="K46" s="59">
        <f>+ACUMOCT!K46+NOV!K46</f>
        <v>4096</v>
      </c>
      <c r="L46" s="59">
        <f>+ACUMOCT!L46+NOV!L46</f>
        <v>0</v>
      </c>
      <c r="M46" s="59">
        <f t="shared" si="1"/>
        <v>4769545</v>
      </c>
      <c r="O46" s="48"/>
    </row>
    <row r="47" spans="1:15">
      <c r="A47" s="43"/>
      <c r="C47" s="5" t="s">
        <v>48</v>
      </c>
      <c r="D47" s="59">
        <f>+ACUMOCT!D47+NOV!D47</f>
        <v>11271974</v>
      </c>
      <c r="E47" s="59">
        <f>+ACUMOCT!E47+NOV!E47</f>
        <v>5995591</v>
      </c>
      <c r="F47" s="59">
        <f>+ACUMOCT!F47+NOV!F47</f>
        <v>111772</v>
      </c>
      <c r="G47" s="59">
        <f>+ACUMOCT!G47+NOV!G47</f>
        <v>82923</v>
      </c>
      <c r="H47" s="59">
        <f>+ACUMOCT!H47+NOV!H47</f>
        <v>445916</v>
      </c>
      <c r="I47" s="59">
        <f>+ACUMOCT!I47+NOV!I47</f>
        <v>654380</v>
      </c>
      <c r="J47" s="59">
        <f>+ACUMOCT!J47+NOV!J47</f>
        <v>533268</v>
      </c>
      <c r="K47" s="59">
        <f>+ACUMOCT!K47+NOV!K47</f>
        <v>16386</v>
      </c>
      <c r="L47" s="59">
        <f>+ACUMOCT!L47+NOV!L47</f>
        <v>0</v>
      </c>
      <c r="M47" s="59">
        <f t="shared" si="1"/>
        <v>19112210</v>
      </c>
      <c r="O47" s="48"/>
    </row>
    <row r="48" spans="1:15">
      <c r="A48" s="43"/>
      <c r="C48" s="5" t="s">
        <v>120</v>
      </c>
      <c r="D48" s="59">
        <f>+ACUMOCT!D48+NOV!D48</f>
        <v>9432118</v>
      </c>
      <c r="E48" s="59">
        <f>+ACUMOCT!E48+NOV!E48</f>
        <v>5016967</v>
      </c>
      <c r="F48" s="59">
        <f>+ACUMOCT!F48+NOV!F48</f>
        <v>93528</v>
      </c>
      <c r="G48" s="59">
        <f>+ACUMOCT!G48+NOV!G48</f>
        <v>69389</v>
      </c>
      <c r="H48" s="59">
        <f>+ACUMOCT!H48+NOV!H48</f>
        <v>373132</v>
      </c>
      <c r="I48" s="59">
        <f>+ACUMOCT!I48+NOV!I48</f>
        <v>564896</v>
      </c>
      <c r="J48" s="59">
        <f>+ACUMOCT!J48+NOV!J48</f>
        <v>460346</v>
      </c>
      <c r="K48" s="59">
        <f>+ACUMOCT!K48+NOV!K48</f>
        <v>13710</v>
      </c>
      <c r="L48" s="59">
        <f>+ACUMOCT!L48+NOV!L48</f>
        <v>1228313</v>
      </c>
      <c r="M48" s="59">
        <f t="shared" si="1"/>
        <v>17252399</v>
      </c>
      <c r="O48" s="48"/>
    </row>
    <row r="49" spans="1:15">
      <c r="A49" s="43"/>
      <c r="C49" s="5" t="s">
        <v>121</v>
      </c>
      <c r="D49" s="59">
        <f>+ACUMOCT!D49+NOV!D49</f>
        <v>3801401</v>
      </c>
      <c r="E49" s="59">
        <f>+ACUMOCT!E49+NOV!E49</f>
        <v>2021974</v>
      </c>
      <c r="F49" s="59">
        <f>+ACUMOCT!F49+NOV!F49</f>
        <v>37694</v>
      </c>
      <c r="G49" s="59">
        <f>+ACUMOCT!G49+NOV!G49</f>
        <v>27965</v>
      </c>
      <c r="H49" s="59">
        <f>+ACUMOCT!H49+NOV!H49</f>
        <v>150383</v>
      </c>
      <c r="I49" s="59">
        <f>+ACUMOCT!I49+NOV!I49</f>
        <v>205158</v>
      </c>
      <c r="J49" s="59">
        <f>+ACUMOCT!J49+NOV!J49</f>
        <v>167187</v>
      </c>
      <c r="K49" s="59">
        <f>+ACUMOCT!K49+NOV!K49</f>
        <v>5526</v>
      </c>
      <c r="L49" s="59">
        <f>+ACUMOCT!L49+NOV!L49</f>
        <v>0</v>
      </c>
      <c r="M49" s="59">
        <f t="shared" si="1"/>
        <v>6417288</v>
      </c>
      <c r="O49" s="48"/>
    </row>
    <row r="50" spans="1:15">
      <c r="A50" s="43"/>
      <c r="C50" s="5" t="s">
        <v>122</v>
      </c>
      <c r="D50" s="59">
        <f>+ACUMOCT!D50+NOV!D50</f>
        <v>935809</v>
      </c>
      <c r="E50" s="59">
        <f>+ACUMOCT!E50+NOV!E50</f>
        <v>497759</v>
      </c>
      <c r="F50" s="59">
        <f>+ACUMOCT!F50+NOV!F50</f>
        <v>9280</v>
      </c>
      <c r="G50" s="59">
        <f>+ACUMOCT!G50+NOV!G50</f>
        <v>6885</v>
      </c>
      <c r="H50" s="59">
        <f>+ACUMOCT!H50+NOV!H50</f>
        <v>37021</v>
      </c>
      <c r="I50" s="59">
        <f>+ACUMOCT!I50+NOV!I50</f>
        <v>32143</v>
      </c>
      <c r="J50" s="59">
        <f>+ACUMOCT!J50+NOV!J50</f>
        <v>26194</v>
      </c>
      <c r="K50" s="59">
        <f>+ACUMOCT!K50+NOV!K50</f>
        <v>1360</v>
      </c>
      <c r="L50" s="59">
        <f>+ACUMOCT!L50+NOV!L50</f>
        <v>34874</v>
      </c>
      <c r="M50" s="59">
        <f t="shared" si="1"/>
        <v>1581325</v>
      </c>
      <c r="O50" s="48"/>
    </row>
    <row r="51" spans="1:15">
      <c r="A51" s="43"/>
      <c r="C51" s="5" t="s">
        <v>52</v>
      </c>
      <c r="D51" s="59">
        <f>+ACUMOCT!D51+NOV!D51</f>
        <v>10377507</v>
      </c>
      <c r="E51" s="59">
        <f>+ACUMOCT!E51+NOV!E51</f>
        <v>5519822</v>
      </c>
      <c r="F51" s="59">
        <f>+ACUMOCT!F51+NOV!F51</f>
        <v>102903</v>
      </c>
      <c r="G51" s="59">
        <f>+ACUMOCT!G51+NOV!G51</f>
        <v>76344</v>
      </c>
      <c r="H51" s="59">
        <f>+ACUMOCT!H51+NOV!H51</f>
        <v>410531</v>
      </c>
      <c r="I51" s="59">
        <f>+ACUMOCT!I51+NOV!I51</f>
        <v>570556</v>
      </c>
      <c r="J51" s="59">
        <f>+ACUMOCT!J51+NOV!J51</f>
        <v>464958</v>
      </c>
      <c r="K51" s="59">
        <f>+ACUMOCT!K51+NOV!K51</f>
        <v>15086</v>
      </c>
      <c r="L51" s="59">
        <f>+ACUMOCT!L51+NOV!L51</f>
        <v>569117</v>
      </c>
      <c r="M51" s="59">
        <f t="shared" si="1"/>
        <v>18106824</v>
      </c>
      <c r="O51" s="48"/>
    </row>
    <row r="52" spans="1:15">
      <c r="A52" s="43"/>
      <c r="C52" s="5" t="s">
        <v>123</v>
      </c>
      <c r="D52" s="59">
        <f>+ACUMOCT!D52+NOV!D52</f>
        <v>619882</v>
      </c>
      <c r="E52" s="59">
        <f>+ACUMOCT!E52+NOV!E52</f>
        <v>329717</v>
      </c>
      <c r="F52" s="59">
        <f>+ACUMOCT!F52+NOV!F52</f>
        <v>6147</v>
      </c>
      <c r="G52" s="59">
        <f>+ACUMOCT!G52+NOV!G52</f>
        <v>4560</v>
      </c>
      <c r="H52" s="59">
        <f>+ACUMOCT!H52+NOV!H52</f>
        <v>24522</v>
      </c>
      <c r="I52" s="59">
        <f>+ACUMOCT!I52+NOV!I52</f>
        <v>18498</v>
      </c>
      <c r="J52" s="59">
        <f>+ACUMOCT!J52+NOV!J52</f>
        <v>15075</v>
      </c>
      <c r="K52" s="59">
        <f>+ACUMOCT!K52+NOV!K52</f>
        <v>902</v>
      </c>
      <c r="L52" s="59">
        <f>+ACUMOCT!L52+NOV!L52</f>
        <v>0</v>
      </c>
      <c r="M52" s="59">
        <f t="shared" si="1"/>
        <v>1019303</v>
      </c>
      <c r="O52" s="48"/>
    </row>
    <row r="53" spans="1:15">
      <c r="A53" s="43"/>
      <c r="C53" s="5" t="s">
        <v>54</v>
      </c>
      <c r="D53" s="59">
        <f>+ACUMOCT!D53+NOV!D53</f>
        <v>2880909</v>
      </c>
      <c r="E53" s="59">
        <f>+ACUMOCT!E53+NOV!E53</f>
        <v>1532363</v>
      </c>
      <c r="F53" s="59">
        <f>+ACUMOCT!F53+NOV!F53</f>
        <v>28567</v>
      </c>
      <c r="G53" s="59">
        <f>+ACUMOCT!G53+NOV!G53</f>
        <v>21194</v>
      </c>
      <c r="H53" s="59">
        <f>+ACUMOCT!H53+NOV!H53</f>
        <v>113968</v>
      </c>
      <c r="I53" s="59">
        <f>+ACUMOCT!I53+NOV!I53</f>
        <v>146395</v>
      </c>
      <c r="J53" s="59">
        <f>+ACUMOCT!J53+NOV!J53</f>
        <v>119300</v>
      </c>
      <c r="K53" s="59">
        <f>+ACUMOCT!K53+NOV!K53</f>
        <v>4188</v>
      </c>
      <c r="L53" s="59">
        <f>+ACUMOCT!L53+NOV!L53</f>
        <v>491861</v>
      </c>
      <c r="M53" s="59">
        <f t="shared" si="1"/>
        <v>5338745</v>
      </c>
      <c r="O53" s="48"/>
    </row>
    <row r="54" spans="1:15">
      <c r="A54" s="43"/>
      <c r="C54" s="5" t="s">
        <v>124</v>
      </c>
      <c r="D54" s="59">
        <f>+ACUMOCT!D54+NOV!D54</f>
        <v>1995595</v>
      </c>
      <c r="E54" s="59">
        <f>+ACUMOCT!E54+NOV!E54</f>
        <v>1061461</v>
      </c>
      <c r="F54" s="59">
        <f>+ACUMOCT!F54+NOV!F54</f>
        <v>19788</v>
      </c>
      <c r="G54" s="59">
        <f>+ACUMOCT!G54+NOV!G54</f>
        <v>14681</v>
      </c>
      <c r="H54" s="59">
        <f>+ACUMOCT!H54+NOV!H54</f>
        <v>78945</v>
      </c>
      <c r="I54" s="59">
        <f>+ACUMOCT!I54+NOV!I54</f>
        <v>89262</v>
      </c>
      <c r="J54" s="59">
        <f>+ACUMOCT!J54+NOV!J54</f>
        <v>72742</v>
      </c>
      <c r="K54" s="59">
        <f>+ACUMOCT!K54+NOV!K54</f>
        <v>2900</v>
      </c>
      <c r="L54" s="59">
        <f>+ACUMOCT!L54+NOV!L54</f>
        <v>624059</v>
      </c>
      <c r="M54" s="59">
        <f t="shared" si="1"/>
        <v>3959433</v>
      </c>
      <c r="O54" s="48"/>
    </row>
    <row r="55" spans="1:15">
      <c r="A55" s="43"/>
      <c r="C55" s="5" t="s">
        <v>56</v>
      </c>
      <c r="D55" s="59">
        <f>+ACUMOCT!D55+NOV!D55</f>
        <v>1972661</v>
      </c>
      <c r="E55" s="59">
        <f>+ACUMOCT!E55+NOV!E55</f>
        <v>1049263</v>
      </c>
      <c r="F55" s="59">
        <f>+ACUMOCT!F55+NOV!F55</f>
        <v>19560</v>
      </c>
      <c r="G55" s="59">
        <f>+ACUMOCT!G55+NOV!G55</f>
        <v>14512</v>
      </c>
      <c r="H55" s="59">
        <f>+ACUMOCT!H55+NOV!H55</f>
        <v>78038</v>
      </c>
      <c r="I55" s="59">
        <f>+ACUMOCT!I55+NOV!I55</f>
        <v>77315</v>
      </c>
      <c r="J55" s="59">
        <f>+ACUMOCT!J55+NOV!J55</f>
        <v>63007</v>
      </c>
      <c r="K55" s="59">
        <f>+ACUMOCT!K55+NOV!K55</f>
        <v>2868</v>
      </c>
      <c r="L55" s="59">
        <f>+ACUMOCT!L55+NOV!L55</f>
        <v>97787</v>
      </c>
      <c r="M55" s="59">
        <f t="shared" si="1"/>
        <v>3375011</v>
      </c>
      <c r="O55" s="48"/>
    </row>
    <row r="56" spans="1:15">
      <c r="A56" s="43"/>
      <c r="C56" s="5" t="s">
        <v>125</v>
      </c>
      <c r="D56" s="59">
        <f>+ACUMOCT!D56+NOV!D56</f>
        <v>1525687</v>
      </c>
      <c r="E56" s="59">
        <f>+ACUMOCT!E56+NOV!E56</f>
        <v>811517</v>
      </c>
      <c r="F56" s="59">
        <f>+ACUMOCT!F56+NOV!F56</f>
        <v>15129</v>
      </c>
      <c r="G56" s="59">
        <f>+ACUMOCT!G56+NOV!G56</f>
        <v>11223</v>
      </c>
      <c r="H56" s="59">
        <f>+ACUMOCT!H56+NOV!H56</f>
        <v>60356</v>
      </c>
      <c r="I56" s="59">
        <f>+ACUMOCT!I56+NOV!I56</f>
        <v>59207</v>
      </c>
      <c r="J56" s="59">
        <f>+ACUMOCT!J56+NOV!J56</f>
        <v>48249</v>
      </c>
      <c r="K56" s="59">
        <f>+ACUMOCT!K56+NOV!K56</f>
        <v>2218</v>
      </c>
      <c r="L56" s="59">
        <f>+ACUMOCT!L56+NOV!L56</f>
        <v>0</v>
      </c>
      <c r="M56" s="59">
        <f t="shared" si="1"/>
        <v>2533586</v>
      </c>
      <c r="O56" s="48"/>
    </row>
    <row r="57" spans="1:15">
      <c r="A57" s="43"/>
      <c r="C57" s="5" t="s">
        <v>126</v>
      </c>
      <c r="D57" s="59">
        <f>+ACUMOCT!D57+NOV!D57</f>
        <v>4898650</v>
      </c>
      <c r="E57" s="59">
        <f>+ACUMOCT!E57+NOV!E57</f>
        <v>2605604</v>
      </c>
      <c r="F57" s="59">
        <f>+ACUMOCT!F57+NOV!F57</f>
        <v>48574</v>
      </c>
      <c r="G57" s="59">
        <f>+ACUMOCT!G57+NOV!G57</f>
        <v>36037</v>
      </c>
      <c r="H57" s="59">
        <f>+ACUMOCT!H57+NOV!H57</f>
        <v>193789</v>
      </c>
      <c r="I57" s="59">
        <f>+ACUMOCT!I57+NOV!I57</f>
        <v>250979</v>
      </c>
      <c r="J57" s="59">
        <f>+ACUMOCT!J57+NOV!J57</f>
        <v>204529</v>
      </c>
      <c r="K57" s="59">
        <f>+ACUMOCT!K57+NOV!K57</f>
        <v>7120</v>
      </c>
      <c r="L57" s="59">
        <f>+ACUMOCT!L57+NOV!L57</f>
        <v>259986</v>
      </c>
      <c r="M57" s="59">
        <f t="shared" si="1"/>
        <v>8505268</v>
      </c>
      <c r="O57" s="48"/>
    </row>
    <row r="58" spans="1:15">
      <c r="A58" s="43"/>
      <c r="C58" s="5" t="s">
        <v>83</v>
      </c>
      <c r="D58" s="59">
        <f>+ACUMOCT!D58+NOV!D58</f>
        <v>2678222</v>
      </c>
      <c r="E58" s="59">
        <f>+ACUMOCT!E58+NOV!E58</f>
        <v>1424553</v>
      </c>
      <c r="F58" s="59">
        <f>+ACUMOCT!F58+NOV!F58</f>
        <v>26558</v>
      </c>
      <c r="G58" s="59">
        <f>+ACUMOCT!G58+NOV!G58</f>
        <v>19702</v>
      </c>
      <c r="H58" s="59">
        <f>+ACUMOCT!H58+NOV!H58</f>
        <v>105949</v>
      </c>
      <c r="I58" s="59">
        <f>+ACUMOCT!I58+NOV!I58</f>
        <v>168675</v>
      </c>
      <c r="J58" s="59">
        <f>+ACUMOCT!J58+NOV!J58</f>
        <v>137457</v>
      </c>
      <c r="K58" s="59">
        <f>+ACUMOCT!K58+NOV!K58</f>
        <v>3894</v>
      </c>
      <c r="L58" s="59">
        <f>+ACUMOCT!L58+NOV!L58</f>
        <v>0</v>
      </c>
      <c r="M58" s="59">
        <f t="shared" si="1"/>
        <v>4565010</v>
      </c>
      <c r="O58" s="48"/>
    </row>
    <row r="59" spans="1:15">
      <c r="A59" s="43"/>
      <c r="C59" s="5" t="s">
        <v>127</v>
      </c>
      <c r="D59" s="59">
        <f>+ACUMOCT!D59+NOV!D59</f>
        <v>958312</v>
      </c>
      <c r="E59" s="59">
        <f>+ACUMOCT!E59+NOV!E59</f>
        <v>509729</v>
      </c>
      <c r="F59" s="59">
        <f>+ACUMOCT!F59+NOV!F59</f>
        <v>9503</v>
      </c>
      <c r="G59" s="59">
        <f>+ACUMOCT!G59+NOV!G59</f>
        <v>7050</v>
      </c>
      <c r="H59" s="59">
        <f>+ACUMOCT!H59+NOV!H59</f>
        <v>37911</v>
      </c>
      <c r="I59" s="59">
        <f>+ACUMOCT!I59+NOV!I59</f>
        <v>33981</v>
      </c>
      <c r="J59" s="59">
        <f>+ACUMOCT!J59+NOV!J59</f>
        <v>27692</v>
      </c>
      <c r="K59" s="59">
        <f>+ACUMOCT!K59+NOV!K59</f>
        <v>1394</v>
      </c>
      <c r="L59" s="59">
        <f>+ACUMOCT!L59+NOV!L59</f>
        <v>0</v>
      </c>
      <c r="M59" s="59">
        <f t="shared" si="1"/>
        <v>1585572</v>
      </c>
      <c r="O59" s="48"/>
    </row>
    <row r="60" spans="1:15">
      <c r="A60" s="43"/>
      <c r="C60" s="5" t="s">
        <v>128</v>
      </c>
      <c r="D60" s="59">
        <f>+ACUMOCT!D60+NOV!D60</f>
        <v>8562924</v>
      </c>
      <c r="E60" s="59">
        <f>+ACUMOCT!E60+NOV!E60</f>
        <v>4554640</v>
      </c>
      <c r="F60" s="59">
        <f>+ACUMOCT!F60+NOV!F60</f>
        <v>84909</v>
      </c>
      <c r="G60" s="59">
        <f>+ACUMOCT!G60+NOV!G60</f>
        <v>62994</v>
      </c>
      <c r="H60" s="59">
        <f>+ACUMOCT!H60+NOV!H60</f>
        <v>338746</v>
      </c>
      <c r="I60" s="59">
        <f>+ACUMOCT!I60+NOV!I60</f>
        <v>348023</v>
      </c>
      <c r="J60" s="59">
        <f>+ACUMOCT!J60+NOV!J60</f>
        <v>283612</v>
      </c>
      <c r="K60" s="59">
        <f>+ACUMOCT!K60+NOV!K60</f>
        <v>12448</v>
      </c>
      <c r="L60" s="59">
        <f>+ACUMOCT!L60+NOV!L60</f>
        <v>905402</v>
      </c>
      <c r="M60" s="59">
        <f t="shared" si="1"/>
        <v>15153698</v>
      </c>
      <c r="O60" s="48"/>
    </row>
    <row r="61" spans="1:15">
      <c r="A61" s="43"/>
      <c r="C61" s="5" t="s">
        <v>60</v>
      </c>
      <c r="D61" s="59">
        <f>+ACUMOCT!D61+NOV!D61</f>
        <v>1737482</v>
      </c>
      <c r="E61" s="59">
        <f>+ACUMOCT!E61+NOV!E61</f>
        <v>924171</v>
      </c>
      <c r="F61" s="59">
        <f>+ACUMOCT!F61+NOV!F61</f>
        <v>17228</v>
      </c>
      <c r="G61" s="59">
        <f>+ACUMOCT!G61+NOV!G61</f>
        <v>12782</v>
      </c>
      <c r="H61" s="59">
        <f>+ACUMOCT!H61+NOV!H61</f>
        <v>68734</v>
      </c>
      <c r="I61" s="59">
        <f>+ACUMOCT!I61+NOV!I61</f>
        <v>91262</v>
      </c>
      <c r="J61" s="59">
        <f>+ACUMOCT!J61+NOV!J61</f>
        <v>74371</v>
      </c>
      <c r="K61" s="59">
        <f>+ACUMOCT!K61+NOV!K61</f>
        <v>2526</v>
      </c>
      <c r="L61" s="59">
        <f>+ACUMOCT!L61+NOV!L61</f>
        <v>0</v>
      </c>
      <c r="M61" s="59">
        <f t="shared" si="1"/>
        <v>2928556</v>
      </c>
      <c r="O61" s="48"/>
    </row>
    <row r="62" spans="1:15">
      <c r="A62" s="43"/>
      <c r="C62" s="5" t="s">
        <v>61</v>
      </c>
      <c r="D62" s="59">
        <f>+ACUMOCT!D62+NOV!D62</f>
        <v>7530627</v>
      </c>
      <c r="E62" s="59">
        <f>+ACUMOCT!E62+NOV!E62</f>
        <v>4005559</v>
      </c>
      <c r="F62" s="59">
        <f>+ACUMOCT!F62+NOV!F62</f>
        <v>74674</v>
      </c>
      <c r="G62" s="59">
        <f>+ACUMOCT!G62+NOV!G62</f>
        <v>55400</v>
      </c>
      <c r="H62" s="59">
        <f>+ACUMOCT!H62+NOV!H62</f>
        <v>297910</v>
      </c>
      <c r="I62" s="59">
        <f>+ACUMOCT!I62+NOV!I62</f>
        <v>348765</v>
      </c>
      <c r="J62" s="59">
        <f>+ACUMOCT!J62+NOV!J62</f>
        <v>284216</v>
      </c>
      <c r="K62" s="59">
        <f>+ACUMOCT!K62+NOV!K62</f>
        <v>10946</v>
      </c>
      <c r="L62" s="59">
        <f>+ACUMOCT!L62+NOV!L62</f>
        <v>0</v>
      </c>
      <c r="M62" s="59">
        <f t="shared" si="1"/>
        <v>12608097</v>
      </c>
      <c r="O62" s="48"/>
    </row>
    <row r="63" spans="1:15">
      <c r="A63" s="43"/>
      <c r="C63" s="5" t="s">
        <v>129</v>
      </c>
      <c r="D63" s="59">
        <f>+ACUMOCT!D63+NOV!D63</f>
        <v>3079545</v>
      </c>
      <c r="E63" s="59">
        <f>+ACUMOCT!E63+NOV!E63</f>
        <v>1638018</v>
      </c>
      <c r="F63" s="59">
        <f>+ACUMOCT!F63+NOV!F63</f>
        <v>30537</v>
      </c>
      <c r="G63" s="59">
        <f>+ACUMOCT!G63+NOV!G63</f>
        <v>22655</v>
      </c>
      <c r="H63" s="59">
        <f>+ACUMOCT!H63+NOV!H63</f>
        <v>121826</v>
      </c>
      <c r="I63" s="59">
        <f>+ACUMOCT!I63+NOV!I63</f>
        <v>170728</v>
      </c>
      <c r="J63" s="59">
        <f>+ACUMOCT!J63+NOV!J63</f>
        <v>139130</v>
      </c>
      <c r="K63" s="59">
        <f>+ACUMOCT!K63+NOV!K63</f>
        <v>4476</v>
      </c>
      <c r="L63" s="59">
        <f>+ACUMOCT!L63+NOV!L63</f>
        <v>0</v>
      </c>
      <c r="M63" s="59">
        <f t="shared" si="1"/>
        <v>5206915</v>
      </c>
      <c r="O63" s="48"/>
    </row>
    <row r="64" spans="1:15">
      <c r="A64" s="43"/>
      <c r="C64" s="5" t="s">
        <v>130</v>
      </c>
      <c r="D64" s="59">
        <f>+ACUMOCT!D64+NOV!D64</f>
        <v>2189683</v>
      </c>
      <c r="E64" s="59">
        <f>+ACUMOCT!E64+NOV!E64</f>
        <v>1164698</v>
      </c>
      <c r="F64" s="59">
        <f>+ACUMOCT!F64+NOV!F64</f>
        <v>21712</v>
      </c>
      <c r="G64" s="59">
        <f>+ACUMOCT!G64+NOV!G64</f>
        <v>16109</v>
      </c>
      <c r="H64" s="59">
        <f>+ACUMOCT!H64+NOV!H64</f>
        <v>86624</v>
      </c>
      <c r="I64" s="59">
        <f>+ACUMOCT!I64+NOV!I64</f>
        <v>119905</v>
      </c>
      <c r="J64" s="59">
        <f>+ACUMOCT!J64+NOV!J64</f>
        <v>97713</v>
      </c>
      <c r="K64" s="59">
        <f>+ACUMOCT!K64+NOV!K64</f>
        <v>3182</v>
      </c>
      <c r="L64" s="59">
        <f>+ACUMOCT!L64+NOV!L64</f>
        <v>0</v>
      </c>
      <c r="M64" s="59">
        <f t="shared" si="1"/>
        <v>3699626</v>
      </c>
      <c r="O64" s="48"/>
    </row>
    <row r="65" spans="1:15">
      <c r="A65" s="43"/>
      <c r="C65" s="5" t="s">
        <v>64</v>
      </c>
      <c r="D65" s="59">
        <f>+ACUMOCT!D65+NOV!D65</f>
        <v>3057593</v>
      </c>
      <c r="E65" s="59">
        <f>+ACUMOCT!E65+NOV!E65</f>
        <v>1626341</v>
      </c>
      <c r="F65" s="59">
        <f>+ACUMOCT!F65+NOV!F65</f>
        <v>30318</v>
      </c>
      <c r="G65" s="59">
        <f>+ACUMOCT!G65+NOV!G65</f>
        <v>22494</v>
      </c>
      <c r="H65" s="59">
        <f>+ACUMOCT!H65+NOV!H65</f>
        <v>120958</v>
      </c>
      <c r="I65" s="59">
        <f>+ACUMOCT!I65+NOV!I65</f>
        <v>173040</v>
      </c>
      <c r="J65" s="59">
        <f>+ACUMOCT!J65+NOV!J65</f>
        <v>141015</v>
      </c>
      <c r="K65" s="59">
        <f>+ACUMOCT!K65+NOV!K65</f>
        <v>4444</v>
      </c>
      <c r="L65" s="59">
        <f>+ACUMOCT!L65+NOV!L65</f>
        <v>0</v>
      </c>
      <c r="M65" s="59">
        <f t="shared" si="1"/>
        <v>5176203</v>
      </c>
      <c r="O65" s="48"/>
    </row>
    <row r="66" spans="1:15">
      <c r="A66" s="43"/>
      <c r="C66" s="5" t="s">
        <v>65</v>
      </c>
      <c r="D66" s="59">
        <f>+ACUMOCT!D66+NOV!D66</f>
        <v>5630591</v>
      </c>
      <c r="E66" s="59">
        <f>+ACUMOCT!E66+NOV!E66</f>
        <v>2994925</v>
      </c>
      <c r="F66" s="59">
        <f>+ACUMOCT!F66+NOV!F66</f>
        <v>55832</v>
      </c>
      <c r="G66" s="59">
        <f>+ACUMOCT!G66+NOV!G66</f>
        <v>41422</v>
      </c>
      <c r="H66" s="59">
        <f>+ACUMOCT!H66+NOV!H66</f>
        <v>222744</v>
      </c>
      <c r="I66" s="59">
        <f>+ACUMOCT!I66+NOV!I66</f>
        <v>285974</v>
      </c>
      <c r="J66" s="59">
        <f>+ACUMOCT!J66+NOV!J66</f>
        <v>233046</v>
      </c>
      <c r="K66" s="59">
        <f>+ACUMOCT!K66+NOV!K66</f>
        <v>8184</v>
      </c>
      <c r="L66" s="59">
        <f>+ACUMOCT!L66+NOV!L66</f>
        <v>0</v>
      </c>
      <c r="M66" s="59">
        <f t="shared" si="1"/>
        <v>9472718</v>
      </c>
      <c r="O66" s="48"/>
    </row>
    <row r="67" spans="1:15" ht="13.5" thickBot="1">
      <c r="A67" s="43"/>
      <c r="C67" s="5" t="s">
        <v>66</v>
      </c>
      <c r="D67" s="59">
        <f>+ACUMOCT!D67+NOV!D67</f>
        <v>23068704</v>
      </c>
      <c r="E67" s="59">
        <f>+ACUMOCT!E67+NOV!E67</f>
        <v>12270305</v>
      </c>
      <c r="F67" s="59">
        <f>+ACUMOCT!F67+NOV!F67</f>
        <v>228753</v>
      </c>
      <c r="G67" s="59">
        <f>+ACUMOCT!G67+NOV!G67</f>
        <v>169704</v>
      </c>
      <c r="H67" s="59">
        <f>+ACUMOCT!H67+NOV!H67</f>
        <v>912588</v>
      </c>
      <c r="I67" s="59">
        <f>+ACUMOCT!I67+NOV!I67</f>
        <v>1316105</v>
      </c>
      <c r="J67" s="59">
        <f>+ACUMOCT!J67+NOV!J67</f>
        <v>1072530</v>
      </c>
      <c r="K67" s="59">
        <f>+ACUMOCT!K67+NOV!K67</f>
        <v>33530</v>
      </c>
      <c r="L67" s="59">
        <f>+ACUMOCT!L67+NOV!L67</f>
        <v>4142058</v>
      </c>
      <c r="M67" s="59">
        <f t="shared" si="1"/>
        <v>43214277</v>
      </c>
      <c r="O67" s="48"/>
    </row>
    <row r="68" spans="1:15" ht="15.75" customHeight="1">
      <c r="A68" s="43"/>
      <c r="C68" s="8" t="s">
        <v>67</v>
      </c>
      <c r="D68" s="60">
        <f>SUM(D10:D67)</f>
        <v>275955409</v>
      </c>
      <c r="E68" s="60">
        <f t="shared" ref="E68:L68" si="2">SUM(E10:E67)</f>
        <v>146781366</v>
      </c>
      <c r="F68" s="60">
        <f t="shared" si="2"/>
        <v>2736354</v>
      </c>
      <c r="G68" s="60">
        <f>SUM(G10:G67)</f>
        <v>2030095</v>
      </c>
      <c r="H68" s="60">
        <f>SUM(H10:H67)</f>
        <v>10915714</v>
      </c>
      <c r="I68" s="60">
        <f t="shared" si="2"/>
        <v>14646230</v>
      </c>
      <c r="J68" s="60">
        <f t="shared" si="2"/>
        <v>11935548</v>
      </c>
      <c r="K68" s="60">
        <f t="shared" si="2"/>
        <v>401136</v>
      </c>
      <c r="L68" s="60">
        <f t="shared" si="2"/>
        <v>16057115</v>
      </c>
      <c r="M68" s="60">
        <f>SUM(M10:M67)</f>
        <v>481458967</v>
      </c>
      <c r="O68" s="48"/>
    </row>
    <row r="69" spans="1:15" ht="12" customHeight="1" thickBot="1">
      <c r="A69" s="43"/>
      <c r="C69" s="10"/>
      <c r="D69" s="11"/>
      <c r="E69" s="11"/>
      <c r="F69" s="11"/>
      <c r="G69" s="11"/>
      <c r="H69" s="11"/>
      <c r="I69" s="11"/>
      <c r="J69" s="16"/>
      <c r="K69" s="11"/>
      <c r="L69" s="11"/>
      <c r="M69" s="11"/>
      <c r="N69" s="1" t="s">
        <v>9</v>
      </c>
      <c r="O69" s="48"/>
    </row>
    <row r="70" spans="1:15" ht="0.75" customHeight="1" thickBot="1">
      <c r="A70" s="43"/>
      <c r="C70" s="15"/>
      <c r="D70" s="16"/>
      <c r="E70" s="15"/>
      <c r="F70" s="16"/>
      <c r="G70" s="16"/>
      <c r="H70" s="16"/>
      <c r="I70" s="16"/>
      <c r="J70" s="16"/>
      <c r="K70" s="16"/>
      <c r="L70" s="16"/>
      <c r="M70" s="16"/>
      <c r="O70" s="48"/>
    </row>
    <row r="71" spans="1:15" ht="6" customHeight="1">
      <c r="A71" s="43"/>
      <c r="C71"/>
      <c r="D71" s="55"/>
      <c r="E71" s="55"/>
      <c r="F71" s="55"/>
      <c r="G71" s="55"/>
      <c r="H71" s="55"/>
      <c r="I71" s="55"/>
      <c r="J71" s="55"/>
      <c r="K71" s="55"/>
      <c r="L71" s="55"/>
      <c r="M71" s="55"/>
      <c r="N71"/>
      <c r="O71" s="48"/>
    </row>
    <row r="72" spans="1:15" ht="7.5" customHeight="1" thickBot="1">
      <c r="A72" s="51"/>
      <c r="B72" s="52"/>
      <c r="C72" s="52"/>
      <c r="D72" s="52"/>
      <c r="E72" s="52"/>
      <c r="F72" s="52"/>
      <c r="G72" s="52"/>
      <c r="H72" s="52"/>
      <c r="I72" s="52"/>
      <c r="J72" s="52"/>
      <c r="K72" s="52"/>
      <c r="L72" s="52"/>
      <c r="M72" s="52"/>
      <c r="N72" s="52"/>
      <c r="O72" s="54"/>
    </row>
    <row r="73" spans="1:15" ht="13.5" thickTop="1">
      <c r="A73"/>
      <c r="B73"/>
      <c r="M73" s="76">
        <f>+M68-M69</f>
        <v>481458967</v>
      </c>
    </row>
    <row r="74" spans="1:15">
      <c r="A74"/>
      <c r="B74"/>
    </row>
    <row r="75" spans="1:15">
      <c r="A75"/>
      <c r="B75"/>
    </row>
    <row r="76" spans="1:15">
      <c r="A76"/>
      <c r="B76"/>
    </row>
    <row r="77" spans="1:15">
      <c r="A77"/>
      <c r="B77"/>
    </row>
    <row r="78" spans="1:15">
      <c r="A78"/>
      <c r="B78"/>
    </row>
    <row r="79" spans="1:15">
      <c r="A79"/>
      <c r="B79"/>
    </row>
    <row r="80" spans="1:15">
      <c r="A80"/>
      <c r="B80"/>
    </row>
    <row r="81" spans="1:2">
      <c r="A81"/>
      <c r="B81"/>
    </row>
    <row r="82" spans="1:2">
      <c r="A82"/>
      <c r="B82"/>
    </row>
    <row r="83" spans="1:2">
      <c r="A83"/>
      <c r="B83"/>
    </row>
    <row r="84" spans="1:2">
      <c r="A84"/>
      <c r="B84"/>
    </row>
    <row r="85" spans="1:2">
      <c r="A85"/>
      <c r="B85"/>
    </row>
    <row r="86" spans="1:2">
      <c r="A86"/>
      <c r="B86"/>
    </row>
    <row r="87" spans="1:2">
      <c r="A87"/>
      <c r="B87"/>
    </row>
    <row r="88" spans="1:2">
      <c r="A88"/>
      <c r="B88"/>
    </row>
    <row r="89" spans="1:2">
      <c r="A89"/>
      <c r="B89"/>
    </row>
    <row r="90" spans="1:2">
      <c r="A90"/>
      <c r="B90"/>
    </row>
    <row r="91" spans="1:2">
      <c r="A91"/>
      <c r="B91"/>
    </row>
    <row r="92" spans="1:2">
      <c r="A92"/>
      <c r="B92"/>
    </row>
    <row r="93" spans="1:2">
      <c r="A93"/>
      <c r="B93"/>
    </row>
    <row r="94" spans="1:2">
      <c r="A94"/>
      <c r="B94"/>
    </row>
  </sheetData>
  <mergeCells count="5">
    <mergeCell ref="C6:M6"/>
    <mergeCell ref="C2:M2"/>
    <mergeCell ref="C3:M3"/>
    <mergeCell ref="C4:M4"/>
    <mergeCell ref="C5:M5"/>
  </mergeCells>
  <phoneticPr fontId="0" type="noConversion"/>
  <printOptions horizontalCentered="1" verticalCentered="1"/>
  <pageMargins left="0.21" right="0.22" top="0.28000000000000003" bottom="0.19685039370078741" header="0" footer="0"/>
  <pageSetup scale="65" orientation="landscape" horizontalDpi="300" verticalDpi="300" r:id="rId1"/>
  <headerFooter alignWithMargins="0">
    <oddFooter>FEDERACION.xls&amp;RPágina &amp;P</oddFooter>
  </headerFooter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A1:P94"/>
  <sheetViews>
    <sheetView view="pageBreakPreview" zoomScale="89" zoomScaleNormal="100" zoomScaleSheetLayoutView="89" workbookViewId="0">
      <pane xSplit="3" ySplit="9" topLeftCell="D10" activePane="bottomRight" state="frozen"/>
      <selection sqref="A1:IV65536"/>
      <selection pane="topRight" sqref="A1:IV65536"/>
      <selection pane="bottomLeft" sqref="A1:IV65536"/>
      <selection pane="bottomRight" sqref="A1:IV65536"/>
    </sheetView>
  </sheetViews>
  <sheetFormatPr baseColWidth="10" defaultRowHeight="12.75"/>
  <cols>
    <col min="1" max="1" width="1.140625" style="1" customWidth="1"/>
    <col min="2" max="2" width="1.5703125" style="1" customWidth="1"/>
    <col min="3" max="3" width="33" style="1" customWidth="1"/>
    <col min="4" max="4" width="16.140625" style="12" customWidth="1"/>
    <col min="5" max="5" width="16.5703125" style="1" customWidth="1"/>
    <col min="6" max="7" width="16.140625" style="12" customWidth="1"/>
    <col min="8" max="8" width="17.85546875" style="12" customWidth="1"/>
    <col min="9" max="9" width="17.140625" style="12" customWidth="1"/>
    <col min="10" max="11" width="18.85546875" style="12" customWidth="1"/>
    <col min="12" max="12" width="16.7109375" style="12" customWidth="1"/>
    <col min="13" max="13" width="18.5703125" style="12" customWidth="1"/>
    <col min="14" max="14" width="2.85546875" style="1" customWidth="1"/>
    <col min="15" max="15" width="1.28515625" style="1" customWidth="1"/>
    <col min="16" max="16" width="11.85546875" style="1" hidden="1" customWidth="1"/>
    <col min="17" max="16384" width="11.42578125" style="1"/>
  </cols>
  <sheetData>
    <row r="1" spans="1:16" ht="8.25" customHeight="1" thickTop="1">
      <c r="A1" s="42"/>
      <c r="B1" s="46"/>
      <c r="C1" s="46"/>
      <c r="D1" s="50"/>
      <c r="E1" s="46"/>
      <c r="F1" s="50"/>
      <c r="G1" s="50"/>
      <c r="H1" s="50"/>
      <c r="I1" s="50"/>
      <c r="J1" s="50"/>
      <c r="K1" s="50"/>
      <c r="L1" s="50"/>
      <c r="M1" s="50"/>
      <c r="N1" s="46"/>
      <c r="O1" s="47"/>
    </row>
    <row r="2" spans="1:16" ht="18" customHeight="1">
      <c r="A2" s="43"/>
      <c r="B2" s="53"/>
      <c r="C2" s="109" t="s">
        <v>0</v>
      </c>
      <c r="D2" s="109"/>
      <c r="E2" s="109"/>
      <c r="F2" s="109"/>
      <c r="G2" s="109"/>
      <c r="H2" s="109"/>
      <c r="I2" s="109"/>
      <c r="J2" s="109"/>
      <c r="K2" s="109"/>
      <c r="L2" s="109"/>
      <c r="M2" s="109"/>
      <c r="O2" s="48"/>
    </row>
    <row r="3" spans="1:16" ht="19.5" customHeight="1">
      <c r="A3" s="43"/>
      <c r="C3" s="109" t="s">
        <v>84</v>
      </c>
      <c r="D3" s="109"/>
      <c r="E3" s="109"/>
      <c r="F3" s="109"/>
      <c r="G3" s="109"/>
      <c r="H3" s="109"/>
      <c r="I3" s="109"/>
      <c r="J3" s="109"/>
      <c r="K3" s="109"/>
      <c r="L3" s="109"/>
      <c r="M3" s="109"/>
      <c r="O3" s="48"/>
    </row>
    <row r="4" spans="1:16" ht="15">
      <c r="A4" s="43"/>
      <c r="C4" s="108" t="s">
        <v>85</v>
      </c>
      <c r="D4" s="108"/>
      <c r="E4" s="108"/>
      <c r="F4" s="108"/>
      <c r="G4" s="108"/>
      <c r="H4" s="108"/>
      <c r="I4" s="108"/>
      <c r="J4" s="108"/>
      <c r="K4" s="108"/>
      <c r="L4" s="108"/>
      <c r="M4" s="108"/>
      <c r="O4" s="48"/>
    </row>
    <row r="5" spans="1:16" ht="15" customHeight="1">
      <c r="A5" s="43"/>
      <c r="C5" s="110" t="s">
        <v>1</v>
      </c>
      <c r="D5" s="110"/>
      <c r="E5" s="110"/>
      <c r="F5" s="110"/>
      <c r="G5" s="110"/>
      <c r="H5" s="110"/>
      <c r="I5" s="110"/>
      <c r="J5" s="110"/>
      <c r="K5" s="110"/>
      <c r="L5" s="110"/>
      <c r="M5" s="110"/>
      <c r="O5" s="48"/>
    </row>
    <row r="6" spans="1:16" ht="16.5" customHeight="1">
      <c r="A6" s="43"/>
      <c r="C6" s="107" t="s">
        <v>141</v>
      </c>
      <c r="D6" s="107"/>
      <c r="E6" s="107"/>
      <c r="F6" s="107"/>
      <c r="G6" s="107"/>
      <c r="H6" s="107"/>
      <c r="I6" s="107"/>
      <c r="J6" s="107"/>
      <c r="K6" s="107"/>
      <c r="L6" s="107"/>
      <c r="M6" s="107"/>
      <c r="O6" s="48"/>
    </row>
    <row r="7" spans="1:16" ht="5.25" customHeight="1" thickBot="1">
      <c r="A7" s="43"/>
      <c r="D7" s="1"/>
      <c r="F7" s="1"/>
      <c r="G7" s="1"/>
      <c r="H7" s="1"/>
      <c r="I7" s="1"/>
      <c r="J7" s="1"/>
      <c r="K7" s="1"/>
      <c r="L7" s="1"/>
      <c r="M7" s="1"/>
      <c r="O7" s="48"/>
    </row>
    <row r="8" spans="1:16">
      <c r="A8" s="43"/>
      <c r="C8" s="24"/>
      <c r="D8" s="20" t="s">
        <v>2</v>
      </c>
      <c r="E8" s="23" t="s">
        <v>87</v>
      </c>
      <c r="F8" s="20" t="s">
        <v>4</v>
      </c>
      <c r="G8" s="20" t="s">
        <v>101</v>
      </c>
      <c r="H8" s="62" t="s">
        <v>2</v>
      </c>
      <c r="I8" s="63" t="s">
        <v>91</v>
      </c>
      <c r="J8" s="63" t="s">
        <v>92</v>
      </c>
      <c r="K8" s="62" t="s">
        <v>93</v>
      </c>
      <c r="L8" s="62" t="s">
        <v>2</v>
      </c>
      <c r="M8" s="62" t="s">
        <v>10</v>
      </c>
      <c r="O8" s="48"/>
    </row>
    <row r="9" spans="1:16" ht="13.5" thickBot="1">
      <c r="A9" s="43"/>
      <c r="B9" s="1" t="s">
        <v>9</v>
      </c>
      <c r="C9" s="26" t="s">
        <v>6</v>
      </c>
      <c r="D9" s="14" t="s">
        <v>8</v>
      </c>
      <c r="E9" s="27" t="s">
        <v>7</v>
      </c>
      <c r="F9" s="14" t="s">
        <v>9</v>
      </c>
      <c r="G9" s="14" t="s">
        <v>9</v>
      </c>
      <c r="H9" s="64" t="s">
        <v>95</v>
      </c>
      <c r="I9" s="65" t="s">
        <v>96</v>
      </c>
      <c r="J9" s="65" t="s">
        <v>97</v>
      </c>
      <c r="K9" s="64" t="s">
        <v>98</v>
      </c>
      <c r="L9" s="64" t="s">
        <v>135</v>
      </c>
      <c r="M9" s="64" t="s">
        <v>82</v>
      </c>
      <c r="O9" s="48"/>
    </row>
    <row r="10" spans="1:16">
      <c r="A10" s="43"/>
      <c r="C10" s="5" t="s">
        <v>102</v>
      </c>
      <c r="D10" s="59">
        <f>+[3]CONCENTRA!$O10+[3]CONCENTRA!$O650</f>
        <v>0</v>
      </c>
      <c r="E10" s="59">
        <f>+[3]CONCENTRA!$O74+[3]CONCENTRA!$O714</f>
        <v>0</v>
      </c>
      <c r="F10" s="59">
        <f>+[3]CONCENTRA!$O138+[3]CONCENTRA!$O778</f>
        <v>0</v>
      </c>
      <c r="G10" s="59">
        <f>+[3]CONCENTRA!$O202</f>
        <v>0</v>
      </c>
      <c r="H10" s="59">
        <f>+[3]CONCENTRA!$O266+[3]CONCENTRA!$O842</f>
        <v>0</v>
      </c>
      <c r="I10" s="59">
        <f>+[3]CONCENTRA!$O330+[3]CONCENTRA!$O394</f>
        <v>0</v>
      </c>
      <c r="J10" s="66">
        <f>+[3]CONCENTRA!$O522+[3]CONCENTRA!$O458</f>
        <v>0</v>
      </c>
      <c r="K10" s="59">
        <f>+[3]CONCENTRA!$O586</f>
        <v>0</v>
      </c>
      <c r="L10" s="59">
        <f>+[3]CONCENTRA!$O971</f>
        <v>0</v>
      </c>
      <c r="M10" s="7">
        <f t="shared" ref="M10:M41" si="0">SUM(D10:L10)</f>
        <v>0</v>
      </c>
      <c r="O10" s="48"/>
      <c r="P10" s="67">
        <f>+M10+NOV!M10+OCT!M10</f>
        <v>0</v>
      </c>
    </row>
    <row r="11" spans="1:16">
      <c r="A11" s="43"/>
      <c r="C11" s="5" t="s">
        <v>12</v>
      </c>
      <c r="D11" s="59">
        <f>+[3]CONCENTRA!$O11+[3]CONCENTRA!$O651</f>
        <v>0</v>
      </c>
      <c r="E11" s="59">
        <f>+[3]CONCENTRA!$O75+[3]CONCENTRA!$O715</f>
        <v>0</v>
      </c>
      <c r="F11" s="59">
        <f>+[3]CONCENTRA!$O139+[3]CONCENTRA!$O779</f>
        <v>0</v>
      </c>
      <c r="G11" s="59">
        <f>+[3]CONCENTRA!$O203</f>
        <v>0</v>
      </c>
      <c r="H11" s="59">
        <f>+[3]CONCENTRA!$O267+[3]CONCENTRA!$O843</f>
        <v>0</v>
      </c>
      <c r="I11" s="59">
        <f>+[3]CONCENTRA!$O331+[3]CONCENTRA!$O395</f>
        <v>0</v>
      </c>
      <c r="J11" s="66">
        <f>+[3]CONCENTRA!$O523+[3]CONCENTRA!$O459</f>
        <v>0</v>
      </c>
      <c r="K11" s="59">
        <f>+[3]CONCENTRA!$O587</f>
        <v>0</v>
      </c>
      <c r="L11" s="59">
        <f>+[3]CONCENTRA!$O972</f>
        <v>0</v>
      </c>
      <c r="M11" s="7">
        <f t="shared" si="0"/>
        <v>0</v>
      </c>
      <c r="O11" s="48"/>
      <c r="P11" s="67">
        <f>+M11+NOV!M11+OCT!M11</f>
        <v>0</v>
      </c>
    </row>
    <row r="12" spans="1:16">
      <c r="A12" s="43"/>
      <c r="C12" s="5" t="s">
        <v>103</v>
      </c>
      <c r="D12" s="59">
        <f>+[3]CONCENTRA!$O12+[3]CONCENTRA!$O652</f>
        <v>0</v>
      </c>
      <c r="E12" s="59">
        <f>+[3]CONCENTRA!$O76+[3]CONCENTRA!$O716</f>
        <v>0</v>
      </c>
      <c r="F12" s="59">
        <f>+[3]CONCENTRA!$O140+[3]CONCENTRA!$O780</f>
        <v>0</v>
      </c>
      <c r="G12" s="59">
        <f>+[3]CONCENTRA!$O204</f>
        <v>0</v>
      </c>
      <c r="H12" s="59">
        <f>+[3]CONCENTRA!$O268+[3]CONCENTRA!$O844</f>
        <v>0</v>
      </c>
      <c r="I12" s="59">
        <f>+[3]CONCENTRA!$O332+[3]CONCENTRA!$O396</f>
        <v>0</v>
      </c>
      <c r="J12" s="66">
        <f>+[3]CONCENTRA!$O524+[3]CONCENTRA!$O460</f>
        <v>0</v>
      </c>
      <c r="K12" s="59">
        <f>+[3]CONCENTRA!$O588</f>
        <v>0</v>
      </c>
      <c r="L12" s="59">
        <f>+[3]CONCENTRA!$O973</f>
        <v>0</v>
      </c>
      <c r="M12" s="7">
        <f t="shared" si="0"/>
        <v>0</v>
      </c>
      <c r="O12" s="48"/>
      <c r="P12" s="67">
        <f>+M12+NOV!M12+OCT!M12</f>
        <v>0</v>
      </c>
    </row>
    <row r="13" spans="1:16">
      <c r="A13" s="43"/>
      <c r="C13" s="5" t="s">
        <v>104</v>
      </c>
      <c r="D13" s="59">
        <f>+[3]CONCENTRA!$O13+[3]CONCENTRA!$O653</f>
        <v>0</v>
      </c>
      <c r="E13" s="59">
        <f>+[3]CONCENTRA!$O77+[3]CONCENTRA!$O717</f>
        <v>0</v>
      </c>
      <c r="F13" s="59">
        <f>+[3]CONCENTRA!$O141+[3]CONCENTRA!$O781</f>
        <v>0</v>
      </c>
      <c r="G13" s="59">
        <f>+[3]CONCENTRA!$O205</f>
        <v>0</v>
      </c>
      <c r="H13" s="59">
        <f>+[3]CONCENTRA!$O269+[3]CONCENTRA!$O845</f>
        <v>0</v>
      </c>
      <c r="I13" s="59">
        <f>+[3]CONCENTRA!$O333+[3]CONCENTRA!$O397</f>
        <v>0</v>
      </c>
      <c r="J13" s="66">
        <f>+[3]CONCENTRA!$O525+[3]CONCENTRA!$O461</f>
        <v>0</v>
      </c>
      <c r="K13" s="59">
        <f>+[3]CONCENTRA!$O589</f>
        <v>0</v>
      </c>
      <c r="L13" s="59">
        <f>+[3]CONCENTRA!$O974</f>
        <v>0</v>
      </c>
      <c r="M13" s="7">
        <f t="shared" si="0"/>
        <v>0</v>
      </c>
      <c r="O13" s="48"/>
      <c r="P13" s="67">
        <f>+M13+NOV!M13+OCT!M13</f>
        <v>0</v>
      </c>
    </row>
    <row r="14" spans="1:16">
      <c r="A14" s="43"/>
      <c r="C14" s="5" t="s">
        <v>105</v>
      </c>
      <c r="D14" s="59">
        <f>+[3]CONCENTRA!$O14+[3]CONCENTRA!$O654</f>
        <v>0</v>
      </c>
      <c r="E14" s="59">
        <f>+[3]CONCENTRA!$O78+[3]CONCENTRA!$O718</f>
        <v>0</v>
      </c>
      <c r="F14" s="59">
        <f>+[3]CONCENTRA!$O142+[3]CONCENTRA!$O782</f>
        <v>0</v>
      </c>
      <c r="G14" s="59">
        <f>+[3]CONCENTRA!$O206</f>
        <v>0</v>
      </c>
      <c r="H14" s="59">
        <f>+[3]CONCENTRA!$O270+[3]CONCENTRA!$O846</f>
        <v>0</v>
      </c>
      <c r="I14" s="59">
        <f>+[3]CONCENTRA!$O334+[3]CONCENTRA!$O398</f>
        <v>0</v>
      </c>
      <c r="J14" s="66">
        <f>+[3]CONCENTRA!$O526+[3]CONCENTRA!$O462</f>
        <v>0</v>
      </c>
      <c r="K14" s="59">
        <f>+[3]CONCENTRA!$O590</f>
        <v>0</v>
      </c>
      <c r="L14" s="59">
        <f>+[3]CONCENTRA!$O975</f>
        <v>0</v>
      </c>
      <c r="M14" s="7">
        <f t="shared" si="0"/>
        <v>0</v>
      </c>
      <c r="O14" s="48"/>
      <c r="P14" s="67">
        <f>+M14+NOV!M14+OCT!M14</f>
        <v>0</v>
      </c>
    </row>
    <row r="15" spans="1:16">
      <c r="A15" s="43"/>
      <c r="C15" s="5" t="s">
        <v>106</v>
      </c>
      <c r="D15" s="59">
        <f>+[3]CONCENTRA!$O15+[3]CONCENTRA!$O655</f>
        <v>0</v>
      </c>
      <c r="E15" s="59">
        <f>+[3]CONCENTRA!$O79+[3]CONCENTRA!$O719</f>
        <v>0</v>
      </c>
      <c r="F15" s="59">
        <f>+[3]CONCENTRA!$O143+[3]CONCENTRA!$O783</f>
        <v>0</v>
      </c>
      <c r="G15" s="59">
        <f>+[3]CONCENTRA!$O207</f>
        <v>0</v>
      </c>
      <c r="H15" s="59">
        <f>+[3]CONCENTRA!$O271+[3]CONCENTRA!$O847</f>
        <v>0</v>
      </c>
      <c r="I15" s="59">
        <f>+[3]CONCENTRA!$O335+[3]CONCENTRA!$O399</f>
        <v>0</v>
      </c>
      <c r="J15" s="66">
        <f>+[3]CONCENTRA!$O527+[3]CONCENTRA!$O463</f>
        <v>0</v>
      </c>
      <c r="K15" s="59">
        <f>+[3]CONCENTRA!$O591</f>
        <v>0</v>
      </c>
      <c r="L15" s="59">
        <f>+[3]CONCENTRA!$O976</f>
        <v>0</v>
      </c>
      <c r="M15" s="7">
        <f t="shared" si="0"/>
        <v>0</v>
      </c>
      <c r="O15" s="48"/>
      <c r="P15" s="67">
        <f>+M15+NOV!M15+OCT!M15</f>
        <v>0</v>
      </c>
    </row>
    <row r="16" spans="1:16">
      <c r="A16" s="43"/>
      <c r="C16" s="5" t="s">
        <v>107</v>
      </c>
      <c r="D16" s="59">
        <f>+[3]CONCENTRA!$O16+[3]CONCENTRA!$O656</f>
        <v>0</v>
      </c>
      <c r="E16" s="59">
        <f>+[3]CONCENTRA!$O80+[3]CONCENTRA!$O720</f>
        <v>0</v>
      </c>
      <c r="F16" s="59">
        <f>+[3]CONCENTRA!$O144+[3]CONCENTRA!$O784</f>
        <v>0</v>
      </c>
      <c r="G16" s="59">
        <f>+[3]CONCENTRA!$O208</f>
        <v>0</v>
      </c>
      <c r="H16" s="59">
        <f>+[3]CONCENTRA!$O272+[3]CONCENTRA!$O848</f>
        <v>0</v>
      </c>
      <c r="I16" s="59">
        <f>+[3]CONCENTRA!$O336+[3]CONCENTRA!$O400</f>
        <v>0</v>
      </c>
      <c r="J16" s="66">
        <f>+[3]CONCENTRA!$O528+[3]CONCENTRA!$O464</f>
        <v>0</v>
      </c>
      <c r="K16" s="59">
        <f>+[3]CONCENTRA!$O592</f>
        <v>0</v>
      </c>
      <c r="L16" s="59">
        <f>+[3]CONCENTRA!$O977</f>
        <v>0</v>
      </c>
      <c r="M16" s="7">
        <f t="shared" si="0"/>
        <v>0</v>
      </c>
      <c r="O16" s="48"/>
      <c r="P16" s="67">
        <f>+M16+NOV!M16+OCT!M16</f>
        <v>0</v>
      </c>
    </row>
    <row r="17" spans="1:16">
      <c r="A17" s="43"/>
      <c r="C17" s="5" t="s">
        <v>18</v>
      </c>
      <c r="D17" s="59">
        <f>+[3]CONCENTRA!$O17+[3]CONCENTRA!$O657</f>
        <v>0</v>
      </c>
      <c r="E17" s="59">
        <f>+[3]CONCENTRA!$O81+[3]CONCENTRA!$O721</f>
        <v>0</v>
      </c>
      <c r="F17" s="59">
        <f>+[3]CONCENTRA!$O145+[3]CONCENTRA!$O785</f>
        <v>0</v>
      </c>
      <c r="G17" s="59">
        <f>+[3]CONCENTRA!$O209</f>
        <v>0</v>
      </c>
      <c r="H17" s="59">
        <f>+[3]CONCENTRA!$O273+[3]CONCENTRA!$O849</f>
        <v>0</v>
      </c>
      <c r="I17" s="59">
        <f>+[3]CONCENTRA!$O337+[3]CONCENTRA!$O401</f>
        <v>0</v>
      </c>
      <c r="J17" s="66">
        <f>+[3]CONCENTRA!$O529+[3]CONCENTRA!$O465</f>
        <v>0</v>
      </c>
      <c r="K17" s="59">
        <f>+[3]CONCENTRA!$O593</f>
        <v>0</v>
      </c>
      <c r="L17" s="59">
        <f>+[3]CONCENTRA!$O978</f>
        <v>0</v>
      </c>
      <c r="M17" s="7">
        <f t="shared" si="0"/>
        <v>0</v>
      </c>
      <c r="O17" s="48"/>
      <c r="P17" s="67">
        <f>+M17+NOV!M17+OCT!M17</f>
        <v>0</v>
      </c>
    </row>
    <row r="18" spans="1:16">
      <c r="A18" s="43"/>
      <c r="C18" s="5" t="s">
        <v>19</v>
      </c>
      <c r="D18" s="59">
        <f>+[3]CONCENTRA!$O18+[3]CONCENTRA!$O658</f>
        <v>0</v>
      </c>
      <c r="E18" s="59">
        <f>+[3]CONCENTRA!$O82+[3]CONCENTRA!$O722</f>
        <v>0</v>
      </c>
      <c r="F18" s="59">
        <f>+[3]CONCENTRA!$O146+[3]CONCENTRA!$O786</f>
        <v>0</v>
      </c>
      <c r="G18" s="59">
        <f>+[3]CONCENTRA!$O210</f>
        <v>0</v>
      </c>
      <c r="H18" s="59">
        <f>+[3]CONCENTRA!$O274+[3]CONCENTRA!$O850</f>
        <v>0</v>
      </c>
      <c r="I18" s="59">
        <f>+[3]CONCENTRA!$O338+[3]CONCENTRA!$O402</f>
        <v>0</v>
      </c>
      <c r="J18" s="66">
        <f>+[3]CONCENTRA!$O530+[3]CONCENTRA!$O466</f>
        <v>0</v>
      </c>
      <c r="K18" s="59">
        <f>+[3]CONCENTRA!$O594</f>
        <v>0</v>
      </c>
      <c r="L18" s="59">
        <f>+[3]CONCENTRA!$O979</f>
        <v>0</v>
      </c>
      <c r="M18" s="7">
        <f t="shared" si="0"/>
        <v>0</v>
      </c>
      <c r="O18" s="48"/>
      <c r="P18" s="67">
        <f>+M18+NOV!M18+OCT!M18</f>
        <v>0</v>
      </c>
    </row>
    <row r="19" spans="1:16">
      <c r="A19" s="43"/>
      <c r="C19" s="5" t="s">
        <v>108</v>
      </c>
      <c r="D19" s="59">
        <f>+[3]CONCENTRA!$O19+[3]CONCENTRA!$O659</f>
        <v>0</v>
      </c>
      <c r="E19" s="59">
        <f>+[3]CONCENTRA!$O83+[3]CONCENTRA!$O723</f>
        <v>0</v>
      </c>
      <c r="F19" s="59">
        <f>+[3]CONCENTRA!$O147+[3]CONCENTRA!$O787</f>
        <v>0</v>
      </c>
      <c r="G19" s="59">
        <f>+[3]CONCENTRA!$O211</f>
        <v>0</v>
      </c>
      <c r="H19" s="59">
        <f>+[3]CONCENTRA!$O275+[3]CONCENTRA!$O851</f>
        <v>0</v>
      </c>
      <c r="I19" s="59">
        <f>+[3]CONCENTRA!$O339+[3]CONCENTRA!$O403</f>
        <v>0</v>
      </c>
      <c r="J19" s="66">
        <f>+[3]CONCENTRA!$O531+[3]CONCENTRA!$O467</f>
        <v>0</v>
      </c>
      <c r="K19" s="59">
        <f>+[3]CONCENTRA!$O595</f>
        <v>0</v>
      </c>
      <c r="L19" s="59">
        <f>+[3]CONCENTRA!$O980</f>
        <v>0</v>
      </c>
      <c r="M19" s="7">
        <f t="shared" si="0"/>
        <v>0</v>
      </c>
      <c r="O19" s="48"/>
      <c r="P19" s="67">
        <f>+M19+NOV!M19+OCT!M19</f>
        <v>0</v>
      </c>
    </row>
    <row r="20" spans="1:16">
      <c r="A20" s="43"/>
      <c r="C20" s="5" t="s">
        <v>109</v>
      </c>
      <c r="D20" s="59">
        <f>+[3]CONCENTRA!$O20+[3]CONCENTRA!$O660</f>
        <v>0</v>
      </c>
      <c r="E20" s="59">
        <f>+[3]CONCENTRA!$O84+[3]CONCENTRA!$O724</f>
        <v>0</v>
      </c>
      <c r="F20" s="59">
        <f>+[3]CONCENTRA!$O148+[3]CONCENTRA!$O788</f>
        <v>0</v>
      </c>
      <c r="G20" s="59">
        <f>+[3]CONCENTRA!$O212</f>
        <v>0</v>
      </c>
      <c r="H20" s="59">
        <f>+[3]CONCENTRA!$O276+[3]CONCENTRA!$O852</f>
        <v>0</v>
      </c>
      <c r="I20" s="59">
        <f>+[3]CONCENTRA!$O340+[3]CONCENTRA!$O404</f>
        <v>0</v>
      </c>
      <c r="J20" s="66">
        <f>+[3]CONCENTRA!$O532+[3]CONCENTRA!$O468</f>
        <v>0</v>
      </c>
      <c r="K20" s="59">
        <f>+[3]CONCENTRA!$O596</f>
        <v>0</v>
      </c>
      <c r="L20" s="59">
        <f>+[3]CONCENTRA!$O981</f>
        <v>0</v>
      </c>
      <c r="M20" s="7">
        <f t="shared" si="0"/>
        <v>0</v>
      </c>
      <c r="O20" s="48"/>
      <c r="P20" s="67">
        <f>+M20+NOV!M20+OCT!M20</f>
        <v>0</v>
      </c>
    </row>
    <row r="21" spans="1:16">
      <c r="A21" s="43"/>
      <c r="C21" s="5" t="s">
        <v>20</v>
      </c>
      <c r="D21" s="59">
        <f>+[3]CONCENTRA!$O21+[3]CONCENTRA!$O661</f>
        <v>0</v>
      </c>
      <c r="E21" s="59">
        <f>+[3]CONCENTRA!$O85+[3]CONCENTRA!$O725</f>
        <v>0</v>
      </c>
      <c r="F21" s="59">
        <f>+[3]CONCENTRA!$O149+[3]CONCENTRA!$O789</f>
        <v>0</v>
      </c>
      <c r="G21" s="59">
        <f>+[3]CONCENTRA!$O213</f>
        <v>0</v>
      </c>
      <c r="H21" s="59">
        <f>+[3]CONCENTRA!$O277+[3]CONCENTRA!$O853</f>
        <v>0</v>
      </c>
      <c r="I21" s="59">
        <f>+[3]CONCENTRA!$O341+[3]CONCENTRA!$O405</f>
        <v>0</v>
      </c>
      <c r="J21" s="66">
        <f>+[3]CONCENTRA!$O533+[3]CONCENTRA!$O469</f>
        <v>0</v>
      </c>
      <c r="K21" s="59">
        <f>+[3]CONCENTRA!$O597</f>
        <v>0</v>
      </c>
      <c r="L21" s="59">
        <f>+[3]CONCENTRA!$O982</f>
        <v>0</v>
      </c>
      <c r="M21" s="7">
        <f t="shared" si="0"/>
        <v>0</v>
      </c>
      <c r="O21" s="48"/>
      <c r="P21" s="67">
        <f>+M21+NOV!M21+OCT!M21</f>
        <v>0</v>
      </c>
    </row>
    <row r="22" spans="1:16">
      <c r="A22" s="43"/>
      <c r="C22" s="5" t="s">
        <v>22</v>
      </c>
      <c r="D22" s="59">
        <f>+[3]CONCENTRA!$O22+[3]CONCENTRA!$O662</f>
        <v>0</v>
      </c>
      <c r="E22" s="59">
        <f>+[3]CONCENTRA!$O86+[3]CONCENTRA!$O726</f>
        <v>0</v>
      </c>
      <c r="F22" s="59">
        <f>+[3]CONCENTRA!$O150+[3]CONCENTRA!$O790</f>
        <v>0</v>
      </c>
      <c r="G22" s="59">
        <f>+[3]CONCENTRA!$O214</f>
        <v>0</v>
      </c>
      <c r="H22" s="59">
        <f>+[3]CONCENTRA!$O278+[3]CONCENTRA!$O854</f>
        <v>0</v>
      </c>
      <c r="I22" s="59">
        <f>+[3]CONCENTRA!$O342+[3]CONCENTRA!$O406</f>
        <v>0</v>
      </c>
      <c r="J22" s="66">
        <f>+[3]CONCENTRA!$O534+[3]CONCENTRA!$O470</f>
        <v>0</v>
      </c>
      <c r="K22" s="59">
        <f>+[3]CONCENTRA!$O598</f>
        <v>0</v>
      </c>
      <c r="L22" s="59">
        <f>+[3]CONCENTRA!$O983</f>
        <v>0</v>
      </c>
      <c r="M22" s="7">
        <f t="shared" si="0"/>
        <v>0</v>
      </c>
      <c r="O22" s="48"/>
      <c r="P22" s="67">
        <f>+M22+NOV!M22+OCT!M22</f>
        <v>0</v>
      </c>
    </row>
    <row r="23" spans="1:16">
      <c r="A23" s="43"/>
      <c r="C23" s="5" t="s">
        <v>110</v>
      </c>
      <c r="D23" s="59">
        <f>+[3]CONCENTRA!$O23+[3]CONCENTRA!$O663</f>
        <v>0</v>
      </c>
      <c r="E23" s="59">
        <f>+[3]CONCENTRA!$O87+[3]CONCENTRA!$O727</f>
        <v>0</v>
      </c>
      <c r="F23" s="59">
        <f>+[3]CONCENTRA!$O151+[3]CONCENTRA!$O791</f>
        <v>0</v>
      </c>
      <c r="G23" s="59">
        <f>+[3]CONCENTRA!$O215</f>
        <v>0</v>
      </c>
      <c r="H23" s="59">
        <f>+[3]CONCENTRA!$O279+[3]CONCENTRA!$O855</f>
        <v>0</v>
      </c>
      <c r="I23" s="59">
        <f>+[3]CONCENTRA!$O343+[3]CONCENTRA!$O407</f>
        <v>0</v>
      </c>
      <c r="J23" s="66">
        <f>+[3]CONCENTRA!$O535+[3]CONCENTRA!$O471</f>
        <v>0</v>
      </c>
      <c r="K23" s="59">
        <f>+[3]CONCENTRA!$O599</f>
        <v>0</v>
      </c>
      <c r="L23" s="59">
        <f>+[3]CONCENTRA!$O984</f>
        <v>0</v>
      </c>
      <c r="M23" s="7">
        <f t="shared" si="0"/>
        <v>0</v>
      </c>
      <c r="O23" s="48"/>
      <c r="P23" s="67">
        <f>+M23+NOV!M23+OCT!M23</f>
        <v>0</v>
      </c>
    </row>
    <row r="24" spans="1:16">
      <c r="A24" s="43"/>
      <c r="C24" s="5" t="s">
        <v>111</v>
      </c>
      <c r="D24" s="59">
        <f>+[3]CONCENTRA!$O24+[3]CONCENTRA!$O664</f>
        <v>0</v>
      </c>
      <c r="E24" s="59">
        <f>+[3]CONCENTRA!$O88+[3]CONCENTRA!$O728</f>
        <v>0</v>
      </c>
      <c r="F24" s="59">
        <f>+[3]CONCENTRA!$O152+[3]CONCENTRA!$O792</f>
        <v>0</v>
      </c>
      <c r="G24" s="59">
        <f>+[3]CONCENTRA!$O216</f>
        <v>0</v>
      </c>
      <c r="H24" s="59">
        <f>+[3]CONCENTRA!$O280+[3]CONCENTRA!$O856</f>
        <v>0</v>
      </c>
      <c r="I24" s="59">
        <f>+[3]CONCENTRA!$O344+[3]CONCENTRA!$O408</f>
        <v>0</v>
      </c>
      <c r="J24" s="66">
        <f>+[3]CONCENTRA!$O536+[3]CONCENTRA!$O472</f>
        <v>0</v>
      </c>
      <c r="K24" s="59">
        <f>+[3]CONCENTRA!$O600</f>
        <v>0</v>
      </c>
      <c r="L24" s="59">
        <f>+[3]CONCENTRA!$O985</f>
        <v>0</v>
      </c>
      <c r="M24" s="7">
        <f t="shared" si="0"/>
        <v>0</v>
      </c>
      <c r="O24" s="48"/>
      <c r="P24" s="67">
        <f>+M24+NOV!M24+OCT!M24</f>
        <v>0</v>
      </c>
    </row>
    <row r="25" spans="1:16">
      <c r="A25" s="43"/>
      <c r="C25" s="5" t="s">
        <v>112</v>
      </c>
      <c r="D25" s="59">
        <f>+[3]CONCENTRA!$O25+[3]CONCENTRA!$O665</f>
        <v>0</v>
      </c>
      <c r="E25" s="59">
        <f>+[3]CONCENTRA!$O89+[3]CONCENTRA!$O729</f>
        <v>0</v>
      </c>
      <c r="F25" s="59">
        <f>+[3]CONCENTRA!$O153+[3]CONCENTRA!$O793</f>
        <v>0</v>
      </c>
      <c r="G25" s="59">
        <f>+[3]CONCENTRA!$O217</f>
        <v>0</v>
      </c>
      <c r="H25" s="59">
        <f>+[3]CONCENTRA!$O281+[3]CONCENTRA!$O857</f>
        <v>0</v>
      </c>
      <c r="I25" s="59">
        <f>+[3]CONCENTRA!$O345+[3]CONCENTRA!$O409</f>
        <v>0</v>
      </c>
      <c r="J25" s="66">
        <f>+[3]CONCENTRA!$O537+[3]CONCENTRA!$O473</f>
        <v>0</v>
      </c>
      <c r="K25" s="59">
        <f>+[3]CONCENTRA!$O601</f>
        <v>0</v>
      </c>
      <c r="L25" s="59">
        <f>+[3]CONCENTRA!$O986</f>
        <v>0</v>
      </c>
      <c r="M25" s="7">
        <f t="shared" si="0"/>
        <v>0</v>
      </c>
      <c r="O25" s="48"/>
      <c r="P25" s="67">
        <f>+M25+NOV!M25+OCT!M25</f>
        <v>0</v>
      </c>
    </row>
    <row r="26" spans="1:16">
      <c r="A26" s="43"/>
      <c r="C26" s="5" t="s">
        <v>27</v>
      </c>
      <c r="D26" s="59">
        <f>+[3]CONCENTRA!$O26+[3]CONCENTRA!$O666</f>
        <v>0</v>
      </c>
      <c r="E26" s="59">
        <f>+[3]CONCENTRA!$O90+[3]CONCENTRA!$O730</f>
        <v>0</v>
      </c>
      <c r="F26" s="59">
        <f>+[3]CONCENTRA!$O154+[3]CONCENTRA!$O794</f>
        <v>0</v>
      </c>
      <c r="G26" s="59">
        <f>+[3]CONCENTRA!$O218</f>
        <v>0</v>
      </c>
      <c r="H26" s="59">
        <f>+[3]CONCENTRA!$O282+[3]CONCENTRA!$O858</f>
        <v>0</v>
      </c>
      <c r="I26" s="59">
        <f>+[3]CONCENTRA!$O346+[3]CONCENTRA!$O410</f>
        <v>0</v>
      </c>
      <c r="J26" s="66">
        <f>+[3]CONCENTRA!$O538+[3]CONCENTRA!$O474</f>
        <v>0</v>
      </c>
      <c r="K26" s="59">
        <f>+[3]CONCENTRA!$O602</f>
        <v>0</v>
      </c>
      <c r="L26" s="59">
        <f>+[3]CONCENTRA!$O987</f>
        <v>0</v>
      </c>
      <c r="M26" s="7">
        <f t="shared" si="0"/>
        <v>0</v>
      </c>
      <c r="O26" s="48"/>
      <c r="P26" s="67">
        <f>+M26+NOV!M26+OCT!M26</f>
        <v>0</v>
      </c>
    </row>
    <row r="27" spans="1:16">
      <c r="A27" s="43"/>
      <c r="C27" s="5" t="s">
        <v>28</v>
      </c>
      <c r="D27" s="59">
        <f>+[3]CONCENTRA!$O27+[3]CONCENTRA!$O667</f>
        <v>0</v>
      </c>
      <c r="E27" s="59">
        <f>+[3]CONCENTRA!$O91+[3]CONCENTRA!$O731</f>
        <v>0</v>
      </c>
      <c r="F27" s="59">
        <f>+[3]CONCENTRA!$O155+[3]CONCENTRA!$O795</f>
        <v>0</v>
      </c>
      <c r="G27" s="59">
        <f>+[3]CONCENTRA!$O219</f>
        <v>0</v>
      </c>
      <c r="H27" s="59">
        <f>+[3]CONCENTRA!$O283+[3]CONCENTRA!$O859</f>
        <v>0</v>
      </c>
      <c r="I27" s="59">
        <f>+[3]CONCENTRA!$O347+[3]CONCENTRA!$O411</f>
        <v>0</v>
      </c>
      <c r="J27" s="66">
        <f>+[3]CONCENTRA!$O539+[3]CONCENTRA!$O475</f>
        <v>0</v>
      </c>
      <c r="K27" s="59">
        <f>+[3]CONCENTRA!$O603</f>
        <v>0</v>
      </c>
      <c r="L27" s="59">
        <f>+[3]CONCENTRA!$O988</f>
        <v>0</v>
      </c>
      <c r="M27" s="7">
        <f t="shared" si="0"/>
        <v>0</v>
      </c>
      <c r="O27" s="48"/>
      <c r="P27" s="67">
        <f>+M27+NOV!M27+OCT!M27</f>
        <v>0</v>
      </c>
    </row>
    <row r="28" spans="1:16">
      <c r="A28" s="43"/>
      <c r="C28" s="5" t="s">
        <v>113</v>
      </c>
      <c r="D28" s="59">
        <f>+[3]CONCENTRA!$O28+[3]CONCENTRA!$O668</f>
        <v>0</v>
      </c>
      <c r="E28" s="59">
        <f>+[3]CONCENTRA!$O92+[3]CONCENTRA!$O732</f>
        <v>0</v>
      </c>
      <c r="F28" s="59">
        <f>+[3]CONCENTRA!$O156+[3]CONCENTRA!$O796</f>
        <v>0</v>
      </c>
      <c r="G28" s="59">
        <f>+[3]CONCENTRA!$O220</f>
        <v>0</v>
      </c>
      <c r="H28" s="59">
        <f>+[3]CONCENTRA!$O284+[3]CONCENTRA!$O860</f>
        <v>0</v>
      </c>
      <c r="I28" s="59">
        <f>+[3]CONCENTRA!$O348+[3]CONCENTRA!$O412</f>
        <v>0</v>
      </c>
      <c r="J28" s="66">
        <f>+[3]CONCENTRA!$O540+[3]CONCENTRA!$O476</f>
        <v>0</v>
      </c>
      <c r="K28" s="59">
        <f>+[3]CONCENTRA!$O604</f>
        <v>0</v>
      </c>
      <c r="L28" s="59">
        <f>+[3]CONCENTRA!$O989</f>
        <v>0</v>
      </c>
      <c r="M28" s="7">
        <f t="shared" si="0"/>
        <v>0</v>
      </c>
      <c r="O28" s="48"/>
      <c r="P28" s="67">
        <f>+M28+NOV!M28+OCT!M28</f>
        <v>0</v>
      </c>
    </row>
    <row r="29" spans="1:16">
      <c r="A29" s="43"/>
      <c r="C29" s="5" t="s">
        <v>114</v>
      </c>
      <c r="D29" s="59">
        <f>+[3]CONCENTRA!$O29+[3]CONCENTRA!$O669</f>
        <v>0</v>
      </c>
      <c r="E29" s="59">
        <f>+[3]CONCENTRA!$O93+[3]CONCENTRA!$O733</f>
        <v>0</v>
      </c>
      <c r="F29" s="59">
        <f>+[3]CONCENTRA!$O157+[3]CONCENTRA!$O797</f>
        <v>0</v>
      </c>
      <c r="G29" s="59">
        <f>+[3]CONCENTRA!$O221</f>
        <v>0</v>
      </c>
      <c r="H29" s="59">
        <f>+[3]CONCENTRA!$O285+[3]CONCENTRA!$O861</f>
        <v>0</v>
      </c>
      <c r="I29" s="59">
        <f>+[3]CONCENTRA!$O349+[3]CONCENTRA!$O413</f>
        <v>0</v>
      </c>
      <c r="J29" s="66">
        <f>+[3]CONCENTRA!$O541+[3]CONCENTRA!$O477</f>
        <v>0</v>
      </c>
      <c r="K29" s="59">
        <f>+[3]CONCENTRA!$O605</f>
        <v>0</v>
      </c>
      <c r="L29" s="59">
        <f>+[3]CONCENTRA!$O990</f>
        <v>0</v>
      </c>
      <c r="M29" s="7">
        <f t="shared" si="0"/>
        <v>0</v>
      </c>
      <c r="O29" s="48"/>
      <c r="P29" s="67">
        <f>+M29+NOV!M29+OCT!M29</f>
        <v>0</v>
      </c>
    </row>
    <row r="30" spans="1:16">
      <c r="A30" s="43"/>
      <c r="C30" s="5" t="s">
        <v>115</v>
      </c>
      <c r="D30" s="59">
        <f>+[3]CONCENTRA!$O30+[3]CONCENTRA!$O670</f>
        <v>0</v>
      </c>
      <c r="E30" s="59">
        <f>+[3]CONCENTRA!$O94+[3]CONCENTRA!$O734</f>
        <v>0</v>
      </c>
      <c r="F30" s="59">
        <f>+[3]CONCENTRA!$O158+[3]CONCENTRA!$O798</f>
        <v>0</v>
      </c>
      <c r="G30" s="59">
        <f>+[3]CONCENTRA!$O222</f>
        <v>0</v>
      </c>
      <c r="H30" s="59">
        <f>+[3]CONCENTRA!$O286+[3]CONCENTRA!$O862</f>
        <v>0</v>
      </c>
      <c r="I30" s="59">
        <f>+[3]CONCENTRA!$O350+[3]CONCENTRA!$O414</f>
        <v>0</v>
      </c>
      <c r="J30" s="66">
        <f>+[3]CONCENTRA!$O542+[3]CONCENTRA!$O478</f>
        <v>0</v>
      </c>
      <c r="K30" s="59">
        <f>+[3]CONCENTRA!$O606</f>
        <v>0</v>
      </c>
      <c r="L30" s="59">
        <f>+[3]CONCENTRA!$O991</f>
        <v>0</v>
      </c>
      <c r="M30" s="7">
        <f t="shared" si="0"/>
        <v>0</v>
      </c>
      <c r="O30" s="48"/>
      <c r="P30" s="67">
        <f>+M30+NOV!M30+OCT!M30</f>
        <v>0</v>
      </c>
    </row>
    <row r="31" spans="1:16">
      <c r="A31" s="43"/>
      <c r="C31" s="5" t="s">
        <v>32</v>
      </c>
      <c r="D31" s="59">
        <f>+[3]CONCENTRA!$O31+[3]CONCENTRA!$O671</f>
        <v>0</v>
      </c>
      <c r="E31" s="59">
        <f>+[3]CONCENTRA!$O95+[3]CONCENTRA!$O735</f>
        <v>0</v>
      </c>
      <c r="F31" s="59">
        <f>+[3]CONCENTRA!$O159+[3]CONCENTRA!$O799</f>
        <v>0</v>
      </c>
      <c r="G31" s="59">
        <f>+[3]CONCENTRA!$O223</f>
        <v>0</v>
      </c>
      <c r="H31" s="59">
        <f>+[3]CONCENTRA!$O287+[3]CONCENTRA!$O863</f>
        <v>0</v>
      </c>
      <c r="I31" s="59">
        <f>+[3]CONCENTRA!$O351+[3]CONCENTRA!$O415</f>
        <v>0</v>
      </c>
      <c r="J31" s="66">
        <f>+[3]CONCENTRA!$O543+[3]CONCENTRA!$O479</f>
        <v>0</v>
      </c>
      <c r="K31" s="59">
        <f>+[3]CONCENTRA!$O607</f>
        <v>0</v>
      </c>
      <c r="L31" s="59">
        <f>+[3]CONCENTRA!$O992</f>
        <v>0</v>
      </c>
      <c r="M31" s="7">
        <f t="shared" si="0"/>
        <v>0</v>
      </c>
      <c r="O31" s="48"/>
      <c r="P31" s="67">
        <f>+M31+NOV!M31+OCT!M31</f>
        <v>0</v>
      </c>
    </row>
    <row r="32" spans="1:16">
      <c r="A32" s="43"/>
      <c r="C32" s="5" t="s">
        <v>33</v>
      </c>
      <c r="D32" s="59">
        <f>+[3]CONCENTRA!$O32+[3]CONCENTRA!$O672</f>
        <v>0</v>
      </c>
      <c r="E32" s="59">
        <f>+[3]CONCENTRA!$O96+[3]CONCENTRA!$O736</f>
        <v>0</v>
      </c>
      <c r="F32" s="59">
        <f>+[3]CONCENTRA!$O160+[3]CONCENTRA!$O800</f>
        <v>0</v>
      </c>
      <c r="G32" s="59">
        <f>+[3]CONCENTRA!$O224</f>
        <v>0</v>
      </c>
      <c r="H32" s="59">
        <f>+[3]CONCENTRA!$O288+[3]CONCENTRA!$O864</f>
        <v>0</v>
      </c>
      <c r="I32" s="59">
        <f>+[3]CONCENTRA!$O352+[3]CONCENTRA!$O416</f>
        <v>0</v>
      </c>
      <c r="J32" s="66">
        <f>+[3]CONCENTRA!$O544+[3]CONCENTRA!$O480</f>
        <v>0</v>
      </c>
      <c r="K32" s="59">
        <f>+[3]CONCENTRA!$O608</f>
        <v>0</v>
      </c>
      <c r="L32" s="59">
        <f>+[3]CONCENTRA!$O993</f>
        <v>0</v>
      </c>
      <c r="M32" s="7">
        <f t="shared" si="0"/>
        <v>0</v>
      </c>
      <c r="O32" s="48"/>
      <c r="P32" s="67">
        <f>+M32+NOV!M32+OCT!M32</f>
        <v>0</v>
      </c>
    </row>
    <row r="33" spans="1:16">
      <c r="A33" s="43"/>
      <c r="C33" s="5" t="s">
        <v>34</v>
      </c>
      <c r="D33" s="59">
        <f>+[3]CONCENTRA!$O33+[3]CONCENTRA!$O673</f>
        <v>0</v>
      </c>
      <c r="E33" s="59">
        <f>+[3]CONCENTRA!$O97+[3]CONCENTRA!$O737</f>
        <v>0</v>
      </c>
      <c r="F33" s="59">
        <f>+[3]CONCENTRA!$O161+[3]CONCENTRA!$O801</f>
        <v>0</v>
      </c>
      <c r="G33" s="59">
        <f>+[3]CONCENTRA!$O225</f>
        <v>0</v>
      </c>
      <c r="H33" s="59">
        <f>+[3]CONCENTRA!$O289+[3]CONCENTRA!$O865</f>
        <v>0</v>
      </c>
      <c r="I33" s="59">
        <f>+[3]CONCENTRA!$O353+[3]CONCENTRA!$O417</f>
        <v>0</v>
      </c>
      <c r="J33" s="66">
        <f>+[3]CONCENTRA!$O545+[3]CONCENTRA!$O481</f>
        <v>0</v>
      </c>
      <c r="K33" s="59">
        <f>+[3]CONCENTRA!$O609</f>
        <v>0</v>
      </c>
      <c r="L33" s="59">
        <f>+[3]CONCENTRA!$O994</f>
        <v>0</v>
      </c>
      <c r="M33" s="7">
        <f t="shared" si="0"/>
        <v>0</v>
      </c>
      <c r="O33" s="48"/>
      <c r="P33" s="67">
        <f>+M33+NOV!M33+OCT!M33</f>
        <v>0</v>
      </c>
    </row>
    <row r="34" spans="1:16">
      <c r="A34" s="43"/>
      <c r="C34" s="5" t="s">
        <v>116</v>
      </c>
      <c r="D34" s="59">
        <f>+[3]CONCENTRA!$O34+[3]CONCENTRA!$O674</f>
        <v>0</v>
      </c>
      <c r="E34" s="59">
        <f>+[3]CONCENTRA!$O98+[3]CONCENTRA!$O738</f>
        <v>0</v>
      </c>
      <c r="F34" s="59">
        <f>+[3]CONCENTRA!$O162+[3]CONCENTRA!$O802</f>
        <v>0</v>
      </c>
      <c r="G34" s="59">
        <f>+[3]CONCENTRA!$O226</f>
        <v>0</v>
      </c>
      <c r="H34" s="59">
        <f>+[3]CONCENTRA!$O290+[3]CONCENTRA!$O866</f>
        <v>0</v>
      </c>
      <c r="I34" s="59">
        <f>+[3]CONCENTRA!$O354+[3]CONCENTRA!$O418</f>
        <v>0</v>
      </c>
      <c r="J34" s="66">
        <f>+[3]CONCENTRA!$O546+[3]CONCENTRA!$O482</f>
        <v>0</v>
      </c>
      <c r="K34" s="59">
        <f>+[3]CONCENTRA!$O610</f>
        <v>0</v>
      </c>
      <c r="L34" s="59">
        <f>+[3]CONCENTRA!$O995</f>
        <v>0</v>
      </c>
      <c r="M34" s="7">
        <f t="shared" si="0"/>
        <v>0</v>
      </c>
      <c r="O34" s="48"/>
      <c r="P34" s="67">
        <f>+M34+NOV!M34+OCT!M34</f>
        <v>0</v>
      </c>
    </row>
    <row r="35" spans="1:16">
      <c r="A35" s="43"/>
      <c r="C35" s="5" t="s">
        <v>36</v>
      </c>
      <c r="D35" s="59">
        <f>+[3]CONCENTRA!$O35+[3]CONCENTRA!$O675</f>
        <v>0</v>
      </c>
      <c r="E35" s="59">
        <f>+[3]CONCENTRA!$O99+[3]CONCENTRA!$O739</f>
        <v>0</v>
      </c>
      <c r="F35" s="59">
        <f>+[3]CONCENTRA!$O163+[3]CONCENTRA!$O803</f>
        <v>0</v>
      </c>
      <c r="G35" s="59">
        <f>+[3]CONCENTRA!$O227</f>
        <v>0</v>
      </c>
      <c r="H35" s="59">
        <f>+[3]CONCENTRA!$O291+[3]CONCENTRA!$O867</f>
        <v>0</v>
      </c>
      <c r="I35" s="59">
        <f>+[3]CONCENTRA!$O355+[3]CONCENTRA!$O419</f>
        <v>0</v>
      </c>
      <c r="J35" s="66">
        <f>+[3]CONCENTRA!$O547+[3]CONCENTRA!$O483</f>
        <v>0</v>
      </c>
      <c r="K35" s="59">
        <f>+[3]CONCENTRA!$O611</f>
        <v>0</v>
      </c>
      <c r="L35" s="59">
        <f>+[3]CONCENTRA!$O996</f>
        <v>0</v>
      </c>
      <c r="M35" s="7">
        <f t="shared" si="0"/>
        <v>0</v>
      </c>
      <c r="O35" s="48"/>
      <c r="P35" s="67">
        <f>+M35+NOV!M35+OCT!M35</f>
        <v>0</v>
      </c>
    </row>
    <row r="36" spans="1:16">
      <c r="A36" s="43"/>
      <c r="C36" s="5" t="s">
        <v>37</v>
      </c>
      <c r="D36" s="59">
        <f>+[3]CONCENTRA!$O36+[3]CONCENTRA!$O676</f>
        <v>0</v>
      </c>
      <c r="E36" s="59">
        <f>+[3]CONCENTRA!$O100+[3]CONCENTRA!$O740</f>
        <v>0</v>
      </c>
      <c r="F36" s="59">
        <f>+[3]CONCENTRA!$O164+[3]CONCENTRA!$O804</f>
        <v>0</v>
      </c>
      <c r="G36" s="59">
        <f>+[3]CONCENTRA!$O228</f>
        <v>0</v>
      </c>
      <c r="H36" s="59">
        <f>+[3]CONCENTRA!$O292+[3]CONCENTRA!$O868</f>
        <v>0</v>
      </c>
      <c r="I36" s="59">
        <f>+[3]CONCENTRA!$O356+[3]CONCENTRA!$O420</f>
        <v>0</v>
      </c>
      <c r="J36" s="66">
        <f>+[3]CONCENTRA!$O548+[3]CONCENTRA!$O484</f>
        <v>0</v>
      </c>
      <c r="K36" s="59">
        <f>+[3]CONCENTRA!$O612</f>
        <v>0</v>
      </c>
      <c r="L36" s="59">
        <f>+[3]CONCENTRA!$O997</f>
        <v>0</v>
      </c>
      <c r="M36" s="7">
        <f t="shared" si="0"/>
        <v>0</v>
      </c>
      <c r="O36" s="48"/>
      <c r="P36" s="67">
        <f>+M36+NOV!M36+OCT!M36</f>
        <v>0</v>
      </c>
    </row>
    <row r="37" spans="1:16">
      <c r="A37" s="43"/>
      <c r="C37" s="5" t="s">
        <v>38</v>
      </c>
      <c r="D37" s="59">
        <f>+[3]CONCENTRA!$O37+[3]CONCENTRA!$O677</f>
        <v>0</v>
      </c>
      <c r="E37" s="59">
        <f>+[3]CONCENTRA!$O101+[3]CONCENTRA!$O741</f>
        <v>0</v>
      </c>
      <c r="F37" s="59">
        <f>+[3]CONCENTRA!$O165+[3]CONCENTRA!$O805</f>
        <v>0</v>
      </c>
      <c r="G37" s="59">
        <f>+[3]CONCENTRA!$O229</f>
        <v>0</v>
      </c>
      <c r="H37" s="59">
        <f>+[3]CONCENTRA!$O293+[3]CONCENTRA!$O869</f>
        <v>0</v>
      </c>
      <c r="I37" s="59">
        <f>+[3]CONCENTRA!$O357+[3]CONCENTRA!$O421</f>
        <v>0</v>
      </c>
      <c r="J37" s="66">
        <f>+[3]CONCENTRA!$O549+[3]CONCENTRA!$O485</f>
        <v>0</v>
      </c>
      <c r="K37" s="59">
        <f>+[3]CONCENTRA!$O613</f>
        <v>0</v>
      </c>
      <c r="L37" s="59">
        <f>+[3]CONCENTRA!$O998</f>
        <v>0</v>
      </c>
      <c r="M37" s="7">
        <f t="shared" si="0"/>
        <v>0</v>
      </c>
      <c r="O37" s="48"/>
      <c r="P37" s="67">
        <f>+M37+NOV!M37+OCT!M37</f>
        <v>0</v>
      </c>
    </row>
    <row r="38" spans="1:16">
      <c r="A38" s="43"/>
      <c r="C38" s="5" t="s">
        <v>39</v>
      </c>
      <c r="D38" s="59">
        <f>+[3]CONCENTRA!$O38+[3]CONCENTRA!$O678</f>
        <v>0</v>
      </c>
      <c r="E38" s="59">
        <f>+[3]CONCENTRA!$O102+[3]CONCENTRA!$O742</f>
        <v>0</v>
      </c>
      <c r="F38" s="59">
        <f>+[3]CONCENTRA!$O166+[3]CONCENTRA!$O806</f>
        <v>0</v>
      </c>
      <c r="G38" s="59">
        <f>+[3]CONCENTRA!$O230</f>
        <v>0</v>
      </c>
      <c r="H38" s="59">
        <f>+[3]CONCENTRA!$O294+[3]CONCENTRA!$O870</f>
        <v>0</v>
      </c>
      <c r="I38" s="59">
        <f>+[3]CONCENTRA!$O358+[3]CONCENTRA!$O422</f>
        <v>0</v>
      </c>
      <c r="J38" s="66">
        <f>+[3]CONCENTRA!$O550+[3]CONCENTRA!$O486</f>
        <v>0</v>
      </c>
      <c r="K38" s="59">
        <f>+[3]CONCENTRA!$O614</f>
        <v>0</v>
      </c>
      <c r="L38" s="59">
        <f>+[3]CONCENTRA!$O999</f>
        <v>0</v>
      </c>
      <c r="M38" s="7">
        <f t="shared" si="0"/>
        <v>0</v>
      </c>
      <c r="O38" s="48"/>
      <c r="P38" s="67">
        <f>+M38+NOV!M38+OCT!M38</f>
        <v>0</v>
      </c>
    </row>
    <row r="39" spans="1:16">
      <c r="A39" s="43"/>
      <c r="C39" s="5" t="s">
        <v>40</v>
      </c>
      <c r="D39" s="59">
        <f>+[3]CONCENTRA!$O39+[3]CONCENTRA!$O679</f>
        <v>0</v>
      </c>
      <c r="E39" s="59">
        <f>+[3]CONCENTRA!$O103+[3]CONCENTRA!$O743</f>
        <v>0</v>
      </c>
      <c r="F39" s="59">
        <f>+[3]CONCENTRA!$O167+[3]CONCENTRA!$O807</f>
        <v>0</v>
      </c>
      <c r="G39" s="59">
        <f>+[3]CONCENTRA!$O231</f>
        <v>0</v>
      </c>
      <c r="H39" s="59">
        <f>+[3]CONCENTRA!$O295+[3]CONCENTRA!$O871</f>
        <v>0</v>
      </c>
      <c r="I39" s="59">
        <f>+[3]CONCENTRA!$O359+[3]CONCENTRA!$O423</f>
        <v>0</v>
      </c>
      <c r="J39" s="66">
        <f>+[3]CONCENTRA!$O551+[3]CONCENTRA!$O487</f>
        <v>0</v>
      </c>
      <c r="K39" s="59">
        <f>+[3]CONCENTRA!$O615</f>
        <v>0</v>
      </c>
      <c r="L39" s="59">
        <f>+[3]CONCENTRA!$O1000</f>
        <v>0</v>
      </c>
      <c r="M39" s="7">
        <f t="shared" si="0"/>
        <v>0</v>
      </c>
      <c r="O39" s="48"/>
      <c r="P39" s="67">
        <f>+M39+NOV!M39+OCT!M39</f>
        <v>0</v>
      </c>
    </row>
    <row r="40" spans="1:16">
      <c r="A40" s="43"/>
      <c r="C40" s="5" t="s">
        <v>41</v>
      </c>
      <c r="D40" s="59">
        <f>+[3]CONCENTRA!$O40+[3]CONCENTRA!$O680</f>
        <v>0</v>
      </c>
      <c r="E40" s="59">
        <f>+[3]CONCENTRA!$O104+[3]CONCENTRA!$O744</f>
        <v>0</v>
      </c>
      <c r="F40" s="59">
        <f>+[3]CONCENTRA!$O168+[3]CONCENTRA!$O808</f>
        <v>0</v>
      </c>
      <c r="G40" s="59">
        <f>+[3]CONCENTRA!$O232</f>
        <v>0</v>
      </c>
      <c r="H40" s="59">
        <f>+[3]CONCENTRA!$O296+[3]CONCENTRA!$O872</f>
        <v>0</v>
      </c>
      <c r="I40" s="59">
        <f>+[3]CONCENTRA!$O360+[3]CONCENTRA!$O424</f>
        <v>0</v>
      </c>
      <c r="J40" s="66">
        <f>+[3]CONCENTRA!$O552+[3]CONCENTRA!$O488</f>
        <v>0</v>
      </c>
      <c r="K40" s="59">
        <f>+[3]CONCENTRA!$O616</f>
        <v>0</v>
      </c>
      <c r="L40" s="59">
        <f>+[3]CONCENTRA!$O1001</f>
        <v>0</v>
      </c>
      <c r="M40" s="7">
        <f t="shared" si="0"/>
        <v>0</v>
      </c>
      <c r="O40" s="48"/>
      <c r="P40" s="67">
        <f>+M40+NOV!M40+OCT!M40</f>
        <v>0</v>
      </c>
    </row>
    <row r="41" spans="1:16">
      <c r="A41" s="43"/>
      <c r="C41" s="5" t="s">
        <v>42</v>
      </c>
      <c r="D41" s="59">
        <f>+[3]CONCENTRA!$O41+[3]CONCENTRA!$O681</f>
        <v>0</v>
      </c>
      <c r="E41" s="59">
        <f>+[3]CONCENTRA!$O105+[3]CONCENTRA!$O745</f>
        <v>0</v>
      </c>
      <c r="F41" s="59">
        <f>+[3]CONCENTRA!$O169+[3]CONCENTRA!$O809</f>
        <v>0</v>
      </c>
      <c r="G41" s="59">
        <f>+[3]CONCENTRA!$O233</f>
        <v>0</v>
      </c>
      <c r="H41" s="59">
        <f>+[3]CONCENTRA!$O297+[3]CONCENTRA!$O873</f>
        <v>0</v>
      </c>
      <c r="I41" s="59">
        <f>+[3]CONCENTRA!$O361+[3]CONCENTRA!$O425</f>
        <v>0</v>
      </c>
      <c r="J41" s="66">
        <f>+[3]CONCENTRA!$O553+[3]CONCENTRA!$O489</f>
        <v>0</v>
      </c>
      <c r="K41" s="59">
        <f>+[3]CONCENTRA!$O617</f>
        <v>0</v>
      </c>
      <c r="L41" s="59">
        <f>+[3]CONCENTRA!$O1002</f>
        <v>0</v>
      </c>
      <c r="M41" s="7">
        <f t="shared" si="0"/>
        <v>0</v>
      </c>
      <c r="O41" s="48"/>
      <c r="P41" s="67">
        <f>+M41+NOV!M41+OCT!M41</f>
        <v>0</v>
      </c>
    </row>
    <row r="42" spans="1:16">
      <c r="A42" s="43"/>
      <c r="C42" s="5" t="s">
        <v>117</v>
      </c>
      <c r="D42" s="59">
        <f>+[3]CONCENTRA!$O42+[3]CONCENTRA!$O682</f>
        <v>0</v>
      </c>
      <c r="E42" s="59">
        <f>+[3]CONCENTRA!$O106+[3]CONCENTRA!$O746</f>
        <v>0</v>
      </c>
      <c r="F42" s="59">
        <f>+[3]CONCENTRA!$O170+[3]CONCENTRA!$O810</f>
        <v>0</v>
      </c>
      <c r="G42" s="59">
        <f>+[3]CONCENTRA!$O234</f>
        <v>0</v>
      </c>
      <c r="H42" s="59">
        <f>+[3]CONCENTRA!$O298+[3]CONCENTRA!$O874</f>
        <v>0</v>
      </c>
      <c r="I42" s="59">
        <f>+[3]CONCENTRA!$O362+[3]CONCENTRA!$O426</f>
        <v>0</v>
      </c>
      <c r="J42" s="66">
        <f>+[3]CONCENTRA!$O554+[3]CONCENTRA!$O490</f>
        <v>0</v>
      </c>
      <c r="K42" s="59">
        <f>+[3]CONCENTRA!$O618</f>
        <v>0</v>
      </c>
      <c r="L42" s="59">
        <f>+[3]CONCENTRA!$O1003</f>
        <v>0</v>
      </c>
      <c r="M42" s="7">
        <f t="shared" ref="M42:M67" si="1">SUM(D42:L42)</f>
        <v>0</v>
      </c>
      <c r="O42" s="48"/>
      <c r="P42" s="67">
        <f>+M42+NOV!M42+OCT!M42</f>
        <v>0</v>
      </c>
    </row>
    <row r="43" spans="1:16">
      <c r="A43" s="43"/>
      <c r="C43" s="5" t="s">
        <v>118</v>
      </c>
      <c r="D43" s="59">
        <f>+[3]CONCENTRA!$O43+[3]CONCENTRA!$O683</f>
        <v>0</v>
      </c>
      <c r="E43" s="59">
        <f>+[3]CONCENTRA!$O107+[3]CONCENTRA!$O747</f>
        <v>0</v>
      </c>
      <c r="F43" s="59">
        <f>+[3]CONCENTRA!$O171+[3]CONCENTRA!$O811</f>
        <v>0</v>
      </c>
      <c r="G43" s="59">
        <f>+[3]CONCENTRA!$O235</f>
        <v>0</v>
      </c>
      <c r="H43" s="59">
        <f>+[3]CONCENTRA!$O299+[3]CONCENTRA!$O875</f>
        <v>0</v>
      </c>
      <c r="I43" s="59">
        <f>+[3]CONCENTRA!$O363+[3]CONCENTRA!$O427</f>
        <v>0</v>
      </c>
      <c r="J43" s="66">
        <f>+[3]CONCENTRA!$O555+[3]CONCENTRA!$O491</f>
        <v>0</v>
      </c>
      <c r="K43" s="59">
        <f>+[3]CONCENTRA!$O619</f>
        <v>0</v>
      </c>
      <c r="L43" s="59">
        <f>+[3]CONCENTRA!$O1004</f>
        <v>0</v>
      </c>
      <c r="M43" s="7">
        <f t="shared" si="1"/>
        <v>0</v>
      </c>
      <c r="O43" s="48"/>
      <c r="P43" s="67">
        <f>+M43+NOV!M43+OCT!M43</f>
        <v>0</v>
      </c>
    </row>
    <row r="44" spans="1:16">
      <c r="A44" s="43"/>
      <c r="C44" s="5" t="s">
        <v>119</v>
      </c>
      <c r="D44" s="59">
        <f>+[3]CONCENTRA!$O44+[3]CONCENTRA!$O684</f>
        <v>0</v>
      </c>
      <c r="E44" s="59">
        <f>+[3]CONCENTRA!$O108+[3]CONCENTRA!$O748</f>
        <v>0</v>
      </c>
      <c r="F44" s="59">
        <f>+[3]CONCENTRA!$O172+[3]CONCENTRA!$O812</f>
        <v>0</v>
      </c>
      <c r="G44" s="59">
        <f>+[3]CONCENTRA!$O236</f>
        <v>0</v>
      </c>
      <c r="H44" s="59">
        <f>+[3]CONCENTRA!$O300+[3]CONCENTRA!$O876</f>
        <v>0</v>
      </c>
      <c r="I44" s="59">
        <f>+[3]CONCENTRA!$O364+[3]CONCENTRA!$O428</f>
        <v>0</v>
      </c>
      <c r="J44" s="66">
        <f>+[3]CONCENTRA!$O556+[3]CONCENTRA!$O492</f>
        <v>0</v>
      </c>
      <c r="K44" s="59">
        <f>+[3]CONCENTRA!$O620</f>
        <v>0</v>
      </c>
      <c r="L44" s="59">
        <f>+[3]CONCENTRA!$O1005</f>
        <v>0</v>
      </c>
      <c r="M44" s="7">
        <f t="shared" si="1"/>
        <v>0</v>
      </c>
      <c r="O44" s="48"/>
      <c r="P44" s="67">
        <f>+M44+NOV!M44+OCT!M44</f>
        <v>0</v>
      </c>
    </row>
    <row r="45" spans="1:16">
      <c r="A45" s="43"/>
      <c r="C45" s="5" t="s">
        <v>46</v>
      </c>
      <c r="D45" s="59">
        <f>+[3]CONCENTRA!$O45+[3]CONCENTRA!$O685</f>
        <v>0</v>
      </c>
      <c r="E45" s="59">
        <f>+[3]CONCENTRA!$O109+[3]CONCENTRA!$O749</f>
        <v>0</v>
      </c>
      <c r="F45" s="59">
        <f>+[3]CONCENTRA!$O173+[3]CONCENTRA!$O813</f>
        <v>0</v>
      </c>
      <c r="G45" s="59">
        <f>+[3]CONCENTRA!$O237</f>
        <v>0</v>
      </c>
      <c r="H45" s="59">
        <f>+[3]CONCENTRA!$O301+[3]CONCENTRA!$O877</f>
        <v>0</v>
      </c>
      <c r="I45" s="59">
        <f>+[3]CONCENTRA!$O365+[3]CONCENTRA!$O429</f>
        <v>0</v>
      </c>
      <c r="J45" s="66">
        <f>+[3]CONCENTRA!$O557+[3]CONCENTRA!$O493</f>
        <v>0</v>
      </c>
      <c r="K45" s="59">
        <f>+[3]CONCENTRA!$O621</f>
        <v>0</v>
      </c>
      <c r="L45" s="59">
        <f>+[3]CONCENTRA!$O1006</f>
        <v>0</v>
      </c>
      <c r="M45" s="7">
        <f t="shared" si="1"/>
        <v>0</v>
      </c>
      <c r="O45" s="48"/>
      <c r="P45" s="67">
        <f>+M45+NOV!M45+OCT!M45</f>
        <v>0</v>
      </c>
    </row>
    <row r="46" spans="1:16">
      <c r="A46" s="43"/>
      <c r="C46" s="5" t="s">
        <v>47</v>
      </c>
      <c r="D46" s="59">
        <f>+[3]CONCENTRA!$O46+[3]CONCENTRA!$O686</f>
        <v>0</v>
      </c>
      <c r="E46" s="59">
        <f>+[3]CONCENTRA!$O110+[3]CONCENTRA!$O750</f>
        <v>0</v>
      </c>
      <c r="F46" s="59">
        <f>+[3]CONCENTRA!$O174+[3]CONCENTRA!$O814</f>
        <v>0</v>
      </c>
      <c r="G46" s="59">
        <f>+[3]CONCENTRA!$O238</f>
        <v>0</v>
      </c>
      <c r="H46" s="59">
        <f>+[3]CONCENTRA!$O302+[3]CONCENTRA!$O878</f>
        <v>0</v>
      </c>
      <c r="I46" s="59">
        <f>+[3]CONCENTRA!$O366+[3]CONCENTRA!$O430</f>
        <v>0</v>
      </c>
      <c r="J46" s="66">
        <f>+[3]CONCENTRA!$O558+[3]CONCENTRA!$O494</f>
        <v>0</v>
      </c>
      <c r="K46" s="59">
        <f>+[3]CONCENTRA!$O622</f>
        <v>0</v>
      </c>
      <c r="L46" s="59">
        <f>+[3]CONCENTRA!$O1007</f>
        <v>0</v>
      </c>
      <c r="M46" s="7">
        <f t="shared" si="1"/>
        <v>0</v>
      </c>
      <c r="O46" s="48"/>
      <c r="P46" s="67">
        <f>+M46+NOV!M46+OCT!M46</f>
        <v>0</v>
      </c>
    </row>
    <row r="47" spans="1:16">
      <c r="A47" s="43"/>
      <c r="C47" s="5" t="s">
        <v>48</v>
      </c>
      <c r="D47" s="59">
        <f>+[3]CONCENTRA!$O47+[3]CONCENTRA!$O687</f>
        <v>0</v>
      </c>
      <c r="E47" s="59">
        <f>+[3]CONCENTRA!$O111+[3]CONCENTRA!$O751</f>
        <v>0</v>
      </c>
      <c r="F47" s="59">
        <f>+[3]CONCENTRA!$O175+[3]CONCENTRA!$O815</f>
        <v>0</v>
      </c>
      <c r="G47" s="59">
        <f>+[3]CONCENTRA!$O239</f>
        <v>0</v>
      </c>
      <c r="H47" s="59">
        <f>+[3]CONCENTRA!$O303+[3]CONCENTRA!$O879</f>
        <v>0</v>
      </c>
      <c r="I47" s="59">
        <f>+[3]CONCENTRA!$O367+[3]CONCENTRA!$O431</f>
        <v>0</v>
      </c>
      <c r="J47" s="66">
        <f>+[3]CONCENTRA!$O559+[3]CONCENTRA!$O495</f>
        <v>0</v>
      </c>
      <c r="K47" s="59">
        <f>+[3]CONCENTRA!$O623</f>
        <v>0</v>
      </c>
      <c r="L47" s="59">
        <f>+[3]CONCENTRA!$O1008</f>
        <v>0</v>
      </c>
      <c r="M47" s="7">
        <f t="shared" si="1"/>
        <v>0</v>
      </c>
      <c r="O47" s="48"/>
      <c r="P47" s="67">
        <f>+M47+NOV!M47+OCT!M47</f>
        <v>0</v>
      </c>
    </row>
    <row r="48" spans="1:16">
      <c r="A48" s="43"/>
      <c r="C48" s="5" t="s">
        <v>120</v>
      </c>
      <c r="D48" s="59">
        <f>+[3]CONCENTRA!$O48+[3]CONCENTRA!$O688</f>
        <v>0</v>
      </c>
      <c r="E48" s="59">
        <f>+[3]CONCENTRA!$O112+[3]CONCENTRA!$O752</f>
        <v>0</v>
      </c>
      <c r="F48" s="59">
        <f>+[3]CONCENTRA!$O176+[3]CONCENTRA!$O816</f>
        <v>0</v>
      </c>
      <c r="G48" s="59">
        <f>+[3]CONCENTRA!$O240</f>
        <v>0</v>
      </c>
      <c r="H48" s="59">
        <f>+[3]CONCENTRA!$O304+[3]CONCENTRA!$O880</f>
        <v>0</v>
      </c>
      <c r="I48" s="59">
        <f>+[3]CONCENTRA!$O368+[3]CONCENTRA!$O432</f>
        <v>0</v>
      </c>
      <c r="J48" s="66">
        <f>+[3]CONCENTRA!$O560+[3]CONCENTRA!$O496</f>
        <v>0</v>
      </c>
      <c r="K48" s="59">
        <f>+[3]CONCENTRA!$O624</f>
        <v>0</v>
      </c>
      <c r="L48" s="59">
        <f>+[3]CONCENTRA!$O1009</f>
        <v>0</v>
      </c>
      <c r="M48" s="7">
        <f t="shared" si="1"/>
        <v>0</v>
      </c>
      <c r="O48" s="48"/>
      <c r="P48" s="67">
        <f>+M48+NOV!M48+OCT!M48</f>
        <v>0</v>
      </c>
    </row>
    <row r="49" spans="1:16">
      <c r="A49" s="43"/>
      <c r="C49" s="5" t="s">
        <v>121</v>
      </c>
      <c r="D49" s="59">
        <f>+[3]CONCENTRA!$O49+[3]CONCENTRA!$O689</f>
        <v>0</v>
      </c>
      <c r="E49" s="59">
        <f>+[3]CONCENTRA!$O113+[3]CONCENTRA!$O753</f>
        <v>0</v>
      </c>
      <c r="F49" s="59">
        <f>+[3]CONCENTRA!$O177+[3]CONCENTRA!$O817</f>
        <v>0</v>
      </c>
      <c r="G49" s="59">
        <f>+[3]CONCENTRA!$O241</f>
        <v>0</v>
      </c>
      <c r="H49" s="59">
        <f>+[3]CONCENTRA!$O305+[3]CONCENTRA!$O881</f>
        <v>0</v>
      </c>
      <c r="I49" s="59">
        <f>+[3]CONCENTRA!$O369+[3]CONCENTRA!$O433</f>
        <v>0</v>
      </c>
      <c r="J49" s="66">
        <f>+[3]CONCENTRA!$O561+[3]CONCENTRA!$O497</f>
        <v>0</v>
      </c>
      <c r="K49" s="59">
        <f>+[3]CONCENTRA!$O625</f>
        <v>0</v>
      </c>
      <c r="L49" s="59">
        <f>+[3]CONCENTRA!$O1010</f>
        <v>0</v>
      </c>
      <c r="M49" s="7">
        <f t="shared" si="1"/>
        <v>0</v>
      </c>
      <c r="O49" s="48"/>
      <c r="P49" s="67">
        <f>+M49+NOV!M49+OCT!M49</f>
        <v>0</v>
      </c>
    </row>
    <row r="50" spans="1:16">
      <c r="A50" s="43"/>
      <c r="C50" s="5" t="s">
        <v>122</v>
      </c>
      <c r="D50" s="59">
        <f>+[3]CONCENTRA!$O50+[3]CONCENTRA!$O690</f>
        <v>0</v>
      </c>
      <c r="E50" s="59">
        <f>+[3]CONCENTRA!$O114+[3]CONCENTRA!$O754</f>
        <v>0</v>
      </c>
      <c r="F50" s="59">
        <f>+[3]CONCENTRA!$O178+[3]CONCENTRA!$O818</f>
        <v>0</v>
      </c>
      <c r="G50" s="59">
        <f>+[3]CONCENTRA!$O242</f>
        <v>0</v>
      </c>
      <c r="H50" s="59">
        <f>+[3]CONCENTRA!$O306+[3]CONCENTRA!$O882</f>
        <v>0</v>
      </c>
      <c r="I50" s="59">
        <f>+[3]CONCENTRA!$O370+[3]CONCENTRA!$O434</f>
        <v>0</v>
      </c>
      <c r="J50" s="66">
        <f>+[3]CONCENTRA!$O562+[3]CONCENTRA!$O498</f>
        <v>0</v>
      </c>
      <c r="K50" s="59">
        <f>+[3]CONCENTRA!$O626</f>
        <v>0</v>
      </c>
      <c r="L50" s="59">
        <f>+[3]CONCENTRA!$O1011</f>
        <v>0</v>
      </c>
      <c r="M50" s="7">
        <f t="shared" si="1"/>
        <v>0</v>
      </c>
      <c r="O50" s="48"/>
      <c r="P50" s="67">
        <f>+M50+NOV!M50+OCT!M50</f>
        <v>0</v>
      </c>
    </row>
    <row r="51" spans="1:16">
      <c r="A51" s="43"/>
      <c r="C51" s="5" t="s">
        <v>52</v>
      </c>
      <c r="D51" s="59">
        <f>+[3]CONCENTRA!$O51+[3]CONCENTRA!$O691</f>
        <v>0</v>
      </c>
      <c r="E51" s="59">
        <f>+[3]CONCENTRA!$O115+[3]CONCENTRA!$O755</f>
        <v>0</v>
      </c>
      <c r="F51" s="59">
        <f>+[3]CONCENTRA!$O179+[3]CONCENTRA!$O819</f>
        <v>0</v>
      </c>
      <c r="G51" s="59">
        <f>+[3]CONCENTRA!$O243</f>
        <v>0</v>
      </c>
      <c r="H51" s="59">
        <f>+[3]CONCENTRA!$O307+[3]CONCENTRA!$O883</f>
        <v>0</v>
      </c>
      <c r="I51" s="59">
        <f>+[3]CONCENTRA!$O371+[3]CONCENTRA!$O435</f>
        <v>0</v>
      </c>
      <c r="J51" s="66">
        <f>+[3]CONCENTRA!$O563+[3]CONCENTRA!$O499</f>
        <v>0</v>
      </c>
      <c r="K51" s="59">
        <f>+[3]CONCENTRA!$O627</f>
        <v>0</v>
      </c>
      <c r="L51" s="59">
        <f>+[3]CONCENTRA!$O1012</f>
        <v>0</v>
      </c>
      <c r="M51" s="7">
        <f t="shared" si="1"/>
        <v>0</v>
      </c>
      <c r="O51" s="48"/>
      <c r="P51" s="67">
        <f>+M51+NOV!M51+OCT!M51</f>
        <v>0</v>
      </c>
    </row>
    <row r="52" spans="1:16">
      <c r="A52" s="43"/>
      <c r="C52" s="5" t="s">
        <v>123</v>
      </c>
      <c r="D52" s="59">
        <f>+[3]CONCENTRA!$O52+[3]CONCENTRA!$O692</f>
        <v>0</v>
      </c>
      <c r="E52" s="59">
        <f>+[3]CONCENTRA!$O116+[3]CONCENTRA!$O756</f>
        <v>0</v>
      </c>
      <c r="F52" s="59">
        <f>+[3]CONCENTRA!$O180+[3]CONCENTRA!$O820</f>
        <v>0</v>
      </c>
      <c r="G52" s="59">
        <f>+[3]CONCENTRA!$O244</f>
        <v>0</v>
      </c>
      <c r="H52" s="59">
        <f>+[3]CONCENTRA!$O308+[3]CONCENTRA!$O884</f>
        <v>0</v>
      </c>
      <c r="I52" s="59">
        <f>+[3]CONCENTRA!$O372+[3]CONCENTRA!$O436</f>
        <v>0</v>
      </c>
      <c r="J52" s="66">
        <f>+[3]CONCENTRA!$O564+[3]CONCENTRA!$O500</f>
        <v>0</v>
      </c>
      <c r="K52" s="59">
        <f>+[3]CONCENTRA!$O628</f>
        <v>0</v>
      </c>
      <c r="L52" s="59">
        <f>+[3]CONCENTRA!$O1013</f>
        <v>0</v>
      </c>
      <c r="M52" s="7">
        <f t="shared" si="1"/>
        <v>0</v>
      </c>
      <c r="O52" s="48"/>
      <c r="P52" s="67">
        <f>+M52+NOV!M52+OCT!M52</f>
        <v>0</v>
      </c>
    </row>
    <row r="53" spans="1:16">
      <c r="A53" s="43"/>
      <c r="C53" s="5" t="s">
        <v>54</v>
      </c>
      <c r="D53" s="59">
        <f>+[3]CONCENTRA!$O53+[3]CONCENTRA!$O693</f>
        <v>0</v>
      </c>
      <c r="E53" s="59">
        <f>+[3]CONCENTRA!$O117+[3]CONCENTRA!$O757</f>
        <v>0</v>
      </c>
      <c r="F53" s="59">
        <f>+[3]CONCENTRA!$O181+[3]CONCENTRA!$O821</f>
        <v>0</v>
      </c>
      <c r="G53" s="59">
        <f>+[3]CONCENTRA!$O245</f>
        <v>0</v>
      </c>
      <c r="H53" s="59">
        <f>+[3]CONCENTRA!$O309+[3]CONCENTRA!$O885</f>
        <v>0</v>
      </c>
      <c r="I53" s="59">
        <f>+[3]CONCENTRA!$O373+[3]CONCENTRA!$O437</f>
        <v>0</v>
      </c>
      <c r="J53" s="66">
        <f>+[3]CONCENTRA!$O565+[3]CONCENTRA!$O501</f>
        <v>0</v>
      </c>
      <c r="K53" s="59">
        <f>+[3]CONCENTRA!$O629</f>
        <v>0</v>
      </c>
      <c r="L53" s="59">
        <f>+[3]CONCENTRA!$O1014</f>
        <v>0</v>
      </c>
      <c r="M53" s="7">
        <f t="shared" si="1"/>
        <v>0</v>
      </c>
      <c r="O53" s="48"/>
      <c r="P53" s="67">
        <f>+M53+NOV!M53+OCT!M53</f>
        <v>0</v>
      </c>
    </row>
    <row r="54" spans="1:16">
      <c r="A54" s="43"/>
      <c r="C54" s="5" t="s">
        <v>124</v>
      </c>
      <c r="D54" s="59">
        <f>+[3]CONCENTRA!$O54+[3]CONCENTRA!$O694</f>
        <v>0</v>
      </c>
      <c r="E54" s="59">
        <f>+[3]CONCENTRA!$O118+[3]CONCENTRA!$O758</f>
        <v>0</v>
      </c>
      <c r="F54" s="59">
        <f>+[3]CONCENTRA!$O182+[3]CONCENTRA!$O822</f>
        <v>0</v>
      </c>
      <c r="G54" s="59">
        <f>+[3]CONCENTRA!$O246</f>
        <v>0</v>
      </c>
      <c r="H54" s="59">
        <f>+[3]CONCENTRA!$O310+[3]CONCENTRA!$O886</f>
        <v>0</v>
      </c>
      <c r="I54" s="59">
        <f>+[3]CONCENTRA!$O374+[3]CONCENTRA!$O438</f>
        <v>0</v>
      </c>
      <c r="J54" s="66">
        <f>+[3]CONCENTRA!$O566+[3]CONCENTRA!$O502</f>
        <v>0</v>
      </c>
      <c r="K54" s="59">
        <f>+[3]CONCENTRA!$O630</f>
        <v>0</v>
      </c>
      <c r="L54" s="59">
        <f>+[3]CONCENTRA!$O1015</f>
        <v>0</v>
      </c>
      <c r="M54" s="7">
        <f t="shared" si="1"/>
        <v>0</v>
      </c>
      <c r="O54" s="48"/>
      <c r="P54" s="67">
        <f>+M54+NOV!M54+OCT!M54</f>
        <v>0</v>
      </c>
    </row>
    <row r="55" spans="1:16">
      <c r="A55" s="43"/>
      <c r="C55" s="5" t="s">
        <v>56</v>
      </c>
      <c r="D55" s="59">
        <f>+[3]CONCENTRA!$O55+[3]CONCENTRA!$O695</f>
        <v>0</v>
      </c>
      <c r="E55" s="59">
        <f>+[3]CONCENTRA!$O119+[3]CONCENTRA!$O759</f>
        <v>0</v>
      </c>
      <c r="F55" s="59">
        <f>+[3]CONCENTRA!$O183+[3]CONCENTRA!$O823</f>
        <v>0</v>
      </c>
      <c r="G55" s="59">
        <f>+[3]CONCENTRA!$O247</f>
        <v>0</v>
      </c>
      <c r="H55" s="59">
        <f>+[3]CONCENTRA!$O311+[3]CONCENTRA!$O887</f>
        <v>0</v>
      </c>
      <c r="I55" s="59">
        <f>+[3]CONCENTRA!$O375+[3]CONCENTRA!$O439</f>
        <v>0</v>
      </c>
      <c r="J55" s="66">
        <f>+[3]CONCENTRA!$O567+[3]CONCENTRA!$O503</f>
        <v>0</v>
      </c>
      <c r="K55" s="59">
        <f>+[3]CONCENTRA!$O631</f>
        <v>0</v>
      </c>
      <c r="L55" s="59">
        <f>+[3]CONCENTRA!$O1016</f>
        <v>0</v>
      </c>
      <c r="M55" s="7">
        <f t="shared" si="1"/>
        <v>0</v>
      </c>
      <c r="O55" s="48"/>
      <c r="P55" s="67">
        <f>+M55+NOV!M55+OCT!M55</f>
        <v>0</v>
      </c>
    </row>
    <row r="56" spans="1:16">
      <c r="A56" s="43"/>
      <c r="C56" s="5" t="s">
        <v>125</v>
      </c>
      <c r="D56" s="59">
        <f>+[3]CONCENTRA!$O56+[3]CONCENTRA!$O696</f>
        <v>0</v>
      </c>
      <c r="E56" s="59">
        <f>+[3]CONCENTRA!$O120+[3]CONCENTRA!$O760</f>
        <v>0</v>
      </c>
      <c r="F56" s="59">
        <f>+[3]CONCENTRA!$O184+[3]CONCENTRA!$O824</f>
        <v>0</v>
      </c>
      <c r="G56" s="59">
        <f>+[3]CONCENTRA!$O248</f>
        <v>0</v>
      </c>
      <c r="H56" s="59">
        <f>+[3]CONCENTRA!$O312+[3]CONCENTRA!$O888</f>
        <v>0</v>
      </c>
      <c r="I56" s="59">
        <f>+[3]CONCENTRA!$O376+[3]CONCENTRA!$O440</f>
        <v>0</v>
      </c>
      <c r="J56" s="66">
        <f>+[3]CONCENTRA!$O568+[3]CONCENTRA!$O504</f>
        <v>0</v>
      </c>
      <c r="K56" s="59">
        <f>+[3]CONCENTRA!$O632</f>
        <v>0</v>
      </c>
      <c r="L56" s="59">
        <f>+[3]CONCENTRA!$O1017</f>
        <v>0</v>
      </c>
      <c r="M56" s="7">
        <f t="shared" si="1"/>
        <v>0</v>
      </c>
      <c r="O56" s="48"/>
      <c r="P56" s="67">
        <f>+M56+NOV!M56+OCT!M56</f>
        <v>0</v>
      </c>
    </row>
    <row r="57" spans="1:16">
      <c r="A57" s="43"/>
      <c r="C57" s="5" t="s">
        <v>126</v>
      </c>
      <c r="D57" s="59">
        <f>+[3]CONCENTRA!$O57+[3]CONCENTRA!$O697</f>
        <v>0</v>
      </c>
      <c r="E57" s="59">
        <f>+[3]CONCENTRA!$O121+[3]CONCENTRA!$O761</f>
        <v>0</v>
      </c>
      <c r="F57" s="59">
        <f>+[3]CONCENTRA!$O185+[3]CONCENTRA!$O825</f>
        <v>0</v>
      </c>
      <c r="G57" s="59">
        <f>+[3]CONCENTRA!$O249</f>
        <v>0</v>
      </c>
      <c r="H57" s="59">
        <f>+[3]CONCENTRA!$O313+[3]CONCENTRA!$O889</f>
        <v>0</v>
      </c>
      <c r="I57" s="59">
        <f>+[3]CONCENTRA!$O377+[3]CONCENTRA!$O441</f>
        <v>0</v>
      </c>
      <c r="J57" s="66">
        <f>+[3]CONCENTRA!$O569+[3]CONCENTRA!$O505</f>
        <v>0</v>
      </c>
      <c r="K57" s="59">
        <f>+[3]CONCENTRA!$O633</f>
        <v>0</v>
      </c>
      <c r="L57" s="59">
        <f>+[3]CONCENTRA!$O1018</f>
        <v>0</v>
      </c>
      <c r="M57" s="7">
        <f t="shared" si="1"/>
        <v>0</v>
      </c>
      <c r="O57" s="48"/>
      <c r="P57" s="67">
        <f>+M57+NOV!M57+OCT!M57</f>
        <v>0</v>
      </c>
    </row>
    <row r="58" spans="1:16">
      <c r="A58" s="43"/>
      <c r="C58" s="5" t="s">
        <v>83</v>
      </c>
      <c r="D58" s="59">
        <f>+[3]CONCENTRA!$O58+[3]CONCENTRA!$O698</f>
        <v>0</v>
      </c>
      <c r="E58" s="59">
        <f>+[3]CONCENTRA!$O122+[3]CONCENTRA!$O762</f>
        <v>0</v>
      </c>
      <c r="F58" s="59">
        <f>+[3]CONCENTRA!$O186+[3]CONCENTRA!$O826</f>
        <v>0</v>
      </c>
      <c r="G58" s="59">
        <f>+[3]CONCENTRA!$O250</f>
        <v>0</v>
      </c>
      <c r="H58" s="59">
        <f>+[3]CONCENTRA!$O314+[3]CONCENTRA!$O890</f>
        <v>0</v>
      </c>
      <c r="I58" s="59">
        <f>+[3]CONCENTRA!$O378+[3]CONCENTRA!$O442</f>
        <v>0</v>
      </c>
      <c r="J58" s="66">
        <f>+[3]CONCENTRA!$O570+[3]CONCENTRA!$O506</f>
        <v>0</v>
      </c>
      <c r="K58" s="59">
        <f>+[3]CONCENTRA!$O634</f>
        <v>0</v>
      </c>
      <c r="L58" s="59">
        <f>+[3]CONCENTRA!$O1019</f>
        <v>0</v>
      </c>
      <c r="M58" s="7">
        <f t="shared" si="1"/>
        <v>0</v>
      </c>
      <c r="O58" s="48"/>
      <c r="P58" s="67">
        <f>+M58+NOV!M58+OCT!M58</f>
        <v>0</v>
      </c>
    </row>
    <row r="59" spans="1:16">
      <c r="A59" s="43"/>
      <c r="C59" s="5" t="s">
        <v>127</v>
      </c>
      <c r="D59" s="59">
        <f>+[3]CONCENTRA!$O59+[3]CONCENTRA!$O699</f>
        <v>0</v>
      </c>
      <c r="E59" s="59">
        <f>+[3]CONCENTRA!$O123+[3]CONCENTRA!$O763</f>
        <v>0</v>
      </c>
      <c r="F59" s="59">
        <f>+[3]CONCENTRA!$O187+[3]CONCENTRA!$O827</f>
        <v>0</v>
      </c>
      <c r="G59" s="59">
        <f>+[3]CONCENTRA!$O251</f>
        <v>0</v>
      </c>
      <c r="H59" s="59">
        <f>+[3]CONCENTRA!$O315+[3]CONCENTRA!$O891</f>
        <v>0</v>
      </c>
      <c r="I59" s="59">
        <f>+[3]CONCENTRA!$O379+[3]CONCENTRA!$O443</f>
        <v>0</v>
      </c>
      <c r="J59" s="66">
        <f>+[3]CONCENTRA!$O571+[3]CONCENTRA!$O507</f>
        <v>0</v>
      </c>
      <c r="K59" s="59">
        <f>+[3]CONCENTRA!$O635</f>
        <v>0</v>
      </c>
      <c r="L59" s="59">
        <f>+[3]CONCENTRA!$O1020</f>
        <v>0</v>
      </c>
      <c r="M59" s="7">
        <f t="shared" si="1"/>
        <v>0</v>
      </c>
      <c r="O59" s="48"/>
      <c r="P59" s="67">
        <f>+M59+NOV!M59+OCT!M59</f>
        <v>0</v>
      </c>
    </row>
    <row r="60" spans="1:16">
      <c r="A60" s="43"/>
      <c r="C60" s="5" t="s">
        <v>128</v>
      </c>
      <c r="D60" s="59">
        <f>+[3]CONCENTRA!$O60+[3]CONCENTRA!$O700</f>
        <v>0</v>
      </c>
      <c r="E60" s="59">
        <f>+[3]CONCENTRA!$O124+[3]CONCENTRA!$O764</f>
        <v>0</v>
      </c>
      <c r="F60" s="59">
        <f>+[3]CONCENTRA!$O188+[3]CONCENTRA!$O828</f>
        <v>0</v>
      </c>
      <c r="G60" s="59">
        <f>+[3]CONCENTRA!$O252</f>
        <v>0</v>
      </c>
      <c r="H60" s="59">
        <f>+[3]CONCENTRA!$O316+[3]CONCENTRA!$O892</f>
        <v>0</v>
      </c>
      <c r="I60" s="59">
        <f>+[3]CONCENTRA!$O380+[3]CONCENTRA!$O444</f>
        <v>0</v>
      </c>
      <c r="J60" s="66">
        <f>+[3]CONCENTRA!$O572+[3]CONCENTRA!$O508</f>
        <v>0</v>
      </c>
      <c r="K60" s="59">
        <f>+[3]CONCENTRA!$O636</f>
        <v>0</v>
      </c>
      <c r="L60" s="59">
        <f>+[3]CONCENTRA!$O1021</f>
        <v>0</v>
      </c>
      <c r="M60" s="7">
        <f t="shared" si="1"/>
        <v>0</v>
      </c>
      <c r="O60" s="48"/>
      <c r="P60" s="67">
        <f>+M60+NOV!M60+OCT!M60</f>
        <v>0</v>
      </c>
    </row>
    <row r="61" spans="1:16">
      <c r="A61" s="43"/>
      <c r="C61" s="5" t="s">
        <v>60</v>
      </c>
      <c r="D61" s="59">
        <f>+[3]CONCENTRA!$O61+[3]CONCENTRA!$O701</f>
        <v>0</v>
      </c>
      <c r="E61" s="59">
        <f>+[3]CONCENTRA!$O125+[3]CONCENTRA!$O765</f>
        <v>0</v>
      </c>
      <c r="F61" s="59">
        <f>+[3]CONCENTRA!$O189+[3]CONCENTRA!$O829</f>
        <v>0</v>
      </c>
      <c r="G61" s="59">
        <f>+[3]CONCENTRA!$O253</f>
        <v>0</v>
      </c>
      <c r="H61" s="59">
        <f>+[3]CONCENTRA!$O317+[3]CONCENTRA!$O893</f>
        <v>0</v>
      </c>
      <c r="I61" s="59">
        <f>+[3]CONCENTRA!$O381+[3]CONCENTRA!$O445</f>
        <v>0</v>
      </c>
      <c r="J61" s="66">
        <f>+[3]CONCENTRA!$O573+[3]CONCENTRA!$O509</f>
        <v>0</v>
      </c>
      <c r="K61" s="59">
        <f>+[3]CONCENTRA!$O637</f>
        <v>0</v>
      </c>
      <c r="L61" s="59">
        <f>+[3]CONCENTRA!$O1022</f>
        <v>0</v>
      </c>
      <c r="M61" s="7">
        <f t="shared" si="1"/>
        <v>0</v>
      </c>
      <c r="O61" s="48"/>
      <c r="P61" s="67">
        <f>+M61+NOV!M61+OCT!M61</f>
        <v>0</v>
      </c>
    </row>
    <row r="62" spans="1:16">
      <c r="A62" s="43"/>
      <c r="C62" s="5" t="s">
        <v>61</v>
      </c>
      <c r="D62" s="59">
        <f>+[3]CONCENTRA!$O62+[3]CONCENTRA!$O702</f>
        <v>0</v>
      </c>
      <c r="E62" s="59">
        <f>+[3]CONCENTRA!$O126+[3]CONCENTRA!$O766</f>
        <v>0</v>
      </c>
      <c r="F62" s="59">
        <f>+[3]CONCENTRA!$O190+[3]CONCENTRA!$O830</f>
        <v>0</v>
      </c>
      <c r="G62" s="59">
        <f>+[3]CONCENTRA!$O254</f>
        <v>0</v>
      </c>
      <c r="H62" s="59">
        <f>+[3]CONCENTRA!$O318+[3]CONCENTRA!$O894</f>
        <v>0</v>
      </c>
      <c r="I62" s="59">
        <f>+[3]CONCENTRA!$O382+[3]CONCENTRA!$O446</f>
        <v>0</v>
      </c>
      <c r="J62" s="66">
        <f>+[3]CONCENTRA!$O574+[3]CONCENTRA!$O510</f>
        <v>0</v>
      </c>
      <c r="K62" s="59">
        <f>+[3]CONCENTRA!$O638</f>
        <v>0</v>
      </c>
      <c r="L62" s="59">
        <f>+[3]CONCENTRA!$O1023</f>
        <v>0</v>
      </c>
      <c r="M62" s="7">
        <f t="shared" si="1"/>
        <v>0</v>
      </c>
      <c r="O62" s="48"/>
      <c r="P62" s="67">
        <f>+M62+NOV!M62+OCT!M62</f>
        <v>0</v>
      </c>
    </row>
    <row r="63" spans="1:16">
      <c r="A63" s="43"/>
      <c r="C63" s="5" t="s">
        <v>129</v>
      </c>
      <c r="D63" s="59">
        <f>+[3]CONCENTRA!$O63+[3]CONCENTRA!$O703</f>
        <v>0</v>
      </c>
      <c r="E63" s="59">
        <f>+[3]CONCENTRA!$O127+[3]CONCENTRA!$O767</f>
        <v>0</v>
      </c>
      <c r="F63" s="59">
        <f>+[3]CONCENTRA!$O191+[3]CONCENTRA!$O831</f>
        <v>0</v>
      </c>
      <c r="G63" s="59">
        <f>+[3]CONCENTRA!$O255</f>
        <v>0</v>
      </c>
      <c r="H63" s="59">
        <f>+[3]CONCENTRA!$O319+[3]CONCENTRA!$O895</f>
        <v>0</v>
      </c>
      <c r="I63" s="59">
        <f>+[3]CONCENTRA!$O383+[3]CONCENTRA!$O447</f>
        <v>0</v>
      </c>
      <c r="J63" s="66">
        <f>+[3]CONCENTRA!$O575+[3]CONCENTRA!$O511</f>
        <v>0</v>
      </c>
      <c r="K63" s="59">
        <f>+[3]CONCENTRA!$O639</f>
        <v>0</v>
      </c>
      <c r="L63" s="59">
        <f>+[3]CONCENTRA!$O1024</f>
        <v>0</v>
      </c>
      <c r="M63" s="7">
        <f t="shared" si="1"/>
        <v>0</v>
      </c>
      <c r="O63" s="48"/>
      <c r="P63" s="67">
        <f>+M63+NOV!M63+OCT!M63</f>
        <v>0</v>
      </c>
    </row>
    <row r="64" spans="1:16">
      <c r="A64" s="43"/>
      <c r="C64" s="5" t="s">
        <v>130</v>
      </c>
      <c r="D64" s="59">
        <f>+[3]CONCENTRA!$O64+[3]CONCENTRA!$O704</f>
        <v>0</v>
      </c>
      <c r="E64" s="59">
        <f>+[3]CONCENTRA!$O128+[3]CONCENTRA!$O768</f>
        <v>0</v>
      </c>
      <c r="F64" s="59">
        <f>+[3]CONCENTRA!$O192+[3]CONCENTRA!$O832</f>
        <v>0</v>
      </c>
      <c r="G64" s="59">
        <f>+[3]CONCENTRA!$O256</f>
        <v>0</v>
      </c>
      <c r="H64" s="59">
        <f>+[3]CONCENTRA!$O320+[3]CONCENTRA!$O896</f>
        <v>0</v>
      </c>
      <c r="I64" s="59">
        <f>+[3]CONCENTRA!$O384+[3]CONCENTRA!$O448</f>
        <v>0</v>
      </c>
      <c r="J64" s="66">
        <f>+[3]CONCENTRA!$O576+[3]CONCENTRA!$O512</f>
        <v>0</v>
      </c>
      <c r="K64" s="59">
        <f>+[3]CONCENTRA!$O640</f>
        <v>0</v>
      </c>
      <c r="L64" s="59">
        <f>+[3]CONCENTRA!$O1025</f>
        <v>0</v>
      </c>
      <c r="M64" s="7">
        <f t="shared" si="1"/>
        <v>0</v>
      </c>
      <c r="O64" s="48"/>
      <c r="P64" s="67">
        <f>+M64+NOV!M64+OCT!M64</f>
        <v>0</v>
      </c>
    </row>
    <row r="65" spans="1:16">
      <c r="A65" s="43"/>
      <c r="C65" s="5" t="s">
        <v>64</v>
      </c>
      <c r="D65" s="59">
        <f>+[3]CONCENTRA!$O65+[3]CONCENTRA!$O705</f>
        <v>0</v>
      </c>
      <c r="E65" s="59">
        <f>+[3]CONCENTRA!$O129+[3]CONCENTRA!$O769</f>
        <v>0</v>
      </c>
      <c r="F65" s="59">
        <f>+[3]CONCENTRA!$O193+[3]CONCENTRA!$O833</f>
        <v>0</v>
      </c>
      <c r="G65" s="59">
        <f>+[3]CONCENTRA!$O257</f>
        <v>0</v>
      </c>
      <c r="H65" s="59">
        <f>+[3]CONCENTRA!$O321+[3]CONCENTRA!$O897</f>
        <v>0</v>
      </c>
      <c r="I65" s="59">
        <f>+[3]CONCENTRA!$O385+[3]CONCENTRA!$O449</f>
        <v>0</v>
      </c>
      <c r="J65" s="66">
        <f>+[3]CONCENTRA!$O577+[3]CONCENTRA!$O513</f>
        <v>0</v>
      </c>
      <c r="K65" s="59">
        <f>+[3]CONCENTRA!$O641</f>
        <v>0</v>
      </c>
      <c r="L65" s="59">
        <f>+[3]CONCENTRA!$O1026</f>
        <v>0</v>
      </c>
      <c r="M65" s="7">
        <f t="shared" si="1"/>
        <v>0</v>
      </c>
      <c r="O65" s="48"/>
      <c r="P65" s="67">
        <f>+M65+NOV!M65+OCT!M65</f>
        <v>0</v>
      </c>
    </row>
    <row r="66" spans="1:16">
      <c r="A66" s="43"/>
      <c r="C66" s="5" t="s">
        <v>65</v>
      </c>
      <c r="D66" s="59">
        <f>+[3]CONCENTRA!$O66+[3]CONCENTRA!$O706</f>
        <v>0</v>
      </c>
      <c r="E66" s="59">
        <f>+[3]CONCENTRA!$O130+[3]CONCENTRA!$O770</f>
        <v>0</v>
      </c>
      <c r="F66" s="59">
        <f>+[3]CONCENTRA!$O194+[3]CONCENTRA!$O834</f>
        <v>0</v>
      </c>
      <c r="G66" s="59">
        <f>+[3]CONCENTRA!$O258</f>
        <v>0</v>
      </c>
      <c r="H66" s="59">
        <f>+[3]CONCENTRA!$O322+[3]CONCENTRA!$O898</f>
        <v>0</v>
      </c>
      <c r="I66" s="59">
        <f>+[3]CONCENTRA!$O386+[3]CONCENTRA!$O450</f>
        <v>0</v>
      </c>
      <c r="J66" s="66">
        <f>+[3]CONCENTRA!$O578+[3]CONCENTRA!$O514</f>
        <v>0</v>
      </c>
      <c r="K66" s="59">
        <f>+[3]CONCENTRA!$O642</f>
        <v>0</v>
      </c>
      <c r="L66" s="59">
        <f>+[3]CONCENTRA!$O1027</f>
        <v>0</v>
      </c>
      <c r="M66" s="7">
        <f t="shared" si="1"/>
        <v>0</v>
      </c>
      <c r="O66" s="48"/>
      <c r="P66" s="67">
        <f>+M66+NOV!M66+OCT!M66</f>
        <v>0</v>
      </c>
    </row>
    <row r="67" spans="1:16" ht="13.5" thickBot="1">
      <c r="A67" s="43"/>
      <c r="C67" s="5" t="s">
        <v>66</v>
      </c>
      <c r="D67" s="59">
        <f>+[3]CONCENTRA!$O67+[3]CONCENTRA!$O707</f>
        <v>0</v>
      </c>
      <c r="E67" s="59">
        <f>+[3]CONCENTRA!$O131+[3]CONCENTRA!$O771</f>
        <v>0</v>
      </c>
      <c r="F67" s="59">
        <f>+[3]CONCENTRA!$O195+[3]CONCENTRA!$O835</f>
        <v>0</v>
      </c>
      <c r="G67" s="59">
        <f>+[3]CONCENTRA!$O259</f>
        <v>0</v>
      </c>
      <c r="H67" s="59">
        <f>+[3]CONCENTRA!$O323+[3]CONCENTRA!$O899</f>
        <v>0</v>
      </c>
      <c r="I67" s="59">
        <f>+[3]CONCENTRA!$O387+[3]CONCENTRA!$O451</f>
        <v>0</v>
      </c>
      <c r="J67" s="66">
        <f>+[3]CONCENTRA!$O579+[3]CONCENTRA!$O515</f>
        <v>0</v>
      </c>
      <c r="K67" s="59">
        <f>+[3]CONCENTRA!$O643</f>
        <v>0</v>
      </c>
      <c r="L67" s="59">
        <f>+[3]CONCENTRA!$O1028</f>
        <v>0</v>
      </c>
      <c r="M67" s="7">
        <f t="shared" si="1"/>
        <v>0</v>
      </c>
      <c r="O67" s="48"/>
      <c r="P67" s="67">
        <f>+M67+NOV!M67+OCT!M67</f>
        <v>0</v>
      </c>
    </row>
    <row r="68" spans="1:16" ht="15.75" customHeight="1">
      <c r="A68" s="43"/>
      <c r="C68" s="8" t="s">
        <v>67</v>
      </c>
      <c r="D68" s="60">
        <f>SUM(D10:D67)</f>
        <v>0</v>
      </c>
      <c r="E68" s="60">
        <f t="shared" ref="E68:L68" si="2">SUM(E10:E67)</f>
        <v>0</v>
      </c>
      <c r="F68" s="60">
        <f>SUM(F10:F67)</f>
        <v>0</v>
      </c>
      <c r="G68" s="60">
        <f>SUM(G10:G67)</f>
        <v>0</v>
      </c>
      <c r="H68" s="60">
        <f>SUM(H10:H67)</f>
        <v>0</v>
      </c>
      <c r="I68" s="60">
        <f t="shared" si="2"/>
        <v>0</v>
      </c>
      <c r="J68" s="60">
        <f t="shared" si="2"/>
        <v>0</v>
      </c>
      <c r="K68" s="60">
        <f t="shared" si="2"/>
        <v>0</v>
      </c>
      <c r="L68" s="60">
        <f t="shared" si="2"/>
        <v>0</v>
      </c>
      <c r="M68" s="60">
        <f>SUM(M10:M67)</f>
        <v>0</v>
      </c>
      <c r="O68" s="48"/>
    </row>
    <row r="69" spans="1:16" ht="12" customHeight="1" thickBot="1">
      <c r="A69" s="43"/>
      <c r="C69" s="10"/>
      <c r="D69" s="11"/>
      <c r="E69" s="11"/>
      <c r="F69" s="11"/>
      <c r="G69" s="11"/>
      <c r="H69" s="11"/>
      <c r="I69" s="11"/>
      <c r="J69" s="16"/>
      <c r="K69" s="11"/>
      <c r="L69" s="11"/>
      <c r="M69" s="11"/>
      <c r="N69" s="1" t="s">
        <v>9</v>
      </c>
      <c r="O69" s="48"/>
    </row>
    <row r="70" spans="1:16" ht="0.75" customHeight="1" thickBot="1">
      <c r="A70" s="43"/>
      <c r="C70" s="15"/>
      <c r="D70" s="16"/>
      <c r="E70" s="15"/>
      <c r="F70" s="16"/>
      <c r="G70" s="16"/>
      <c r="H70" s="16"/>
      <c r="I70" s="16"/>
      <c r="J70" s="16"/>
      <c r="K70" s="16"/>
      <c r="L70" s="16"/>
      <c r="M70" s="16"/>
      <c r="O70" s="48"/>
    </row>
    <row r="71" spans="1:16" ht="6" customHeight="1">
      <c r="A71" s="43"/>
      <c r="C71"/>
      <c r="D71" s="55"/>
      <c r="E71" s="55"/>
      <c r="F71" s="55"/>
      <c r="G71" s="55"/>
      <c r="H71" s="55"/>
      <c r="I71" s="55"/>
      <c r="J71" s="55"/>
      <c r="K71" s="55"/>
      <c r="L71" s="55"/>
      <c r="M71" s="55"/>
      <c r="N71"/>
      <c r="O71" s="48"/>
    </row>
    <row r="72" spans="1:16" ht="7.5" customHeight="1" thickBot="1">
      <c r="A72" s="51"/>
      <c r="B72" s="52"/>
      <c r="C72" s="52"/>
      <c r="D72" s="52"/>
      <c r="E72" s="52"/>
      <c r="F72" s="52"/>
      <c r="G72" s="52"/>
      <c r="H72" s="52"/>
      <c r="I72" s="52"/>
      <c r="J72" s="52"/>
      <c r="K72" s="52"/>
      <c r="L72" s="52"/>
      <c r="M72" s="52"/>
      <c r="N72" s="52"/>
      <c r="O72" s="54"/>
    </row>
    <row r="73" spans="1:16" ht="13.5" thickTop="1">
      <c r="A73"/>
      <c r="B73"/>
    </row>
    <row r="74" spans="1:16">
      <c r="A74"/>
      <c r="B74"/>
    </row>
    <row r="75" spans="1:16">
      <c r="A75"/>
      <c r="B75"/>
      <c r="M75" s="66"/>
    </row>
    <row r="76" spans="1:16">
      <c r="A76"/>
      <c r="B76"/>
    </row>
    <row r="77" spans="1:16">
      <c r="A77"/>
      <c r="B77"/>
    </row>
    <row r="78" spans="1:16">
      <c r="A78"/>
      <c r="B78"/>
    </row>
    <row r="79" spans="1:16">
      <c r="A79"/>
      <c r="B79"/>
    </row>
    <row r="80" spans="1:16">
      <c r="A80"/>
      <c r="B80"/>
    </row>
    <row r="81" spans="1:2">
      <c r="A81"/>
      <c r="B81"/>
    </row>
    <row r="82" spans="1:2">
      <c r="A82"/>
      <c r="B82"/>
    </row>
    <row r="83" spans="1:2">
      <c r="A83"/>
      <c r="B83"/>
    </row>
    <row r="84" spans="1:2">
      <c r="A84"/>
      <c r="B84"/>
    </row>
    <row r="85" spans="1:2">
      <c r="A85"/>
      <c r="B85"/>
    </row>
    <row r="86" spans="1:2">
      <c r="A86"/>
      <c r="B86"/>
    </row>
    <row r="87" spans="1:2">
      <c r="A87"/>
      <c r="B87"/>
    </row>
    <row r="88" spans="1:2">
      <c r="A88"/>
      <c r="B88"/>
    </row>
    <row r="89" spans="1:2">
      <c r="A89"/>
      <c r="B89"/>
    </row>
    <row r="90" spans="1:2">
      <c r="A90"/>
      <c r="B90"/>
    </row>
    <row r="91" spans="1:2">
      <c r="A91"/>
      <c r="B91"/>
    </row>
    <row r="92" spans="1:2">
      <c r="A92"/>
      <c r="B92"/>
    </row>
    <row r="93" spans="1:2">
      <c r="A93"/>
      <c r="B93"/>
    </row>
    <row r="94" spans="1:2">
      <c r="A94"/>
      <c r="B94"/>
    </row>
  </sheetData>
  <mergeCells count="5">
    <mergeCell ref="C6:M6"/>
    <mergeCell ref="C2:M2"/>
    <mergeCell ref="C3:M3"/>
    <mergeCell ref="C4:M4"/>
    <mergeCell ref="C5:M5"/>
  </mergeCells>
  <phoneticPr fontId="0" type="noConversion"/>
  <printOptions horizontalCentered="1" verticalCentered="1"/>
  <pageMargins left="0.15748031496062992" right="0.23622047244094491" top="0.23622047244094491" bottom="0.31496062992125984" header="0" footer="0"/>
  <pageSetup scale="60" orientation="landscape" horizontalDpi="300" verticalDpi="300" r:id="rId1"/>
  <headerFooter alignWithMargins="0">
    <oddFooter>FEDERACION.xls&amp;RPágina &amp;P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94"/>
  <sheetViews>
    <sheetView view="pageBreakPreview" topLeftCell="C1" zoomScale="75" zoomScaleNormal="100" workbookViewId="0">
      <selection sqref="A1:IV65536"/>
    </sheetView>
  </sheetViews>
  <sheetFormatPr baseColWidth="10" defaultRowHeight="12.75"/>
  <cols>
    <col min="1" max="1" width="1.140625" style="1" customWidth="1"/>
    <col min="2" max="2" width="3.85546875" style="1" customWidth="1"/>
    <col min="3" max="3" width="33" style="1" customWidth="1"/>
    <col min="4" max="4" width="18.85546875" style="12" customWidth="1"/>
    <col min="5" max="5" width="19.28515625" style="1" customWidth="1"/>
    <col min="6" max="7" width="19.140625" style="12" customWidth="1"/>
    <col min="8" max="8" width="19" style="12" customWidth="1"/>
    <col min="9" max="9" width="18.7109375" style="12" customWidth="1"/>
    <col min="10" max="10" width="19" style="12" customWidth="1"/>
    <col min="11" max="12" width="18.85546875" style="12" customWidth="1"/>
    <col min="13" max="13" width="21.5703125" style="12" customWidth="1"/>
    <col min="14" max="14" width="4" style="1" customWidth="1"/>
    <col min="15" max="15" width="1.28515625" style="1" customWidth="1"/>
    <col min="16" max="16384" width="11.42578125" style="1"/>
  </cols>
  <sheetData>
    <row r="1" spans="1:15" ht="8.25" customHeight="1" thickTop="1">
      <c r="A1" s="42"/>
      <c r="B1" s="46"/>
      <c r="C1" s="46"/>
      <c r="D1" s="50"/>
      <c r="E1" s="46"/>
      <c r="F1" s="50"/>
      <c r="G1" s="50"/>
      <c r="H1" s="50"/>
      <c r="I1" s="50"/>
      <c r="J1" s="50"/>
      <c r="K1" s="50"/>
      <c r="L1" s="50"/>
      <c r="M1" s="50"/>
      <c r="N1" s="46"/>
      <c r="O1" s="47"/>
    </row>
    <row r="2" spans="1:15" ht="18" customHeight="1">
      <c r="A2" s="43"/>
      <c r="B2" s="53"/>
      <c r="C2" s="109" t="s">
        <v>0</v>
      </c>
      <c r="D2" s="109"/>
      <c r="E2" s="109"/>
      <c r="F2" s="109"/>
      <c r="G2" s="109"/>
      <c r="H2" s="109"/>
      <c r="I2" s="109"/>
      <c r="J2" s="109"/>
      <c r="K2" s="109"/>
      <c r="L2" s="109"/>
      <c r="M2" s="109"/>
      <c r="O2" s="48"/>
    </row>
    <row r="3" spans="1:15" ht="19.5" customHeight="1">
      <c r="A3" s="43"/>
      <c r="C3" s="109" t="s">
        <v>84</v>
      </c>
      <c r="D3" s="109"/>
      <c r="E3" s="109"/>
      <c r="F3" s="109"/>
      <c r="G3" s="109"/>
      <c r="H3" s="109"/>
      <c r="I3" s="109"/>
      <c r="J3" s="109"/>
      <c r="K3" s="109"/>
      <c r="L3" s="109"/>
      <c r="M3" s="109"/>
      <c r="O3" s="48"/>
    </row>
    <row r="4" spans="1:15" ht="15">
      <c r="A4" s="43"/>
      <c r="C4" s="108" t="s">
        <v>85</v>
      </c>
      <c r="D4" s="108"/>
      <c r="E4" s="108"/>
      <c r="F4" s="108"/>
      <c r="G4" s="108"/>
      <c r="H4" s="108"/>
      <c r="I4" s="108"/>
      <c r="J4" s="108"/>
      <c r="K4" s="108"/>
      <c r="L4" s="108"/>
      <c r="M4" s="108"/>
      <c r="O4" s="48"/>
    </row>
    <row r="5" spans="1:15" ht="15" customHeight="1">
      <c r="A5" s="43"/>
      <c r="C5" s="110" t="s">
        <v>1</v>
      </c>
      <c r="D5" s="110"/>
      <c r="E5" s="110"/>
      <c r="F5" s="110"/>
      <c r="G5" s="110"/>
      <c r="H5" s="110"/>
      <c r="I5" s="110"/>
      <c r="J5" s="110"/>
      <c r="K5" s="110"/>
      <c r="L5" s="110"/>
      <c r="M5" s="110"/>
      <c r="O5" s="48"/>
    </row>
    <row r="6" spans="1:15" ht="15.75" customHeight="1">
      <c r="A6" s="43"/>
      <c r="C6" s="107" t="s">
        <v>145</v>
      </c>
      <c r="D6" s="107"/>
      <c r="E6" s="107"/>
      <c r="F6" s="107"/>
      <c r="G6" s="107"/>
      <c r="H6" s="107"/>
      <c r="I6" s="107"/>
      <c r="J6" s="107"/>
      <c r="K6" s="107"/>
      <c r="L6" s="107"/>
      <c r="M6" s="107"/>
      <c r="O6" s="48"/>
    </row>
    <row r="7" spans="1:15" ht="5.25" customHeight="1" thickBot="1">
      <c r="A7" s="43"/>
      <c r="D7" s="1"/>
      <c r="F7" s="1"/>
      <c r="G7" s="1"/>
      <c r="H7" s="1"/>
      <c r="I7" s="1"/>
      <c r="J7" s="1"/>
      <c r="K7" s="1"/>
      <c r="L7" s="1"/>
      <c r="M7" s="1"/>
      <c r="O7" s="48"/>
    </row>
    <row r="8" spans="1:15">
      <c r="A8" s="43"/>
      <c r="C8" s="24"/>
      <c r="D8" s="20" t="s">
        <v>2</v>
      </c>
      <c r="E8" s="23" t="s">
        <v>87</v>
      </c>
      <c r="F8" s="20" t="s">
        <v>4</v>
      </c>
      <c r="G8" s="20" t="s">
        <v>101</v>
      </c>
      <c r="H8" s="62" t="s">
        <v>2</v>
      </c>
      <c r="I8" s="63" t="s">
        <v>91</v>
      </c>
      <c r="J8" s="63" t="s">
        <v>92</v>
      </c>
      <c r="K8" s="62" t="s">
        <v>93</v>
      </c>
      <c r="L8" s="62" t="s">
        <v>2</v>
      </c>
      <c r="M8" s="62" t="s">
        <v>10</v>
      </c>
      <c r="O8" s="48"/>
    </row>
    <row r="9" spans="1:15" ht="13.5" thickBot="1">
      <c r="A9" s="43"/>
      <c r="B9" s="1" t="s">
        <v>9</v>
      </c>
      <c r="C9" s="26" t="s">
        <v>6</v>
      </c>
      <c r="D9" s="14" t="s">
        <v>8</v>
      </c>
      <c r="E9" s="27" t="s">
        <v>7</v>
      </c>
      <c r="F9" s="14" t="s">
        <v>9</v>
      </c>
      <c r="G9" s="14" t="s">
        <v>9</v>
      </c>
      <c r="H9" s="64" t="s">
        <v>95</v>
      </c>
      <c r="I9" s="65" t="s">
        <v>96</v>
      </c>
      <c r="J9" s="65" t="s">
        <v>97</v>
      </c>
      <c r="K9" s="64" t="s">
        <v>98</v>
      </c>
      <c r="L9" s="64" t="s">
        <v>135</v>
      </c>
      <c r="M9" s="64" t="s">
        <v>82</v>
      </c>
      <c r="O9" s="48"/>
    </row>
    <row r="10" spans="1:15">
      <c r="A10" s="43"/>
      <c r="C10" s="5" t="s">
        <v>102</v>
      </c>
      <c r="D10" s="59">
        <f>+OCT!D10+NOV!D10+DIC!D10</f>
        <v>0</v>
      </c>
      <c r="E10" s="59">
        <f>+OCT!E10+NOV!E10+DIC!E10</f>
        <v>0</v>
      </c>
      <c r="F10" s="59">
        <f>+OCT!F10+NOV!F10+DIC!F10</f>
        <v>0</v>
      </c>
      <c r="G10" s="59">
        <f>+OCT!G10+NOV!G10+DIC!G10</f>
        <v>0</v>
      </c>
      <c r="H10" s="59">
        <f>+OCT!H10+NOV!H10+DIC!H10</f>
        <v>0</v>
      </c>
      <c r="I10" s="59">
        <f>+OCT!I10+NOV!I10+DIC!I10</f>
        <v>0</v>
      </c>
      <c r="J10" s="59">
        <f>+OCT!J10+NOV!J10+DIC!J10</f>
        <v>0</v>
      </c>
      <c r="K10" s="59">
        <f>+OCT!K10+NOV!K10+DIC!K10</f>
        <v>0</v>
      </c>
      <c r="L10" s="59">
        <f>+OCT!L10+NOV!L10+DIC!L10</f>
        <v>0</v>
      </c>
      <c r="M10" s="7">
        <f t="shared" ref="M10:M41" si="0">SUM(D10:L10)</f>
        <v>0</v>
      </c>
      <c r="O10" s="48"/>
    </row>
    <row r="11" spans="1:15">
      <c r="A11" s="43"/>
      <c r="C11" s="5" t="s">
        <v>12</v>
      </c>
      <c r="D11" s="59">
        <f>+OCT!D11+NOV!D11+DIC!D11</f>
        <v>0</v>
      </c>
      <c r="E11" s="59">
        <f>+OCT!E11+NOV!E11+DIC!E11</f>
        <v>0</v>
      </c>
      <c r="F11" s="59">
        <f>+OCT!F11+NOV!F11+DIC!F11</f>
        <v>0</v>
      </c>
      <c r="G11" s="59">
        <f>+OCT!G11+NOV!G11+DIC!G11</f>
        <v>0</v>
      </c>
      <c r="H11" s="59">
        <f>+OCT!H11+NOV!H11+DIC!H11</f>
        <v>0</v>
      </c>
      <c r="I11" s="59">
        <f>+OCT!I11+NOV!I11+DIC!I11</f>
        <v>0</v>
      </c>
      <c r="J11" s="59">
        <f>+OCT!J11+NOV!J11+DIC!J11</f>
        <v>0</v>
      </c>
      <c r="K11" s="59">
        <f>+OCT!K11+NOV!K11+DIC!K11</f>
        <v>0</v>
      </c>
      <c r="L11" s="59">
        <f>+OCT!L11+NOV!L11+DIC!L11</f>
        <v>0</v>
      </c>
      <c r="M11" s="7">
        <f t="shared" si="0"/>
        <v>0</v>
      </c>
      <c r="O11" s="48"/>
    </row>
    <row r="12" spans="1:15">
      <c r="A12" s="43"/>
      <c r="C12" s="5" t="s">
        <v>103</v>
      </c>
      <c r="D12" s="59">
        <f>+OCT!D12+NOV!D12+DIC!D12</f>
        <v>0</v>
      </c>
      <c r="E12" s="59">
        <f>+OCT!E12+NOV!E12+DIC!E12</f>
        <v>0</v>
      </c>
      <c r="F12" s="59">
        <f>+OCT!F12+NOV!F12+DIC!F12</f>
        <v>0</v>
      </c>
      <c r="G12" s="59">
        <f>+OCT!G12+NOV!G12+DIC!G12</f>
        <v>0</v>
      </c>
      <c r="H12" s="59">
        <f>+OCT!H12+NOV!H12+DIC!H12</f>
        <v>0</v>
      </c>
      <c r="I12" s="59">
        <f>+OCT!I12+NOV!I12+DIC!I12</f>
        <v>0</v>
      </c>
      <c r="J12" s="59">
        <f>+OCT!J12+NOV!J12+DIC!J12</f>
        <v>0</v>
      </c>
      <c r="K12" s="59">
        <f>+OCT!K12+NOV!K12+DIC!K12</f>
        <v>0</v>
      </c>
      <c r="L12" s="59">
        <f>+OCT!L12+NOV!L12+DIC!L12</f>
        <v>0</v>
      </c>
      <c r="M12" s="7">
        <f t="shared" si="0"/>
        <v>0</v>
      </c>
      <c r="O12" s="48"/>
    </row>
    <row r="13" spans="1:15">
      <c r="A13" s="43"/>
      <c r="C13" s="5" t="s">
        <v>104</v>
      </c>
      <c r="D13" s="59">
        <f>+OCT!D13+NOV!D13+DIC!D13</f>
        <v>0</v>
      </c>
      <c r="E13" s="59">
        <f>+OCT!E13+NOV!E13+DIC!E13</f>
        <v>0</v>
      </c>
      <c r="F13" s="59">
        <f>+OCT!F13+NOV!F13+DIC!F13</f>
        <v>0</v>
      </c>
      <c r="G13" s="59">
        <f>+OCT!G13+NOV!G13+DIC!G13</f>
        <v>0</v>
      </c>
      <c r="H13" s="59">
        <f>+OCT!H13+NOV!H13+DIC!H13</f>
        <v>0</v>
      </c>
      <c r="I13" s="59">
        <f>+OCT!I13+NOV!I13+DIC!I13</f>
        <v>0</v>
      </c>
      <c r="J13" s="59">
        <f>+OCT!J13+NOV!J13+DIC!J13</f>
        <v>0</v>
      </c>
      <c r="K13" s="59">
        <f>+OCT!K13+NOV!K13+DIC!K13</f>
        <v>0</v>
      </c>
      <c r="L13" s="59">
        <f>+OCT!L13+NOV!L13+DIC!L13</f>
        <v>0</v>
      </c>
      <c r="M13" s="7">
        <f t="shared" si="0"/>
        <v>0</v>
      </c>
      <c r="O13" s="48"/>
    </row>
    <row r="14" spans="1:15">
      <c r="A14" s="43"/>
      <c r="C14" s="5" t="s">
        <v>105</v>
      </c>
      <c r="D14" s="59">
        <f>+OCT!D14+NOV!D14+DIC!D14</f>
        <v>0</v>
      </c>
      <c r="E14" s="59">
        <f>+OCT!E14+NOV!E14+DIC!E14</f>
        <v>0</v>
      </c>
      <c r="F14" s="59">
        <f>+OCT!F14+NOV!F14+DIC!F14</f>
        <v>0</v>
      </c>
      <c r="G14" s="59">
        <f>+OCT!G14+NOV!G14+DIC!G14</f>
        <v>0</v>
      </c>
      <c r="H14" s="59">
        <f>+OCT!H14+NOV!H14+DIC!H14</f>
        <v>0</v>
      </c>
      <c r="I14" s="59">
        <f>+OCT!I14+NOV!I14+DIC!I14</f>
        <v>0</v>
      </c>
      <c r="J14" s="59">
        <f>+OCT!J14+NOV!J14+DIC!J14</f>
        <v>0</v>
      </c>
      <c r="K14" s="59">
        <f>+OCT!K14+NOV!K14+DIC!K14</f>
        <v>0</v>
      </c>
      <c r="L14" s="59">
        <f>+OCT!L14+NOV!L14+DIC!L14</f>
        <v>0</v>
      </c>
      <c r="M14" s="7">
        <f t="shared" si="0"/>
        <v>0</v>
      </c>
      <c r="O14" s="48"/>
    </row>
    <row r="15" spans="1:15">
      <c r="A15" s="43"/>
      <c r="C15" s="5" t="s">
        <v>106</v>
      </c>
      <c r="D15" s="59">
        <f>+OCT!D15+NOV!D15+DIC!D15</f>
        <v>0</v>
      </c>
      <c r="E15" s="59">
        <f>+OCT!E15+NOV!E15+DIC!E15</f>
        <v>0</v>
      </c>
      <c r="F15" s="59">
        <f>+OCT!F15+NOV!F15+DIC!F15</f>
        <v>0</v>
      </c>
      <c r="G15" s="59">
        <f>+OCT!G15+NOV!G15+DIC!G15</f>
        <v>0</v>
      </c>
      <c r="H15" s="59">
        <f>+OCT!H15+NOV!H15+DIC!H15</f>
        <v>0</v>
      </c>
      <c r="I15" s="59">
        <f>+OCT!I15+NOV!I15+DIC!I15</f>
        <v>0</v>
      </c>
      <c r="J15" s="59">
        <f>+OCT!J15+NOV!J15+DIC!J15</f>
        <v>0</v>
      </c>
      <c r="K15" s="59">
        <f>+OCT!K15+NOV!K15+DIC!K15</f>
        <v>0</v>
      </c>
      <c r="L15" s="59">
        <f>+OCT!L15+NOV!L15+DIC!L15</f>
        <v>0</v>
      </c>
      <c r="M15" s="7">
        <f t="shared" si="0"/>
        <v>0</v>
      </c>
      <c r="O15" s="48"/>
    </row>
    <row r="16" spans="1:15">
      <c r="A16" s="43"/>
      <c r="C16" s="5" t="s">
        <v>107</v>
      </c>
      <c r="D16" s="59">
        <f>+OCT!D16+NOV!D16+DIC!D16</f>
        <v>0</v>
      </c>
      <c r="E16" s="59">
        <f>+OCT!E16+NOV!E16+DIC!E16</f>
        <v>0</v>
      </c>
      <c r="F16" s="59">
        <f>+OCT!F16+NOV!F16+DIC!F16</f>
        <v>0</v>
      </c>
      <c r="G16" s="59">
        <f>+OCT!G16+NOV!G16+DIC!G16</f>
        <v>0</v>
      </c>
      <c r="H16" s="59">
        <f>+OCT!H16+NOV!H16+DIC!H16</f>
        <v>0</v>
      </c>
      <c r="I16" s="59">
        <f>+OCT!I16+NOV!I16+DIC!I16</f>
        <v>0</v>
      </c>
      <c r="J16" s="59">
        <f>+OCT!J16+NOV!J16+DIC!J16</f>
        <v>0</v>
      </c>
      <c r="K16" s="59">
        <f>+OCT!K16+NOV!K16+DIC!K16</f>
        <v>0</v>
      </c>
      <c r="L16" s="59">
        <f>+OCT!L16+NOV!L16+DIC!L16</f>
        <v>0</v>
      </c>
      <c r="M16" s="7">
        <f t="shared" si="0"/>
        <v>0</v>
      </c>
      <c r="O16" s="48"/>
    </row>
    <row r="17" spans="1:15">
      <c r="A17" s="43"/>
      <c r="C17" s="5" t="s">
        <v>18</v>
      </c>
      <c r="D17" s="59">
        <f>+OCT!D17+NOV!D17+DIC!D17</f>
        <v>0</v>
      </c>
      <c r="E17" s="59">
        <f>+OCT!E17+NOV!E17+DIC!E17</f>
        <v>0</v>
      </c>
      <c r="F17" s="59">
        <f>+OCT!F17+NOV!F17+DIC!F17</f>
        <v>0</v>
      </c>
      <c r="G17" s="59">
        <f>+OCT!G17+NOV!G17+DIC!G17</f>
        <v>0</v>
      </c>
      <c r="H17" s="59">
        <f>+OCT!H17+NOV!H17+DIC!H17</f>
        <v>0</v>
      </c>
      <c r="I17" s="59">
        <f>+OCT!I17+NOV!I17+DIC!I17</f>
        <v>0</v>
      </c>
      <c r="J17" s="59">
        <f>+OCT!J17+NOV!J17+DIC!J17</f>
        <v>0</v>
      </c>
      <c r="K17" s="59">
        <f>+OCT!K17+NOV!K17+DIC!K17</f>
        <v>0</v>
      </c>
      <c r="L17" s="59">
        <f>+OCT!L17+NOV!L17+DIC!L17</f>
        <v>0</v>
      </c>
      <c r="M17" s="7">
        <f t="shared" si="0"/>
        <v>0</v>
      </c>
      <c r="O17" s="48"/>
    </row>
    <row r="18" spans="1:15">
      <c r="A18" s="43"/>
      <c r="C18" s="5" t="s">
        <v>19</v>
      </c>
      <c r="D18" s="59">
        <f>+OCT!D18+NOV!D18+DIC!D18</f>
        <v>0</v>
      </c>
      <c r="E18" s="59">
        <f>+OCT!E18+NOV!E18+DIC!E18</f>
        <v>0</v>
      </c>
      <c r="F18" s="59">
        <f>+OCT!F18+NOV!F18+DIC!F18</f>
        <v>0</v>
      </c>
      <c r="G18" s="59">
        <f>+OCT!G18+NOV!G18+DIC!G18</f>
        <v>0</v>
      </c>
      <c r="H18" s="59">
        <f>+OCT!H18+NOV!H18+DIC!H18</f>
        <v>0</v>
      </c>
      <c r="I18" s="59">
        <f>+OCT!I18+NOV!I18+DIC!I18</f>
        <v>0</v>
      </c>
      <c r="J18" s="59">
        <f>+OCT!J18+NOV!J18+DIC!J18</f>
        <v>0</v>
      </c>
      <c r="K18" s="59">
        <f>+OCT!K18+NOV!K18+DIC!K18</f>
        <v>0</v>
      </c>
      <c r="L18" s="59">
        <f>+OCT!L18+NOV!L18+DIC!L18</f>
        <v>0</v>
      </c>
      <c r="M18" s="7">
        <f t="shared" si="0"/>
        <v>0</v>
      </c>
      <c r="O18" s="48"/>
    </row>
    <row r="19" spans="1:15">
      <c r="A19" s="43"/>
      <c r="C19" s="5" t="s">
        <v>108</v>
      </c>
      <c r="D19" s="59">
        <f>+OCT!D19+NOV!D19+DIC!D19</f>
        <v>0</v>
      </c>
      <c r="E19" s="59">
        <f>+OCT!E19+NOV!E19+DIC!E19</f>
        <v>0</v>
      </c>
      <c r="F19" s="59">
        <f>+OCT!F19+NOV!F19+DIC!F19</f>
        <v>0</v>
      </c>
      <c r="G19" s="59">
        <f>+OCT!G19+NOV!G19+DIC!G19</f>
        <v>0</v>
      </c>
      <c r="H19" s="59">
        <f>+OCT!H19+NOV!H19+DIC!H19</f>
        <v>0</v>
      </c>
      <c r="I19" s="59">
        <f>+OCT!I19+NOV!I19+DIC!I19</f>
        <v>0</v>
      </c>
      <c r="J19" s="59">
        <f>+OCT!J19+NOV!J19+DIC!J19</f>
        <v>0</v>
      </c>
      <c r="K19" s="59">
        <f>+OCT!K19+NOV!K19+DIC!K19</f>
        <v>0</v>
      </c>
      <c r="L19" s="59">
        <f>+OCT!L19+NOV!L19+DIC!L19</f>
        <v>0</v>
      </c>
      <c r="M19" s="7">
        <f t="shared" si="0"/>
        <v>0</v>
      </c>
      <c r="O19" s="48"/>
    </row>
    <row r="20" spans="1:15">
      <c r="A20" s="43"/>
      <c r="C20" s="5" t="s">
        <v>109</v>
      </c>
      <c r="D20" s="59">
        <f>+OCT!D20+NOV!D20+DIC!D20</f>
        <v>0</v>
      </c>
      <c r="E20" s="59">
        <f>+OCT!E20+NOV!E20+DIC!E20</f>
        <v>0</v>
      </c>
      <c r="F20" s="59">
        <f>+OCT!F20+NOV!F20+DIC!F20</f>
        <v>0</v>
      </c>
      <c r="G20" s="59">
        <f>+OCT!G20+NOV!G20+DIC!G20</f>
        <v>0</v>
      </c>
      <c r="H20" s="59">
        <f>+OCT!H20+NOV!H20+DIC!H20</f>
        <v>0</v>
      </c>
      <c r="I20" s="59">
        <f>+OCT!I20+NOV!I20+DIC!I20</f>
        <v>0</v>
      </c>
      <c r="J20" s="59">
        <f>+OCT!J20+NOV!J20+DIC!J20</f>
        <v>0</v>
      </c>
      <c r="K20" s="59">
        <f>+OCT!K20+NOV!K20+DIC!K20</f>
        <v>0</v>
      </c>
      <c r="L20" s="59">
        <f>+OCT!L20+NOV!L20+DIC!L20</f>
        <v>0</v>
      </c>
      <c r="M20" s="7">
        <f t="shared" si="0"/>
        <v>0</v>
      </c>
      <c r="O20" s="48"/>
    </row>
    <row r="21" spans="1:15">
      <c r="A21" s="43"/>
      <c r="C21" s="5" t="s">
        <v>20</v>
      </c>
      <c r="D21" s="59">
        <f>+OCT!D21+NOV!D21+DIC!D21</f>
        <v>0</v>
      </c>
      <c r="E21" s="59">
        <f>+OCT!E21+NOV!E21+DIC!E21</f>
        <v>0</v>
      </c>
      <c r="F21" s="59">
        <f>+OCT!F21+NOV!F21+DIC!F21</f>
        <v>0</v>
      </c>
      <c r="G21" s="59">
        <f>+OCT!G21+NOV!G21+DIC!G21</f>
        <v>0</v>
      </c>
      <c r="H21" s="59">
        <f>+OCT!H21+NOV!H21+DIC!H21</f>
        <v>0</v>
      </c>
      <c r="I21" s="59">
        <f>+OCT!I21+NOV!I21+DIC!I21</f>
        <v>0</v>
      </c>
      <c r="J21" s="59">
        <f>+OCT!J21+NOV!J21+DIC!J21</f>
        <v>0</v>
      </c>
      <c r="K21" s="59">
        <f>+OCT!K21+NOV!K21+DIC!K21</f>
        <v>0</v>
      </c>
      <c r="L21" s="59">
        <f>+OCT!L21+NOV!L21+DIC!L21</f>
        <v>0</v>
      </c>
      <c r="M21" s="7">
        <f t="shared" si="0"/>
        <v>0</v>
      </c>
      <c r="O21" s="48"/>
    </row>
    <row r="22" spans="1:15">
      <c r="A22" s="43"/>
      <c r="C22" s="5" t="s">
        <v>22</v>
      </c>
      <c r="D22" s="59">
        <f>+OCT!D22+NOV!D22+DIC!D22</f>
        <v>0</v>
      </c>
      <c r="E22" s="59">
        <f>+OCT!E22+NOV!E22+DIC!E22</f>
        <v>0</v>
      </c>
      <c r="F22" s="59">
        <f>+OCT!F22+NOV!F22+DIC!F22</f>
        <v>0</v>
      </c>
      <c r="G22" s="59">
        <f>+OCT!G22+NOV!G22+DIC!G22</f>
        <v>0</v>
      </c>
      <c r="H22" s="59">
        <f>+OCT!H22+NOV!H22+DIC!H22</f>
        <v>0</v>
      </c>
      <c r="I22" s="59">
        <f>+OCT!I22+NOV!I22+DIC!I22</f>
        <v>0</v>
      </c>
      <c r="J22" s="59">
        <f>+OCT!J22+NOV!J22+DIC!J22</f>
        <v>0</v>
      </c>
      <c r="K22" s="59">
        <f>+OCT!K22+NOV!K22+DIC!K22</f>
        <v>0</v>
      </c>
      <c r="L22" s="59">
        <f>+OCT!L22+NOV!L22+DIC!L22</f>
        <v>0</v>
      </c>
      <c r="M22" s="7">
        <f t="shared" si="0"/>
        <v>0</v>
      </c>
      <c r="O22" s="48"/>
    </row>
    <row r="23" spans="1:15">
      <c r="A23" s="43"/>
      <c r="C23" s="5" t="s">
        <v>110</v>
      </c>
      <c r="D23" s="59">
        <f>+OCT!D23+NOV!D23+DIC!D23</f>
        <v>0</v>
      </c>
      <c r="E23" s="59">
        <f>+OCT!E23+NOV!E23+DIC!E23</f>
        <v>0</v>
      </c>
      <c r="F23" s="59">
        <f>+OCT!F23+NOV!F23+DIC!F23</f>
        <v>0</v>
      </c>
      <c r="G23" s="59">
        <f>+OCT!G23+NOV!G23+DIC!G23</f>
        <v>0</v>
      </c>
      <c r="H23" s="59">
        <f>+OCT!H23+NOV!H23+DIC!H23</f>
        <v>0</v>
      </c>
      <c r="I23" s="59">
        <f>+OCT!I23+NOV!I23+DIC!I23</f>
        <v>0</v>
      </c>
      <c r="J23" s="59">
        <f>+OCT!J23+NOV!J23+DIC!J23</f>
        <v>0</v>
      </c>
      <c r="K23" s="59">
        <f>+OCT!K23+NOV!K23+DIC!K23</f>
        <v>0</v>
      </c>
      <c r="L23" s="59">
        <f>+OCT!L23+NOV!L23+DIC!L23</f>
        <v>0</v>
      </c>
      <c r="M23" s="7">
        <f t="shared" si="0"/>
        <v>0</v>
      </c>
      <c r="O23" s="48"/>
    </row>
    <row r="24" spans="1:15">
      <c r="A24" s="43"/>
      <c r="C24" s="5" t="s">
        <v>111</v>
      </c>
      <c r="D24" s="59">
        <f>+OCT!D24+NOV!D24+DIC!D24</f>
        <v>0</v>
      </c>
      <c r="E24" s="59">
        <f>+OCT!E24+NOV!E24+DIC!E24</f>
        <v>0</v>
      </c>
      <c r="F24" s="59">
        <f>+OCT!F24+NOV!F24+DIC!F24</f>
        <v>0</v>
      </c>
      <c r="G24" s="59">
        <f>+OCT!G24+NOV!G24+DIC!G24</f>
        <v>0</v>
      </c>
      <c r="H24" s="59">
        <f>+OCT!H24+NOV!H24+DIC!H24</f>
        <v>0</v>
      </c>
      <c r="I24" s="59">
        <f>+OCT!I24+NOV!I24+DIC!I24</f>
        <v>0</v>
      </c>
      <c r="J24" s="59">
        <f>+OCT!J24+NOV!J24+DIC!J24</f>
        <v>0</v>
      </c>
      <c r="K24" s="59">
        <f>+OCT!K24+NOV!K24+DIC!K24</f>
        <v>0</v>
      </c>
      <c r="L24" s="59">
        <f>+OCT!L24+NOV!L24+DIC!L24</f>
        <v>0</v>
      </c>
      <c r="M24" s="7">
        <f t="shared" si="0"/>
        <v>0</v>
      </c>
      <c r="O24" s="48"/>
    </row>
    <row r="25" spans="1:15">
      <c r="A25" s="43"/>
      <c r="C25" s="5" t="s">
        <v>112</v>
      </c>
      <c r="D25" s="59">
        <f>+OCT!D25+NOV!D25+DIC!D25</f>
        <v>0</v>
      </c>
      <c r="E25" s="59">
        <f>+OCT!E25+NOV!E25+DIC!E25</f>
        <v>0</v>
      </c>
      <c r="F25" s="59">
        <f>+OCT!F25+NOV!F25+DIC!F25</f>
        <v>0</v>
      </c>
      <c r="G25" s="59">
        <f>+OCT!G25+NOV!G25+DIC!G25</f>
        <v>0</v>
      </c>
      <c r="H25" s="59">
        <f>+OCT!H25+NOV!H25+DIC!H25</f>
        <v>0</v>
      </c>
      <c r="I25" s="59">
        <f>+OCT!I25+NOV!I25+DIC!I25</f>
        <v>0</v>
      </c>
      <c r="J25" s="59">
        <f>+OCT!J25+NOV!J25+DIC!J25</f>
        <v>0</v>
      </c>
      <c r="K25" s="59">
        <f>+OCT!K25+NOV!K25+DIC!K25</f>
        <v>0</v>
      </c>
      <c r="L25" s="59">
        <f>+OCT!L25+NOV!L25+DIC!L25</f>
        <v>0</v>
      </c>
      <c r="M25" s="7">
        <f t="shared" si="0"/>
        <v>0</v>
      </c>
      <c r="O25" s="48"/>
    </row>
    <row r="26" spans="1:15">
      <c r="A26" s="43"/>
      <c r="C26" s="5" t="s">
        <v>27</v>
      </c>
      <c r="D26" s="59">
        <f>+OCT!D26+NOV!D26+DIC!D26</f>
        <v>0</v>
      </c>
      <c r="E26" s="59">
        <f>+OCT!E26+NOV!E26+DIC!E26</f>
        <v>0</v>
      </c>
      <c r="F26" s="59">
        <f>+OCT!F26+NOV!F26+DIC!F26</f>
        <v>0</v>
      </c>
      <c r="G26" s="59">
        <f>+OCT!G26+NOV!G26+DIC!G26</f>
        <v>0</v>
      </c>
      <c r="H26" s="59">
        <f>+OCT!H26+NOV!H26+DIC!H26</f>
        <v>0</v>
      </c>
      <c r="I26" s="59">
        <f>+OCT!I26+NOV!I26+DIC!I26</f>
        <v>0</v>
      </c>
      <c r="J26" s="59">
        <f>+OCT!J26+NOV!J26+DIC!J26</f>
        <v>0</v>
      </c>
      <c r="K26" s="59">
        <f>+OCT!K26+NOV!K26+DIC!K26</f>
        <v>0</v>
      </c>
      <c r="L26" s="59">
        <f>+OCT!L26+NOV!L26+DIC!L26</f>
        <v>0</v>
      </c>
      <c r="M26" s="7">
        <f t="shared" si="0"/>
        <v>0</v>
      </c>
      <c r="O26" s="48"/>
    </row>
    <row r="27" spans="1:15">
      <c r="A27" s="43"/>
      <c r="C27" s="5" t="s">
        <v>28</v>
      </c>
      <c r="D27" s="59">
        <f>+OCT!D27+NOV!D27+DIC!D27</f>
        <v>0</v>
      </c>
      <c r="E27" s="59">
        <f>+OCT!E27+NOV!E27+DIC!E27</f>
        <v>0</v>
      </c>
      <c r="F27" s="59">
        <f>+OCT!F27+NOV!F27+DIC!F27</f>
        <v>0</v>
      </c>
      <c r="G27" s="59">
        <f>+OCT!G27+NOV!G27+DIC!G27</f>
        <v>0</v>
      </c>
      <c r="H27" s="59">
        <f>+OCT!H27+NOV!H27+DIC!H27</f>
        <v>0</v>
      </c>
      <c r="I27" s="59">
        <f>+OCT!I27+NOV!I27+DIC!I27</f>
        <v>0</v>
      </c>
      <c r="J27" s="59">
        <f>+OCT!J27+NOV!J27+DIC!J27</f>
        <v>0</v>
      </c>
      <c r="K27" s="59">
        <f>+OCT!K27+NOV!K27+DIC!K27</f>
        <v>0</v>
      </c>
      <c r="L27" s="59">
        <f>+OCT!L27+NOV!L27+DIC!L27</f>
        <v>0</v>
      </c>
      <c r="M27" s="7">
        <f t="shared" si="0"/>
        <v>0</v>
      </c>
      <c r="O27" s="48"/>
    </row>
    <row r="28" spans="1:15">
      <c r="A28" s="43"/>
      <c r="C28" s="5" t="s">
        <v>113</v>
      </c>
      <c r="D28" s="59">
        <f>+OCT!D28+NOV!D28+DIC!D28</f>
        <v>0</v>
      </c>
      <c r="E28" s="59">
        <f>+OCT!E28+NOV!E28+DIC!E28</f>
        <v>0</v>
      </c>
      <c r="F28" s="59">
        <f>+OCT!F28+NOV!F28+DIC!F28</f>
        <v>0</v>
      </c>
      <c r="G28" s="59">
        <f>+OCT!G28+NOV!G28+DIC!G28</f>
        <v>0</v>
      </c>
      <c r="H28" s="59">
        <f>+OCT!H28+NOV!H28+DIC!H28</f>
        <v>0</v>
      </c>
      <c r="I28" s="59">
        <f>+OCT!I28+NOV!I28+DIC!I28</f>
        <v>0</v>
      </c>
      <c r="J28" s="59">
        <f>+OCT!J28+NOV!J28+DIC!J28</f>
        <v>0</v>
      </c>
      <c r="K28" s="59">
        <f>+OCT!K28+NOV!K28+DIC!K28</f>
        <v>0</v>
      </c>
      <c r="L28" s="59">
        <f>+OCT!L28+NOV!L28+DIC!L28</f>
        <v>0</v>
      </c>
      <c r="M28" s="7">
        <f t="shared" si="0"/>
        <v>0</v>
      </c>
      <c r="O28" s="48"/>
    </row>
    <row r="29" spans="1:15">
      <c r="A29" s="43"/>
      <c r="C29" s="5" t="s">
        <v>114</v>
      </c>
      <c r="D29" s="59">
        <f>+OCT!D29+NOV!D29+DIC!D29</f>
        <v>0</v>
      </c>
      <c r="E29" s="59">
        <f>+OCT!E29+NOV!E29+DIC!E29</f>
        <v>0</v>
      </c>
      <c r="F29" s="59">
        <f>+OCT!F29+NOV!F29+DIC!F29</f>
        <v>0</v>
      </c>
      <c r="G29" s="59">
        <f>+OCT!G29+NOV!G29+DIC!G29</f>
        <v>0</v>
      </c>
      <c r="H29" s="59">
        <f>+OCT!H29+NOV!H29+DIC!H29</f>
        <v>0</v>
      </c>
      <c r="I29" s="59">
        <f>+OCT!I29+NOV!I29+DIC!I29</f>
        <v>0</v>
      </c>
      <c r="J29" s="59">
        <f>+OCT!J29+NOV!J29+DIC!J29</f>
        <v>0</v>
      </c>
      <c r="K29" s="59">
        <f>+OCT!K29+NOV!K29+DIC!K29</f>
        <v>0</v>
      </c>
      <c r="L29" s="59">
        <f>+OCT!L29+NOV!L29+DIC!L29</f>
        <v>0</v>
      </c>
      <c r="M29" s="7">
        <f t="shared" si="0"/>
        <v>0</v>
      </c>
      <c r="O29" s="48"/>
    </row>
    <row r="30" spans="1:15">
      <c r="A30" s="43"/>
      <c r="C30" s="5" t="s">
        <v>115</v>
      </c>
      <c r="D30" s="59">
        <f>+OCT!D30+NOV!D30+DIC!D30</f>
        <v>0</v>
      </c>
      <c r="E30" s="59">
        <f>+OCT!E30+NOV!E30+DIC!E30</f>
        <v>0</v>
      </c>
      <c r="F30" s="59">
        <f>+OCT!F30+NOV!F30+DIC!F30</f>
        <v>0</v>
      </c>
      <c r="G30" s="59">
        <f>+OCT!G30+NOV!G30+DIC!G30</f>
        <v>0</v>
      </c>
      <c r="H30" s="59">
        <f>+OCT!H30+NOV!H30+DIC!H30</f>
        <v>0</v>
      </c>
      <c r="I30" s="59">
        <f>+OCT!I30+NOV!I30+DIC!I30</f>
        <v>0</v>
      </c>
      <c r="J30" s="59">
        <f>+OCT!J30+NOV!J30+DIC!J30</f>
        <v>0</v>
      </c>
      <c r="K30" s="59">
        <f>+OCT!K30+NOV!K30+DIC!K30</f>
        <v>0</v>
      </c>
      <c r="L30" s="59">
        <f>+OCT!L30+NOV!L30+DIC!L30</f>
        <v>0</v>
      </c>
      <c r="M30" s="7">
        <f t="shared" si="0"/>
        <v>0</v>
      </c>
      <c r="O30" s="48"/>
    </row>
    <row r="31" spans="1:15">
      <c r="A31" s="43"/>
      <c r="C31" s="5" t="s">
        <v>32</v>
      </c>
      <c r="D31" s="59">
        <f>+OCT!D31+NOV!D31+DIC!D31</f>
        <v>0</v>
      </c>
      <c r="E31" s="59">
        <f>+OCT!E31+NOV!E31+DIC!E31</f>
        <v>0</v>
      </c>
      <c r="F31" s="59">
        <f>+OCT!F31+NOV!F31+DIC!F31</f>
        <v>0</v>
      </c>
      <c r="G31" s="59">
        <f>+OCT!G31+NOV!G31+DIC!G31</f>
        <v>0</v>
      </c>
      <c r="H31" s="59">
        <f>+OCT!H31+NOV!H31+DIC!H31</f>
        <v>0</v>
      </c>
      <c r="I31" s="59">
        <f>+OCT!I31+NOV!I31+DIC!I31</f>
        <v>0</v>
      </c>
      <c r="J31" s="59">
        <f>+OCT!J31+NOV!J31+DIC!J31</f>
        <v>0</v>
      </c>
      <c r="K31" s="59">
        <f>+OCT!K31+NOV!K31+DIC!K31</f>
        <v>0</v>
      </c>
      <c r="L31" s="59">
        <f>+OCT!L31+NOV!L31+DIC!L31</f>
        <v>0</v>
      </c>
      <c r="M31" s="7">
        <f t="shared" si="0"/>
        <v>0</v>
      </c>
      <c r="O31" s="48"/>
    </row>
    <row r="32" spans="1:15">
      <c r="A32" s="43"/>
      <c r="C32" s="5" t="s">
        <v>33</v>
      </c>
      <c r="D32" s="59">
        <f>+OCT!D32+NOV!D32+DIC!D32</f>
        <v>0</v>
      </c>
      <c r="E32" s="59">
        <f>+OCT!E32+NOV!E32+DIC!E32</f>
        <v>0</v>
      </c>
      <c r="F32" s="59">
        <f>+OCT!F32+NOV!F32+DIC!F32</f>
        <v>0</v>
      </c>
      <c r="G32" s="59">
        <f>+OCT!G32+NOV!G32+DIC!G32</f>
        <v>0</v>
      </c>
      <c r="H32" s="59">
        <f>+OCT!H32+NOV!H32+DIC!H32</f>
        <v>0</v>
      </c>
      <c r="I32" s="59">
        <f>+OCT!I32+NOV!I32+DIC!I32</f>
        <v>0</v>
      </c>
      <c r="J32" s="59">
        <f>+OCT!J32+NOV!J32+DIC!J32</f>
        <v>0</v>
      </c>
      <c r="K32" s="59">
        <f>+OCT!K32+NOV!K32+DIC!K32</f>
        <v>0</v>
      </c>
      <c r="L32" s="59">
        <f>+OCT!L32+NOV!L32+DIC!L32</f>
        <v>0</v>
      </c>
      <c r="M32" s="7">
        <f t="shared" si="0"/>
        <v>0</v>
      </c>
      <c r="O32" s="48"/>
    </row>
    <row r="33" spans="1:15">
      <c r="A33" s="43"/>
      <c r="C33" s="5" t="s">
        <v>34</v>
      </c>
      <c r="D33" s="59">
        <f>+OCT!D33+NOV!D33+DIC!D33</f>
        <v>0</v>
      </c>
      <c r="E33" s="59">
        <f>+OCT!E33+NOV!E33+DIC!E33</f>
        <v>0</v>
      </c>
      <c r="F33" s="59">
        <f>+OCT!F33+NOV!F33+DIC!F33</f>
        <v>0</v>
      </c>
      <c r="G33" s="59">
        <f>+OCT!G33+NOV!G33+DIC!G33</f>
        <v>0</v>
      </c>
      <c r="H33" s="59">
        <f>+OCT!H33+NOV!H33+DIC!H33</f>
        <v>0</v>
      </c>
      <c r="I33" s="59">
        <f>+OCT!I33+NOV!I33+DIC!I33</f>
        <v>0</v>
      </c>
      <c r="J33" s="59">
        <f>+OCT!J33+NOV!J33+DIC!J33</f>
        <v>0</v>
      </c>
      <c r="K33" s="59">
        <f>+OCT!K33+NOV!K33+DIC!K33</f>
        <v>0</v>
      </c>
      <c r="L33" s="59">
        <f>+OCT!L33+NOV!L33+DIC!L33</f>
        <v>0</v>
      </c>
      <c r="M33" s="7">
        <f t="shared" si="0"/>
        <v>0</v>
      </c>
      <c r="O33" s="48"/>
    </row>
    <row r="34" spans="1:15">
      <c r="A34" s="43"/>
      <c r="C34" s="5" t="s">
        <v>116</v>
      </c>
      <c r="D34" s="59">
        <f>+OCT!D34+NOV!D34+DIC!D34</f>
        <v>0</v>
      </c>
      <c r="E34" s="59">
        <f>+OCT!E34+NOV!E34+DIC!E34</f>
        <v>0</v>
      </c>
      <c r="F34" s="59">
        <f>+OCT!F34+NOV!F34+DIC!F34</f>
        <v>0</v>
      </c>
      <c r="G34" s="59">
        <f>+OCT!G34+NOV!G34+DIC!G34</f>
        <v>0</v>
      </c>
      <c r="H34" s="59">
        <f>+OCT!H34+NOV!H34+DIC!H34</f>
        <v>0</v>
      </c>
      <c r="I34" s="59">
        <f>+OCT!I34+NOV!I34+DIC!I34</f>
        <v>0</v>
      </c>
      <c r="J34" s="59">
        <f>+OCT!J34+NOV!J34+DIC!J34</f>
        <v>0</v>
      </c>
      <c r="K34" s="59">
        <f>+OCT!K34+NOV!K34+DIC!K34</f>
        <v>0</v>
      </c>
      <c r="L34" s="59">
        <f>+OCT!L34+NOV!L34+DIC!L34</f>
        <v>0</v>
      </c>
      <c r="M34" s="7">
        <f t="shared" si="0"/>
        <v>0</v>
      </c>
      <c r="O34" s="48"/>
    </row>
    <row r="35" spans="1:15">
      <c r="A35" s="43"/>
      <c r="C35" s="5" t="s">
        <v>36</v>
      </c>
      <c r="D35" s="59">
        <f>+OCT!D35+NOV!D35+DIC!D35</f>
        <v>0</v>
      </c>
      <c r="E35" s="59">
        <f>+OCT!E35+NOV!E35+DIC!E35</f>
        <v>0</v>
      </c>
      <c r="F35" s="59">
        <f>+OCT!F35+NOV!F35+DIC!F35</f>
        <v>0</v>
      </c>
      <c r="G35" s="59">
        <f>+OCT!G35+NOV!G35+DIC!G35</f>
        <v>0</v>
      </c>
      <c r="H35" s="59">
        <f>+OCT!H35+NOV!H35+DIC!H35</f>
        <v>0</v>
      </c>
      <c r="I35" s="59">
        <f>+OCT!I35+NOV!I35+DIC!I35</f>
        <v>0</v>
      </c>
      <c r="J35" s="59">
        <f>+OCT!J35+NOV!J35+DIC!J35</f>
        <v>0</v>
      </c>
      <c r="K35" s="59">
        <f>+OCT!K35+NOV!K35+DIC!K35</f>
        <v>0</v>
      </c>
      <c r="L35" s="59">
        <f>+OCT!L35+NOV!L35+DIC!L35</f>
        <v>0</v>
      </c>
      <c r="M35" s="7">
        <f t="shared" si="0"/>
        <v>0</v>
      </c>
      <c r="O35" s="48"/>
    </row>
    <row r="36" spans="1:15">
      <c r="A36" s="43"/>
      <c r="C36" s="5" t="s">
        <v>37</v>
      </c>
      <c r="D36" s="59">
        <f>+OCT!D36+NOV!D36+DIC!D36</f>
        <v>0</v>
      </c>
      <c r="E36" s="59">
        <f>+OCT!E36+NOV!E36+DIC!E36</f>
        <v>0</v>
      </c>
      <c r="F36" s="59">
        <f>+OCT!F36+NOV!F36+DIC!F36</f>
        <v>0</v>
      </c>
      <c r="G36" s="59">
        <f>+OCT!G36+NOV!G36+DIC!G36</f>
        <v>0</v>
      </c>
      <c r="H36" s="59">
        <f>+OCT!H36+NOV!H36+DIC!H36</f>
        <v>0</v>
      </c>
      <c r="I36" s="59">
        <f>+OCT!I36+NOV!I36+DIC!I36</f>
        <v>0</v>
      </c>
      <c r="J36" s="59">
        <f>+OCT!J36+NOV!J36+DIC!J36</f>
        <v>0</v>
      </c>
      <c r="K36" s="59">
        <f>+OCT!K36+NOV!K36+DIC!K36</f>
        <v>0</v>
      </c>
      <c r="L36" s="59">
        <f>+OCT!L36+NOV!L36+DIC!L36</f>
        <v>0</v>
      </c>
      <c r="M36" s="7">
        <f t="shared" si="0"/>
        <v>0</v>
      </c>
      <c r="O36" s="48"/>
    </row>
    <row r="37" spans="1:15">
      <c r="A37" s="43"/>
      <c r="C37" s="5" t="s">
        <v>38</v>
      </c>
      <c r="D37" s="59">
        <f>+OCT!D37+NOV!D37+DIC!D37</f>
        <v>0</v>
      </c>
      <c r="E37" s="59">
        <f>+OCT!E37+NOV!E37+DIC!E37</f>
        <v>0</v>
      </c>
      <c r="F37" s="59">
        <f>+OCT!F37+NOV!F37+DIC!F37</f>
        <v>0</v>
      </c>
      <c r="G37" s="59">
        <f>+OCT!G37+NOV!G37+DIC!G37</f>
        <v>0</v>
      </c>
      <c r="H37" s="59">
        <f>+OCT!H37+NOV!H37+DIC!H37</f>
        <v>0</v>
      </c>
      <c r="I37" s="59">
        <f>+OCT!I37+NOV!I37+DIC!I37</f>
        <v>0</v>
      </c>
      <c r="J37" s="59">
        <f>+OCT!J37+NOV!J37+DIC!J37</f>
        <v>0</v>
      </c>
      <c r="K37" s="59">
        <f>+OCT!K37+NOV!K37+DIC!K37</f>
        <v>0</v>
      </c>
      <c r="L37" s="59">
        <f>+OCT!L37+NOV!L37+DIC!L37</f>
        <v>0</v>
      </c>
      <c r="M37" s="7">
        <f t="shared" si="0"/>
        <v>0</v>
      </c>
      <c r="O37" s="48"/>
    </row>
    <row r="38" spans="1:15">
      <c r="A38" s="43"/>
      <c r="C38" s="5" t="s">
        <v>39</v>
      </c>
      <c r="D38" s="59">
        <f>+OCT!D38+NOV!D38+DIC!D38</f>
        <v>0</v>
      </c>
      <c r="E38" s="59">
        <f>+OCT!E38+NOV!E38+DIC!E38</f>
        <v>0</v>
      </c>
      <c r="F38" s="59">
        <f>+OCT!F38+NOV!F38+DIC!F38</f>
        <v>0</v>
      </c>
      <c r="G38" s="59">
        <f>+OCT!G38+NOV!G38+DIC!G38</f>
        <v>0</v>
      </c>
      <c r="H38" s="59">
        <f>+OCT!H38+NOV!H38+DIC!H38</f>
        <v>0</v>
      </c>
      <c r="I38" s="59">
        <f>+OCT!I38+NOV!I38+DIC!I38</f>
        <v>0</v>
      </c>
      <c r="J38" s="59">
        <f>+OCT!J38+NOV!J38+DIC!J38</f>
        <v>0</v>
      </c>
      <c r="K38" s="59">
        <f>+OCT!K38+NOV!K38+DIC!K38</f>
        <v>0</v>
      </c>
      <c r="L38" s="59">
        <f>+OCT!L38+NOV!L38+DIC!L38</f>
        <v>0</v>
      </c>
      <c r="M38" s="7">
        <f t="shared" si="0"/>
        <v>0</v>
      </c>
      <c r="O38" s="48"/>
    </row>
    <row r="39" spans="1:15">
      <c r="A39" s="43"/>
      <c r="C39" s="5" t="s">
        <v>40</v>
      </c>
      <c r="D39" s="59">
        <f>+OCT!D39+NOV!D39+DIC!D39</f>
        <v>0</v>
      </c>
      <c r="E39" s="59">
        <f>+OCT!E39+NOV!E39+DIC!E39</f>
        <v>0</v>
      </c>
      <c r="F39" s="59">
        <f>+OCT!F39+NOV!F39+DIC!F39</f>
        <v>0</v>
      </c>
      <c r="G39" s="59">
        <f>+OCT!G39+NOV!G39+DIC!G39</f>
        <v>0</v>
      </c>
      <c r="H39" s="59">
        <f>+OCT!H39+NOV!H39+DIC!H39</f>
        <v>0</v>
      </c>
      <c r="I39" s="59">
        <f>+OCT!I39+NOV!I39+DIC!I39</f>
        <v>0</v>
      </c>
      <c r="J39" s="59">
        <f>+OCT!J39+NOV!J39+DIC!J39</f>
        <v>0</v>
      </c>
      <c r="K39" s="59">
        <f>+OCT!K39+NOV!K39+DIC!K39</f>
        <v>0</v>
      </c>
      <c r="L39" s="59">
        <f>+OCT!L39+NOV!L39+DIC!L39</f>
        <v>0</v>
      </c>
      <c r="M39" s="7">
        <f t="shared" si="0"/>
        <v>0</v>
      </c>
      <c r="O39" s="48"/>
    </row>
    <row r="40" spans="1:15">
      <c r="A40" s="43"/>
      <c r="C40" s="5" t="s">
        <v>41</v>
      </c>
      <c r="D40" s="59">
        <f>+OCT!D40+NOV!D40+DIC!D40</f>
        <v>0</v>
      </c>
      <c r="E40" s="59">
        <f>+OCT!E40+NOV!E40+DIC!E40</f>
        <v>0</v>
      </c>
      <c r="F40" s="59">
        <f>+OCT!F40+NOV!F40+DIC!F40</f>
        <v>0</v>
      </c>
      <c r="G40" s="59">
        <f>+OCT!G40+NOV!G40+DIC!G40</f>
        <v>0</v>
      </c>
      <c r="H40" s="59">
        <f>+OCT!H40+NOV!H40+DIC!H40</f>
        <v>0</v>
      </c>
      <c r="I40" s="59">
        <f>+OCT!I40+NOV!I40+DIC!I40</f>
        <v>0</v>
      </c>
      <c r="J40" s="59">
        <f>+OCT!J40+NOV!J40+DIC!J40</f>
        <v>0</v>
      </c>
      <c r="K40" s="59">
        <f>+OCT!K40+NOV!K40+DIC!K40</f>
        <v>0</v>
      </c>
      <c r="L40" s="59">
        <f>+OCT!L40+NOV!L40+DIC!L40</f>
        <v>0</v>
      </c>
      <c r="M40" s="7">
        <f t="shared" si="0"/>
        <v>0</v>
      </c>
      <c r="O40" s="48"/>
    </row>
    <row r="41" spans="1:15">
      <c r="A41" s="43"/>
      <c r="C41" s="5" t="s">
        <v>42</v>
      </c>
      <c r="D41" s="59">
        <f>+OCT!D41+NOV!D41+DIC!D41</f>
        <v>0</v>
      </c>
      <c r="E41" s="59">
        <f>+OCT!E41+NOV!E41+DIC!E41</f>
        <v>0</v>
      </c>
      <c r="F41" s="59">
        <f>+OCT!F41+NOV!F41+DIC!F41</f>
        <v>0</v>
      </c>
      <c r="G41" s="59">
        <f>+OCT!G41+NOV!G41+DIC!G41</f>
        <v>0</v>
      </c>
      <c r="H41" s="59">
        <f>+OCT!H41+NOV!H41+DIC!H41</f>
        <v>0</v>
      </c>
      <c r="I41" s="59">
        <f>+OCT!I41+NOV!I41+DIC!I41</f>
        <v>0</v>
      </c>
      <c r="J41" s="59">
        <f>+OCT!J41+NOV!J41+DIC!J41</f>
        <v>0</v>
      </c>
      <c r="K41" s="59">
        <f>+OCT!K41+NOV!K41+DIC!K41</f>
        <v>0</v>
      </c>
      <c r="L41" s="59">
        <f>+OCT!L41+NOV!L41+DIC!L41</f>
        <v>0</v>
      </c>
      <c r="M41" s="7">
        <f t="shared" si="0"/>
        <v>0</v>
      </c>
      <c r="O41" s="48"/>
    </row>
    <row r="42" spans="1:15">
      <c r="A42" s="43"/>
      <c r="C42" s="5" t="s">
        <v>117</v>
      </c>
      <c r="D42" s="59">
        <f>+OCT!D42+NOV!D42+DIC!D42</f>
        <v>0</v>
      </c>
      <c r="E42" s="59">
        <f>+OCT!E42+NOV!E42+DIC!E42</f>
        <v>0</v>
      </c>
      <c r="F42" s="59">
        <f>+OCT!F42+NOV!F42+DIC!F42</f>
        <v>0</v>
      </c>
      <c r="G42" s="59">
        <f>+OCT!G42+NOV!G42+DIC!G42</f>
        <v>0</v>
      </c>
      <c r="H42" s="59">
        <f>+OCT!H42+NOV!H42+DIC!H42</f>
        <v>0</v>
      </c>
      <c r="I42" s="59">
        <f>+OCT!I42+NOV!I42+DIC!I42</f>
        <v>0</v>
      </c>
      <c r="J42" s="59">
        <f>+OCT!J42+NOV!J42+DIC!J42</f>
        <v>0</v>
      </c>
      <c r="K42" s="59">
        <f>+OCT!K42+NOV!K42+DIC!K42</f>
        <v>0</v>
      </c>
      <c r="L42" s="59">
        <f>+OCT!L42+NOV!L42+DIC!L42</f>
        <v>0</v>
      </c>
      <c r="M42" s="7">
        <f t="shared" ref="M42:M67" si="1">SUM(D42:L42)</f>
        <v>0</v>
      </c>
      <c r="O42" s="48"/>
    </row>
    <row r="43" spans="1:15">
      <c r="A43" s="43"/>
      <c r="C43" s="5" t="s">
        <v>118</v>
      </c>
      <c r="D43" s="59">
        <f>+OCT!D43+NOV!D43+DIC!D43</f>
        <v>0</v>
      </c>
      <c r="E43" s="59">
        <f>+OCT!E43+NOV!E43+DIC!E43</f>
        <v>0</v>
      </c>
      <c r="F43" s="59">
        <f>+OCT!F43+NOV!F43+DIC!F43</f>
        <v>0</v>
      </c>
      <c r="G43" s="59">
        <f>+OCT!G43+NOV!G43+DIC!G43</f>
        <v>0</v>
      </c>
      <c r="H43" s="59">
        <f>+OCT!H43+NOV!H43+DIC!H43</f>
        <v>0</v>
      </c>
      <c r="I43" s="59">
        <f>+OCT!I43+NOV!I43+DIC!I43</f>
        <v>0</v>
      </c>
      <c r="J43" s="59">
        <f>+OCT!J43+NOV!J43+DIC!J43</f>
        <v>0</v>
      </c>
      <c r="K43" s="59">
        <f>+OCT!K43+NOV!K43+DIC!K43</f>
        <v>0</v>
      </c>
      <c r="L43" s="59">
        <f>+OCT!L43+NOV!L43+DIC!L43</f>
        <v>0</v>
      </c>
      <c r="M43" s="7">
        <f t="shared" si="1"/>
        <v>0</v>
      </c>
      <c r="O43" s="48"/>
    </row>
    <row r="44" spans="1:15">
      <c r="A44" s="43"/>
      <c r="C44" s="5" t="s">
        <v>119</v>
      </c>
      <c r="D44" s="59">
        <f>+OCT!D44+NOV!D44+DIC!D44</f>
        <v>0</v>
      </c>
      <c r="E44" s="59">
        <f>+OCT!E44+NOV!E44+DIC!E44</f>
        <v>0</v>
      </c>
      <c r="F44" s="59">
        <f>+OCT!F44+NOV!F44+DIC!F44</f>
        <v>0</v>
      </c>
      <c r="G44" s="59">
        <f>+OCT!G44+NOV!G44+DIC!G44</f>
        <v>0</v>
      </c>
      <c r="H44" s="59">
        <f>+OCT!H44+NOV!H44+DIC!H44</f>
        <v>0</v>
      </c>
      <c r="I44" s="59">
        <f>+OCT!I44+NOV!I44+DIC!I44</f>
        <v>0</v>
      </c>
      <c r="J44" s="59">
        <f>+OCT!J44+NOV!J44+DIC!J44</f>
        <v>0</v>
      </c>
      <c r="K44" s="59">
        <f>+OCT!K44+NOV!K44+DIC!K44</f>
        <v>0</v>
      </c>
      <c r="L44" s="59">
        <f>+OCT!L44+NOV!L44+DIC!L44</f>
        <v>0</v>
      </c>
      <c r="M44" s="7">
        <f t="shared" si="1"/>
        <v>0</v>
      </c>
      <c r="O44" s="48"/>
    </row>
    <row r="45" spans="1:15">
      <c r="A45" s="43"/>
      <c r="C45" s="5" t="s">
        <v>46</v>
      </c>
      <c r="D45" s="59">
        <f>+OCT!D45+NOV!D45+DIC!D45</f>
        <v>0</v>
      </c>
      <c r="E45" s="59">
        <f>+OCT!E45+NOV!E45+DIC!E45</f>
        <v>0</v>
      </c>
      <c r="F45" s="59">
        <f>+OCT!F45+NOV!F45+DIC!F45</f>
        <v>0</v>
      </c>
      <c r="G45" s="59">
        <f>+OCT!G45+NOV!G45+DIC!G45</f>
        <v>0</v>
      </c>
      <c r="H45" s="59">
        <f>+OCT!H45+NOV!H45+DIC!H45</f>
        <v>0</v>
      </c>
      <c r="I45" s="59">
        <f>+OCT!I45+NOV!I45+DIC!I45</f>
        <v>0</v>
      </c>
      <c r="J45" s="59">
        <f>+OCT!J45+NOV!J45+DIC!J45</f>
        <v>0</v>
      </c>
      <c r="K45" s="59">
        <f>+OCT!K45+NOV!K45+DIC!K45</f>
        <v>0</v>
      </c>
      <c r="L45" s="59">
        <f>+OCT!L45+NOV!L45+DIC!L45</f>
        <v>0</v>
      </c>
      <c r="M45" s="7">
        <f t="shared" si="1"/>
        <v>0</v>
      </c>
      <c r="O45" s="48"/>
    </row>
    <row r="46" spans="1:15">
      <c r="A46" s="43"/>
      <c r="C46" s="5" t="s">
        <v>47</v>
      </c>
      <c r="D46" s="59">
        <f>+OCT!D46+NOV!D46+DIC!D46</f>
        <v>0</v>
      </c>
      <c r="E46" s="59">
        <f>+OCT!E46+NOV!E46+DIC!E46</f>
        <v>0</v>
      </c>
      <c r="F46" s="59">
        <f>+OCT!F46+NOV!F46+DIC!F46</f>
        <v>0</v>
      </c>
      <c r="G46" s="59">
        <f>+OCT!G46+NOV!G46+DIC!G46</f>
        <v>0</v>
      </c>
      <c r="H46" s="59">
        <f>+OCT!H46+NOV!H46+DIC!H46</f>
        <v>0</v>
      </c>
      <c r="I46" s="59">
        <f>+OCT!I46+NOV!I46+DIC!I46</f>
        <v>0</v>
      </c>
      <c r="J46" s="59">
        <f>+OCT!J46+NOV!J46+DIC!J46</f>
        <v>0</v>
      </c>
      <c r="K46" s="59">
        <f>+OCT!K46+NOV!K46+DIC!K46</f>
        <v>0</v>
      </c>
      <c r="L46" s="59">
        <f>+OCT!L46+NOV!L46+DIC!L46</f>
        <v>0</v>
      </c>
      <c r="M46" s="7">
        <f t="shared" si="1"/>
        <v>0</v>
      </c>
      <c r="O46" s="48"/>
    </row>
    <row r="47" spans="1:15">
      <c r="A47" s="43"/>
      <c r="C47" s="5" t="s">
        <v>48</v>
      </c>
      <c r="D47" s="59">
        <f>+OCT!D47+NOV!D47+DIC!D47</f>
        <v>0</v>
      </c>
      <c r="E47" s="59">
        <f>+OCT!E47+NOV!E47+DIC!E47</f>
        <v>0</v>
      </c>
      <c r="F47" s="59">
        <f>+OCT!F47+NOV!F47+DIC!F47</f>
        <v>0</v>
      </c>
      <c r="G47" s="59">
        <f>+OCT!G47+NOV!G47+DIC!G47</f>
        <v>0</v>
      </c>
      <c r="H47" s="59">
        <f>+OCT!H47+NOV!H47+DIC!H47</f>
        <v>0</v>
      </c>
      <c r="I47" s="59">
        <f>+OCT!I47+NOV!I47+DIC!I47</f>
        <v>0</v>
      </c>
      <c r="J47" s="59">
        <f>+OCT!J47+NOV!J47+DIC!J47</f>
        <v>0</v>
      </c>
      <c r="K47" s="59">
        <f>+OCT!K47+NOV!K47+DIC!K47</f>
        <v>0</v>
      </c>
      <c r="L47" s="59">
        <f>+OCT!L47+NOV!L47+DIC!L47</f>
        <v>0</v>
      </c>
      <c r="M47" s="7">
        <f t="shared" si="1"/>
        <v>0</v>
      </c>
      <c r="O47" s="48"/>
    </row>
    <row r="48" spans="1:15">
      <c r="A48" s="43"/>
      <c r="C48" s="5" t="s">
        <v>120</v>
      </c>
      <c r="D48" s="59">
        <f>+OCT!D48+NOV!D48+DIC!D48</f>
        <v>0</v>
      </c>
      <c r="E48" s="59">
        <f>+OCT!E48+NOV!E48+DIC!E48</f>
        <v>0</v>
      </c>
      <c r="F48" s="59">
        <f>+OCT!F48+NOV!F48+DIC!F48</f>
        <v>0</v>
      </c>
      <c r="G48" s="59">
        <f>+OCT!G48+NOV!G48+DIC!G48</f>
        <v>0</v>
      </c>
      <c r="H48" s="59">
        <f>+OCT!H48+NOV!H48+DIC!H48</f>
        <v>0</v>
      </c>
      <c r="I48" s="59">
        <f>+OCT!I48+NOV!I48+DIC!I48</f>
        <v>0</v>
      </c>
      <c r="J48" s="59">
        <f>+OCT!J48+NOV!J48+DIC!J48</f>
        <v>0</v>
      </c>
      <c r="K48" s="59">
        <f>+OCT!K48+NOV!K48+DIC!K48</f>
        <v>0</v>
      </c>
      <c r="L48" s="59">
        <f>+OCT!L48+NOV!L48+DIC!L48</f>
        <v>0</v>
      </c>
      <c r="M48" s="7">
        <f t="shared" si="1"/>
        <v>0</v>
      </c>
      <c r="O48" s="48"/>
    </row>
    <row r="49" spans="1:15">
      <c r="A49" s="43"/>
      <c r="C49" s="5" t="s">
        <v>121</v>
      </c>
      <c r="D49" s="59">
        <f>+OCT!D49+NOV!D49+DIC!D49</f>
        <v>0</v>
      </c>
      <c r="E49" s="59">
        <f>+OCT!E49+NOV!E49+DIC!E49</f>
        <v>0</v>
      </c>
      <c r="F49" s="59">
        <f>+OCT!F49+NOV!F49+DIC!F49</f>
        <v>0</v>
      </c>
      <c r="G49" s="59">
        <f>+OCT!G49+NOV!G49+DIC!G49</f>
        <v>0</v>
      </c>
      <c r="H49" s="59">
        <f>+OCT!H49+NOV!H49+DIC!H49</f>
        <v>0</v>
      </c>
      <c r="I49" s="59">
        <f>+OCT!I49+NOV!I49+DIC!I49</f>
        <v>0</v>
      </c>
      <c r="J49" s="59">
        <f>+OCT!J49+NOV!J49+DIC!J49</f>
        <v>0</v>
      </c>
      <c r="K49" s="59">
        <f>+OCT!K49+NOV!K49+DIC!K49</f>
        <v>0</v>
      </c>
      <c r="L49" s="59">
        <f>+OCT!L49+NOV!L49+DIC!L49</f>
        <v>0</v>
      </c>
      <c r="M49" s="7">
        <f t="shared" si="1"/>
        <v>0</v>
      </c>
      <c r="O49" s="48"/>
    </row>
    <row r="50" spans="1:15">
      <c r="A50" s="43"/>
      <c r="C50" s="5" t="s">
        <v>122</v>
      </c>
      <c r="D50" s="59">
        <f>+OCT!D50+NOV!D50+DIC!D50</f>
        <v>0</v>
      </c>
      <c r="E50" s="59">
        <f>+OCT!E50+NOV!E50+DIC!E50</f>
        <v>0</v>
      </c>
      <c r="F50" s="59">
        <f>+OCT!F50+NOV!F50+DIC!F50</f>
        <v>0</v>
      </c>
      <c r="G50" s="59">
        <f>+OCT!G50+NOV!G50+DIC!G50</f>
        <v>0</v>
      </c>
      <c r="H50" s="59">
        <f>+OCT!H50+NOV!H50+DIC!H50</f>
        <v>0</v>
      </c>
      <c r="I50" s="59">
        <f>+OCT!I50+NOV!I50+DIC!I50</f>
        <v>0</v>
      </c>
      <c r="J50" s="59">
        <f>+OCT!J50+NOV!J50+DIC!J50</f>
        <v>0</v>
      </c>
      <c r="K50" s="59">
        <f>+OCT!K50+NOV!K50+DIC!K50</f>
        <v>0</v>
      </c>
      <c r="L50" s="59">
        <f>+OCT!L50+NOV!L50+DIC!L50</f>
        <v>0</v>
      </c>
      <c r="M50" s="7">
        <f t="shared" si="1"/>
        <v>0</v>
      </c>
      <c r="O50" s="48"/>
    </row>
    <row r="51" spans="1:15">
      <c r="A51" s="43"/>
      <c r="C51" s="5" t="s">
        <v>52</v>
      </c>
      <c r="D51" s="59">
        <f>+OCT!D51+NOV!D51+DIC!D51</f>
        <v>0</v>
      </c>
      <c r="E51" s="59">
        <f>+OCT!E51+NOV!E51+DIC!E51</f>
        <v>0</v>
      </c>
      <c r="F51" s="59">
        <f>+OCT!F51+NOV!F51+DIC!F51</f>
        <v>0</v>
      </c>
      <c r="G51" s="59">
        <f>+OCT!G51+NOV!G51+DIC!G51</f>
        <v>0</v>
      </c>
      <c r="H51" s="59">
        <f>+OCT!H51+NOV!H51+DIC!H51</f>
        <v>0</v>
      </c>
      <c r="I51" s="59">
        <f>+OCT!I51+NOV!I51+DIC!I51</f>
        <v>0</v>
      </c>
      <c r="J51" s="59">
        <f>+OCT!J51+NOV!J51+DIC!J51</f>
        <v>0</v>
      </c>
      <c r="K51" s="59">
        <f>+OCT!K51+NOV!K51+DIC!K51</f>
        <v>0</v>
      </c>
      <c r="L51" s="59">
        <f>+OCT!L51+NOV!L51+DIC!L51</f>
        <v>0</v>
      </c>
      <c r="M51" s="7">
        <f t="shared" si="1"/>
        <v>0</v>
      </c>
      <c r="O51" s="48"/>
    </row>
    <row r="52" spans="1:15">
      <c r="A52" s="43"/>
      <c r="C52" s="5" t="s">
        <v>123</v>
      </c>
      <c r="D52" s="59">
        <f>+OCT!D52+NOV!D52+DIC!D52</f>
        <v>0</v>
      </c>
      <c r="E52" s="59">
        <f>+OCT!E52+NOV!E52+DIC!E52</f>
        <v>0</v>
      </c>
      <c r="F52" s="59">
        <f>+OCT!F52+NOV!F52+DIC!F52</f>
        <v>0</v>
      </c>
      <c r="G52" s="59">
        <f>+OCT!G52+NOV!G52+DIC!G52</f>
        <v>0</v>
      </c>
      <c r="H52" s="59">
        <f>+OCT!H52+NOV!H52+DIC!H52</f>
        <v>0</v>
      </c>
      <c r="I52" s="59">
        <f>+OCT!I52+NOV!I52+DIC!I52</f>
        <v>0</v>
      </c>
      <c r="J52" s="59">
        <f>+OCT!J52+NOV!J52+DIC!J52</f>
        <v>0</v>
      </c>
      <c r="K52" s="59">
        <f>+OCT!K52+NOV!K52+DIC!K52</f>
        <v>0</v>
      </c>
      <c r="L52" s="59">
        <f>+OCT!L52+NOV!L52+DIC!L52</f>
        <v>0</v>
      </c>
      <c r="M52" s="7">
        <f t="shared" si="1"/>
        <v>0</v>
      </c>
      <c r="O52" s="48"/>
    </row>
    <row r="53" spans="1:15">
      <c r="A53" s="43"/>
      <c r="C53" s="5" t="s">
        <v>54</v>
      </c>
      <c r="D53" s="59">
        <f>+OCT!D53+NOV!D53+DIC!D53</f>
        <v>0</v>
      </c>
      <c r="E53" s="59">
        <f>+OCT!E53+NOV!E53+DIC!E53</f>
        <v>0</v>
      </c>
      <c r="F53" s="59">
        <f>+OCT!F53+NOV!F53+DIC!F53</f>
        <v>0</v>
      </c>
      <c r="G53" s="59">
        <f>+OCT!G53+NOV!G53+DIC!G53</f>
        <v>0</v>
      </c>
      <c r="H53" s="59">
        <f>+OCT!H53+NOV!H53+DIC!H53</f>
        <v>0</v>
      </c>
      <c r="I53" s="59">
        <f>+OCT!I53+NOV!I53+DIC!I53</f>
        <v>0</v>
      </c>
      <c r="J53" s="59">
        <f>+OCT!J53+NOV!J53+DIC!J53</f>
        <v>0</v>
      </c>
      <c r="K53" s="59">
        <f>+OCT!K53+NOV!K53+DIC!K53</f>
        <v>0</v>
      </c>
      <c r="L53" s="59">
        <f>+OCT!L53+NOV!L53+DIC!L53</f>
        <v>0</v>
      </c>
      <c r="M53" s="7">
        <f t="shared" si="1"/>
        <v>0</v>
      </c>
      <c r="O53" s="48"/>
    </row>
    <row r="54" spans="1:15">
      <c r="A54" s="43"/>
      <c r="C54" s="5" t="s">
        <v>124</v>
      </c>
      <c r="D54" s="59">
        <f>+OCT!D54+NOV!D54+DIC!D54</f>
        <v>0</v>
      </c>
      <c r="E54" s="59">
        <f>+OCT!E54+NOV!E54+DIC!E54</f>
        <v>0</v>
      </c>
      <c r="F54" s="59">
        <f>+OCT!F54+NOV!F54+DIC!F54</f>
        <v>0</v>
      </c>
      <c r="G54" s="59">
        <f>+OCT!G54+NOV!G54+DIC!G54</f>
        <v>0</v>
      </c>
      <c r="H54" s="59">
        <f>+OCT!H54+NOV!H54+DIC!H54</f>
        <v>0</v>
      </c>
      <c r="I54" s="59">
        <f>+OCT!I54+NOV!I54+DIC!I54</f>
        <v>0</v>
      </c>
      <c r="J54" s="59">
        <f>+OCT!J54+NOV!J54+DIC!J54</f>
        <v>0</v>
      </c>
      <c r="K54" s="59">
        <f>+OCT!K54+NOV!K54+DIC!K54</f>
        <v>0</v>
      </c>
      <c r="L54" s="59">
        <f>+OCT!L54+NOV!L54+DIC!L54</f>
        <v>0</v>
      </c>
      <c r="M54" s="7">
        <f t="shared" si="1"/>
        <v>0</v>
      </c>
      <c r="O54" s="48"/>
    </row>
    <row r="55" spans="1:15">
      <c r="A55" s="43"/>
      <c r="C55" s="5" t="s">
        <v>56</v>
      </c>
      <c r="D55" s="59">
        <f>+OCT!D55+NOV!D55+DIC!D55</f>
        <v>0</v>
      </c>
      <c r="E55" s="59">
        <f>+OCT!E55+NOV!E55+DIC!E55</f>
        <v>0</v>
      </c>
      <c r="F55" s="59">
        <f>+OCT!F55+NOV!F55+DIC!F55</f>
        <v>0</v>
      </c>
      <c r="G55" s="59">
        <f>+OCT!G55+NOV!G55+DIC!G55</f>
        <v>0</v>
      </c>
      <c r="H55" s="59">
        <f>+OCT!H55+NOV!H55+DIC!H55</f>
        <v>0</v>
      </c>
      <c r="I55" s="59">
        <f>+OCT!I55+NOV!I55+DIC!I55</f>
        <v>0</v>
      </c>
      <c r="J55" s="59">
        <f>+OCT!J55+NOV!J55+DIC!J55</f>
        <v>0</v>
      </c>
      <c r="K55" s="59">
        <f>+OCT!K55+NOV!K55+DIC!K55</f>
        <v>0</v>
      </c>
      <c r="L55" s="59">
        <f>+OCT!L55+NOV!L55+DIC!L55</f>
        <v>0</v>
      </c>
      <c r="M55" s="7">
        <f t="shared" si="1"/>
        <v>0</v>
      </c>
      <c r="O55" s="48"/>
    </row>
    <row r="56" spans="1:15">
      <c r="A56" s="43"/>
      <c r="C56" s="5" t="s">
        <v>125</v>
      </c>
      <c r="D56" s="59">
        <f>+OCT!D56+NOV!D56+DIC!D56</f>
        <v>0</v>
      </c>
      <c r="E56" s="59">
        <f>+OCT!E56+NOV!E56+DIC!E56</f>
        <v>0</v>
      </c>
      <c r="F56" s="59">
        <f>+OCT!F56+NOV!F56+DIC!F56</f>
        <v>0</v>
      </c>
      <c r="G56" s="59">
        <f>+OCT!G56+NOV!G56+DIC!G56</f>
        <v>0</v>
      </c>
      <c r="H56" s="59">
        <f>+OCT!H56+NOV!H56+DIC!H56</f>
        <v>0</v>
      </c>
      <c r="I56" s="59">
        <f>+OCT!I56+NOV!I56+DIC!I56</f>
        <v>0</v>
      </c>
      <c r="J56" s="59">
        <f>+OCT!J56+NOV!J56+DIC!J56</f>
        <v>0</v>
      </c>
      <c r="K56" s="59">
        <f>+OCT!K56+NOV!K56+DIC!K56</f>
        <v>0</v>
      </c>
      <c r="L56" s="59">
        <f>+OCT!L56+NOV!L56+DIC!L56</f>
        <v>0</v>
      </c>
      <c r="M56" s="7">
        <f t="shared" si="1"/>
        <v>0</v>
      </c>
      <c r="O56" s="48"/>
    </row>
    <row r="57" spans="1:15">
      <c r="A57" s="43"/>
      <c r="C57" s="5" t="s">
        <v>126</v>
      </c>
      <c r="D57" s="59">
        <f>+OCT!D57+NOV!D57+DIC!D57</f>
        <v>0</v>
      </c>
      <c r="E57" s="59">
        <f>+OCT!E57+NOV!E57+DIC!E57</f>
        <v>0</v>
      </c>
      <c r="F57" s="59">
        <f>+OCT!F57+NOV!F57+DIC!F57</f>
        <v>0</v>
      </c>
      <c r="G57" s="59">
        <f>+OCT!G57+NOV!G57+DIC!G57</f>
        <v>0</v>
      </c>
      <c r="H57" s="59">
        <f>+OCT!H57+NOV!H57+DIC!H57</f>
        <v>0</v>
      </c>
      <c r="I57" s="59">
        <f>+OCT!I57+NOV!I57+DIC!I57</f>
        <v>0</v>
      </c>
      <c r="J57" s="59">
        <f>+OCT!J57+NOV!J57+DIC!J57</f>
        <v>0</v>
      </c>
      <c r="K57" s="59">
        <f>+OCT!K57+NOV!K57+DIC!K57</f>
        <v>0</v>
      </c>
      <c r="L57" s="59">
        <f>+OCT!L57+NOV!L57+DIC!L57</f>
        <v>0</v>
      </c>
      <c r="M57" s="7">
        <f t="shared" si="1"/>
        <v>0</v>
      </c>
      <c r="O57" s="48"/>
    </row>
    <row r="58" spans="1:15">
      <c r="A58" s="43"/>
      <c r="B58" s="80"/>
      <c r="C58" s="78" t="s">
        <v>83</v>
      </c>
      <c r="D58" s="79">
        <f>+OCT!D58+NOV!D58+DIC!D58</f>
        <v>0</v>
      </c>
      <c r="E58" s="79">
        <f>+OCT!E58+NOV!E58+DIC!E58</f>
        <v>0</v>
      </c>
      <c r="F58" s="79">
        <f>+OCT!F58+NOV!F58+DIC!F58</f>
        <v>0</v>
      </c>
      <c r="G58" s="79">
        <f>+OCT!G58+NOV!G58+DIC!G58</f>
        <v>0</v>
      </c>
      <c r="H58" s="79">
        <f>+OCT!H58+NOV!H58+DIC!H58</f>
        <v>0</v>
      </c>
      <c r="I58" s="79">
        <f>+OCT!I58+NOV!I58+DIC!I58</f>
        <v>0</v>
      </c>
      <c r="J58" s="79">
        <f>+OCT!J58+NOV!J58+DIC!J58</f>
        <v>0</v>
      </c>
      <c r="K58" s="79">
        <f>+OCT!K58+NOV!K58+DIC!K58</f>
        <v>0</v>
      </c>
      <c r="L58" s="59">
        <f>+OCT!L58+NOV!L58+DIC!L58</f>
        <v>0</v>
      </c>
      <c r="M58" s="7">
        <f t="shared" si="1"/>
        <v>0</v>
      </c>
      <c r="N58" s="80"/>
      <c r="O58" s="48"/>
    </row>
    <row r="59" spans="1:15">
      <c r="A59" s="43"/>
      <c r="C59" s="5" t="s">
        <v>127</v>
      </c>
      <c r="D59" s="59">
        <f>+OCT!D59+NOV!D59+DIC!D59</f>
        <v>0</v>
      </c>
      <c r="E59" s="59">
        <f>+OCT!E59+NOV!E59+DIC!E59</f>
        <v>0</v>
      </c>
      <c r="F59" s="59">
        <f>+OCT!F59+NOV!F59+DIC!F59</f>
        <v>0</v>
      </c>
      <c r="G59" s="59">
        <f>+OCT!G59+NOV!G59+DIC!G59</f>
        <v>0</v>
      </c>
      <c r="H59" s="59">
        <f>+OCT!H59+NOV!H59+DIC!H59</f>
        <v>0</v>
      </c>
      <c r="I59" s="59">
        <f>+OCT!I59+NOV!I59+DIC!I59</f>
        <v>0</v>
      </c>
      <c r="J59" s="59">
        <f>+OCT!J59+NOV!J59+DIC!J59</f>
        <v>0</v>
      </c>
      <c r="K59" s="59">
        <f>+OCT!K59+NOV!K59+DIC!K59</f>
        <v>0</v>
      </c>
      <c r="L59" s="59">
        <f>+OCT!L59+NOV!L59+DIC!L59</f>
        <v>0</v>
      </c>
      <c r="M59" s="7">
        <f t="shared" si="1"/>
        <v>0</v>
      </c>
      <c r="O59" s="48"/>
    </row>
    <row r="60" spans="1:15">
      <c r="A60" s="43"/>
      <c r="C60" s="5" t="s">
        <v>128</v>
      </c>
      <c r="D60" s="59">
        <f>+OCT!D60+NOV!D60+DIC!D60</f>
        <v>0</v>
      </c>
      <c r="E60" s="59">
        <f>+OCT!E60+NOV!E60+DIC!E60</f>
        <v>0</v>
      </c>
      <c r="F60" s="59">
        <f>+OCT!F60+NOV!F60+DIC!F60</f>
        <v>0</v>
      </c>
      <c r="G60" s="59">
        <f>+OCT!G60+NOV!G60+DIC!G60</f>
        <v>0</v>
      </c>
      <c r="H60" s="59">
        <f>+OCT!H60+NOV!H60+DIC!H60</f>
        <v>0</v>
      </c>
      <c r="I60" s="59">
        <f>+OCT!I60+NOV!I60+DIC!I60</f>
        <v>0</v>
      </c>
      <c r="J60" s="59">
        <f>+OCT!J60+NOV!J60+DIC!J60</f>
        <v>0</v>
      </c>
      <c r="K60" s="59">
        <f>+OCT!K60+NOV!K60+DIC!K60</f>
        <v>0</v>
      </c>
      <c r="L60" s="59">
        <f>+OCT!L60+NOV!L60+DIC!L60</f>
        <v>0</v>
      </c>
      <c r="M60" s="7">
        <f t="shared" si="1"/>
        <v>0</v>
      </c>
      <c r="O60" s="48"/>
    </row>
    <row r="61" spans="1:15">
      <c r="A61" s="43"/>
      <c r="C61" s="5" t="s">
        <v>60</v>
      </c>
      <c r="D61" s="59">
        <f>+OCT!D61+NOV!D61+DIC!D61</f>
        <v>0</v>
      </c>
      <c r="E61" s="59">
        <f>+OCT!E61+NOV!E61+DIC!E61</f>
        <v>0</v>
      </c>
      <c r="F61" s="59">
        <f>+OCT!F61+NOV!F61+DIC!F61</f>
        <v>0</v>
      </c>
      <c r="G61" s="59">
        <f>+OCT!G61+NOV!G61+DIC!G61</f>
        <v>0</v>
      </c>
      <c r="H61" s="59">
        <f>+OCT!H61+NOV!H61+DIC!H61</f>
        <v>0</v>
      </c>
      <c r="I61" s="59">
        <f>+OCT!I61+NOV!I61+DIC!I61</f>
        <v>0</v>
      </c>
      <c r="J61" s="59">
        <f>+OCT!J61+NOV!J61+DIC!J61</f>
        <v>0</v>
      </c>
      <c r="K61" s="59">
        <f>+OCT!K61+NOV!K61+DIC!K61</f>
        <v>0</v>
      </c>
      <c r="L61" s="59">
        <f>+OCT!L61+NOV!L61+DIC!L61</f>
        <v>0</v>
      </c>
      <c r="M61" s="7">
        <f t="shared" si="1"/>
        <v>0</v>
      </c>
      <c r="O61" s="48"/>
    </row>
    <row r="62" spans="1:15">
      <c r="A62" s="43"/>
      <c r="C62" s="5" t="s">
        <v>61</v>
      </c>
      <c r="D62" s="59">
        <f>+OCT!D62+NOV!D62+DIC!D62</f>
        <v>0</v>
      </c>
      <c r="E62" s="59">
        <f>+OCT!E62+NOV!E62+DIC!E62</f>
        <v>0</v>
      </c>
      <c r="F62" s="59">
        <f>+OCT!F62+NOV!F62+DIC!F62</f>
        <v>0</v>
      </c>
      <c r="G62" s="59">
        <f>+OCT!G62+NOV!G62+DIC!G62</f>
        <v>0</v>
      </c>
      <c r="H62" s="59">
        <f>+OCT!H62+NOV!H62+DIC!H62</f>
        <v>0</v>
      </c>
      <c r="I62" s="59">
        <f>+OCT!I62+NOV!I62+DIC!I62</f>
        <v>0</v>
      </c>
      <c r="J62" s="59">
        <f>+OCT!J62+NOV!J62+DIC!J62</f>
        <v>0</v>
      </c>
      <c r="K62" s="59">
        <f>+OCT!K62+NOV!K62+DIC!K62</f>
        <v>0</v>
      </c>
      <c r="L62" s="59">
        <f>+OCT!L62+NOV!L62+DIC!L62</f>
        <v>0</v>
      </c>
      <c r="M62" s="7">
        <f t="shared" si="1"/>
        <v>0</v>
      </c>
      <c r="O62" s="48"/>
    </row>
    <row r="63" spans="1:15">
      <c r="A63" s="43"/>
      <c r="C63" s="5" t="s">
        <v>129</v>
      </c>
      <c r="D63" s="59">
        <f>+OCT!D63+NOV!D63+DIC!D63</f>
        <v>0</v>
      </c>
      <c r="E63" s="59">
        <f>+OCT!E63+NOV!E63+DIC!E63</f>
        <v>0</v>
      </c>
      <c r="F63" s="59">
        <f>+OCT!F63+NOV!F63+DIC!F63</f>
        <v>0</v>
      </c>
      <c r="G63" s="59">
        <f>+OCT!G63+NOV!G63+DIC!G63</f>
        <v>0</v>
      </c>
      <c r="H63" s="59">
        <f>+OCT!H63+NOV!H63+DIC!H63</f>
        <v>0</v>
      </c>
      <c r="I63" s="59">
        <f>+OCT!I63+NOV!I63+DIC!I63</f>
        <v>0</v>
      </c>
      <c r="J63" s="59">
        <f>+OCT!J63+NOV!J63+DIC!J63</f>
        <v>0</v>
      </c>
      <c r="K63" s="59">
        <f>+OCT!K63+NOV!K63+DIC!K63</f>
        <v>0</v>
      </c>
      <c r="L63" s="59">
        <f>+OCT!L63+NOV!L63+DIC!L63</f>
        <v>0</v>
      </c>
      <c r="M63" s="7">
        <f t="shared" si="1"/>
        <v>0</v>
      </c>
      <c r="O63" s="48"/>
    </row>
    <row r="64" spans="1:15">
      <c r="A64" s="43"/>
      <c r="C64" s="5" t="s">
        <v>130</v>
      </c>
      <c r="D64" s="59">
        <f>+OCT!D64+NOV!D64+DIC!D64</f>
        <v>0</v>
      </c>
      <c r="E64" s="59">
        <f>+OCT!E64+NOV!E64+DIC!E64</f>
        <v>0</v>
      </c>
      <c r="F64" s="59">
        <f>+OCT!F64+NOV!F64+DIC!F64</f>
        <v>0</v>
      </c>
      <c r="G64" s="59">
        <f>+OCT!G64+NOV!G64+DIC!G64</f>
        <v>0</v>
      </c>
      <c r="H64" s="59">
        <f>+OCT!H64+NOV!H64+DIC!H64</f>
        <v>0</v>
      </c>
      <c r="I64" s="59">
        <f>+OCT!I64+NOV!I64+DIC!I64</f>
        <v>0</v>
      </c>
      <c r="J64" s="59">
        <f>+OCT!J64+NOV!J64+DIC!J64</f>
        <v>0</v>
      </c>
      <c r="K64" s="59">
        <f>+OCT!K64+NOV!K64+DIC!K64</f>
        <v>0</v>
      </c>
      <c r="L64" s="59">
        <f>+OCT!L64+NOV!L64+DIC!L64</f>
        <v>0</v>
      </c>
      <c r="M64" s="7">
        <f t="shared" si="1"/>
        <v>0</v>
      </c>
      <c r="O64" s="48"/>
    </row>
    <row r="65" spans="1:15">
      <c r="A65" s="43"/>
      <c r="C65" s="5" t="s">
        <v>64</v>
      </c>
      <c r="D65" s="59">
        <f>+OCT!D65+NOV!D65+DIC!D65</f>
        <v>0</v>
      </c>
      <c r="E65" s="59">
        <f>+OCT!E65+NOV!E65+DIC!E65</f>
        <v>0</v>
      </c>
      <c r="F65" s="59">
        <f>+OCT!F65+NOV!F65+DIC!F65</f>
        <v>0</v>
      </c>
      <c r="G65" s="59">
        <f>+OCT!G65+NOV!G65+DIC!G65</f>
        <v>0</v>
      </c>
      <c r="H65" s="59">
        <f>+OCT!H65+NOV!H65+DIC!H65</f>
        <v>0</v>
      </c>
      <c r="I65" s="59">
        <f>+OCT!I65+NOV!I65+DIC!I65</f>
        <v>0</v>
      </c>
      <c r="J65" s="59">
        <f>+OCT!J65+NOV!J65+DIC!J65</f>
        <v>0</v>
      </c>
      <c r="K65" s="59">
        <f>+OCT!K65+NOV!K65+DIC!K65</f>
        <v>0</v>
      </c>
      <c r="L65" s="59">
        <f>+OCT!L65+NOV!L65+DIC!L65</f>
        <v>0</v>
      </c>
      <c r="M65" s="7">
        <f t="shared" si="1"/>
        <v>0</v>
      </c>
      <c r="O65" s="48"/>
    </row>
    <row r="66" spans="1:15">
      <c r="A66" s="43"/>
      <c r="C66" s="5" t="s">
        <v>65</v>
      </c>
      <c r="D66" s="59">
        <f>+OCT!D66+NOV!D66+DIC!D66</f>
        <v>0</v>
      </c>
      <c r="E66" s="59">
        <f>+OCT!E66+NOV!E66+DIC!E66</f>
        <v>0</v>
      </c>
      <c r="F66" s="59">
        <f>+OCT!F66+NOV!F66+DIC!F66</f>
        <v>0</v>
      </c>
      <c r="G66" s="59">
        <f>+OCT!G66+NOV!G66+DIC!G66</f>
        <v>0</v>
      </c>
      <c r="H66" s="59">
        <f>+OCT!H66+NOV!H66+DIC!H66</f>
        <v>0</v>
      </c>
      <c r="I66" s="59">
        <f>+OCT!I66+NOV!I66+DIC!I66</f>
        <v>0</v>
      </c>
      <c r="J66" s="59">
        <f>+OCT!J66+NOV!J66+DIC!J66</f>
        <v>0</v>
      </c>
      <c r="K66" s="59">
        <f>+OCT!K66+NOV!K66+DIC!K66</f>
        <v>0</v>
      </c>
      <c r="L66" s="59">
        <f>+OCT!L66+NOV!L66+DIC!L66</f>
        <v>0</v>
      </c>
      <c r="M66" s="7">
        <f t="shared" si="1"/>
        <v>0</v>
      </c>
      <c r="O66" s="48"/>
    </row>
    <row r="67" spans="1:15" ht="13.5" thickBot="1">
      <c r="A67" s="43"/>
      <c r="C67" s="5" t="s">
        <v>66</v>
      </c>
      <c r="D67" s="59">
        <f>+OCT!D67+NOV!D67+DIC!D67</f>
        <v>0</v>
      </c>
      <c r="E67" s="59">
        <f>+OCT!E67+NOV!E67+DIC!E67</f>
        <v>0</v>
      </c>
      <c r="F67" s="59">
        <f>+OCT!F67+NOV!F67+DIC!F67</f>
        <v>0</v>
      </c>
      <c r="G67" s="59">
        <f>+OCT!G67+NOV!G67+DIC!G67</f>
        <v>0</v>
      </c>
      <c r="H67" s="59">
        <f>+OCT!H67+NOV!H67+DIC!H67</f>
        <v>0</v>
      </c>
      <c r="I67" s="59">
        <f>+OCT!I67+NOV!I67+DIC!I67</f>
        <v>0</v>
      </c>
      <c r="J67" s="59">
        <f>+OCT!J67+NOV!J67+DIC!J67</f>
        <v>0</v>
      </c>
      <c r="K67" s="59">
        <f>+OCT!K67+NOV!K67+DIC!K67</f>
        <v>0</v>
      </c>
      <c r="L67" s="59">
        <f>+OCT!L67+NOV!L67+DIC!L67</f>
        <v>0</v>
      </c>
      <c r="M67" s="7">
        <f t="shared" si="1"/>
        <v>0</v>
      </c>
      <c r="O67" s="48"/>
    </row>
    <row r="68" spans="1:15" ht="15.75" customHeight="1">
      <c r="A68" s="43"/>
      <c r="C68" s="8" t="s">
        <v>67</v>
      </c>
      <c r="D68" s="60">
        <f>SUM(D10:D67)</f>
        <v>0</v>
      </c>
      <c r="E68" s="60">
        <f t="shared" ref="E68:L68" si="2">SUM(E10:E67)</f>
        <v>0</v>
      </c>
      <c r="F68" s="60">
        <f t="shared" si="2"/>
        <v>0</v>
      </c>
      <c r="G68" s="60">
        <f>SUM(G10:G67)</f>
        <v>0</v>
      </c>
      <c r="H68" s="60">
        <f>SUM(H10:H67)</f>
        <v>0</v>
      </c>
      <c r="I68" s="60">
        <f t="shared" si="2"/>
        <v>0</v>
      </c>
      <c r="J68" s="60">
        <f t="shared" si="2"/>
        <v>0</v>
      </c>
      <c r="K68" s="60">
        <f t="shared" si="2"/>
        <v>0</v>
      </c>
      <c r="L68" s="60">
        <f t="shared" si="2"/>
        <v>0</v>
      </c>
      <c r="M68" s="60">
        <f>SUM(M10:M67)</f>
        <v>0</v>
      </c>
      <c r="O68" s="48"/>
    </row>
    <row r="69" spans="1:15" ht="12" customHeight="1" thickBot="1">
      <c r="A69" s="43"/>
      <c r="C69" s="10"/>
      <c r="D69" s="11"/>
      <c r="E69" s="11"/>
      <c r="F69" s="11"/>
      <c r="G69" s="11"/>
      <c r="H69" s="11"/>
      <c r="I69" s="11"/>
      <c r="J69" s="16"/>
      <c r="K69" s="11"/>
      <c r="L69" s="11"/>
      <c r="M69" s="11"/>
      <c r="N69" s="1" t="s">
        <v>9</v>
      </c>
      <c r="O69" s="48"/>
    </row>
    <row r="70" spans="1:15" ht="0.75" customHeight="1" thickBot="1">
      <c r="A70" s="43"/>
      <c r="C70" s="15"/>
      <c r="D70" s="16"/>
      <c r="E70" s="15"/>
      <c r="F70" s="16"/>
      <c r="G70" s="16"/>
      <c r="H70" s="16"/>
      <c r="I70" s="16"/>
      <c r="J70" s="16"/>
      <c r="K70" s="16"/>
      <c r="L70" s="16"/>
      <c r="M70" s="16"/>
      <c r="O70" s="48"/>
    </row>
    <row r="71" spans="1:15" ht="6" customHeight="1">
      <c r="A71" s="43"/>
      <c r="C71"/>
      <c r="D71" s="55"/>
      <c r="E71" s="55"/>
      <c r="F71" s="55"/>
      <c r="G71" s="55"/>
      <c r="H71" s="55"/>
      <c r="I71" s="55"/>
      <c r="J71" s="55"/>
      <c r="K71" s="55"/>
      <c r="L71" s="55"/>
      <c r="M71" s="55"/>
      <c r="N71"/>
      <c r="O71" s="48"/>
    </row>
    <row r="72" spans="1:15" ht="7.5" customHeight="1" thickBot="1">
      <c r="A72" s="51"/>
      <c r="B72" s="52"/>
      <c r="C72" s="52"/>
      <c r="D72" s="52"/>
      <c r="E72" s="52"/>
      <c r="F72" s="52"/>
      <c r="G72" s="52"/>
      <c r="H72" s="52"/>
      <c r="I72" s="52"/>
      <c r="J72" s="52"/>
      <c r="K72" s="52"/>
      <c r="L72" s="52"/>
      <c r="M72" s="52"/>
      <c r="N72" s="52"/>
      <c r="O72" s="54"/>
    </row>
    <row r="73" spans="1:15" ht="13.5" thickTop="1">
      <c r="A73"/>
      <c r="B73"/>
    </row>
    <row r="74" spans="1:15">
      <c r="A74"/>
      <c r="B74"/>
    </row>
    <row r="75" spans="1:15">
      <c r="A75"/>
      <c r="B75"/>
    </row>
    <row r="76" spans="1:15">
      <c r="A76"/>
      <c r="B76"/>
    </row>
    <row r="77" spans="1:15">
      <c r="A77"/>
      <c r="B77"/>
    </row>
    <row r="78" spans="1:15">
      <c r="A78"/>
      <c r="B78"/>
    </row>
    <row r="79" spans="1:15">
      <c r="A79"/>
      <c r="B79"/>
    </row>
    <row r="80" spans="1:15">
      <c r="A80"/>
      <c r="B80"/>
    </row>
    <row r="81" spans="1:2">
      <c r="A81"/>
      <c r="B81"/>
    </row>
    <row r="82" spans="1:2">
      <c r="A82"/>
      <c r="B82"/>
    </row>
    <row r="83" spans="1:2">
      <c r="A83"/>
      <c r="B83"/>
    </row>
    <row r="84" spans="1:2">
      <c r="A84"/>
      <c r="B84"/>
    </row>
    <row r="85" spans="1:2">
      <c r="A85"/>
      <c r="B85"/>
    </row>
    <row r="86" spans="1:2">
      <c r="A86"/>
      <c r="B86"/>
    </row>
    <row r="87" spans="1:2">
      <c r="A87"/>
      <c r="B87"/>
    </row>
    <row r="88" spans="1:2">
      <c r="A88"/>
      <c r="B88"/>
    </row>
    <row r="89" spans="1:2">
      <c r="A89"/>
      <c r="B89"/>
    </row>
    <row r="90" spans="1:2">
      <c r="A90"/>
      <c r="B90"/>
    </row>
    <row r="91" spans="1:2">
      <c r="A91"/>
      <c r="B91"/>
    </row>
    <row r="92" spans="1:2">
      <c r="A92"/>
      <c r="B92"/>
    </row>
    <row r="93" spans="1:2">
      <c r="A93"/>
      <c r="B93"/>
    </row>
    <row r="94" spans="1:2">
      <c r="A94"/>
      <c r="B94"/>
    </row>
  </sheetData>
  <mergeCells count="5">
    <mergeCell ref="C2:M2"/>
    <mergeCell ref="C3:M3"/>
    <mergeCell ref="C4:M4"/>
    <mergeCell ref="C5:M5"/>
    <mergeCell ref="C6:M6"/>
  </mergeCells>
  <printOptions horizontalCentered="1" verticalCentered="1"/>
  <pageMargins left="0.75" right="0.75" top="0.53" bottom="0.33" header="0" footer="0"/>
  <pageSetup scale="52" orientation="landscape" horizontalDpi="300" verticalDpi="300" r:id="rId1"/>
  <headerFooter alignWithMargins="0">
    <oddFooter>FEDERACION.xls&amp;RPágina &amp;P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>
    <pageSetUpPr fitToPage="1"/>
  </sheetPr>
  <dimension ref="A1:O94"/>
  <sheetViews>
    <sheetView view="pageBreakPreview" topLeftCell="C1" zoomScale="75" zoomScaleNormal="100" workbookViewId="0">
      <selection sqref="A1:IV65536"/>
    </sheetView>
  </sheetViews>
  <sheetFormatPr baseColWidth="10" defaultRowHeight="12.75"/>
  <cols>
    <col min="1" max="1" width="1.140625" style="1" customWidth="1"/>
    <col min="2" max="2" width="3.85546875" style="1" customWidth="1"/>
    <col min="3" max="3" width="33" style="1" customWidth="1"/>
    <col min="4" max="4" width="17.140625" style="12" customWidth="1"/>
    <col min="5" max="5" width="19.28515625" style="1" customWidth="1"/>
    <col min="6" max="7" width="19.140625" style="12" customWidth="1"/>
    <col min="8" max="8" width="19" style="12" customWidth="1"/>
    <col min="9" max="9" width="18.7109375" style="12" customWidth="1"/>
    <col min="10" max="10" width="19" style="12" customWidth="1"/>
    <col min="11" max="12" width="18.85546875" style="12" customWidth="1"/>
    <col min="13" max="13" width="21.5703125" style="12" customWidth="1"/>
    <col min="14" max="14" width="4" style="1" customWidth="1"/>
    <col min="15" max="15" width="1.28515625" style="1" customWidth="1"/>
    <col min="16" max="16384" width="11.42578125" style="1"/>
  </cols>
  <sheetData>
    <row r="1" spans="1:15" ht="8.25" customHeight="1" thickTop="1">
      <c r="A1" s="42"/>
      <c r="B1" s="46"/>
      <c r="C1" s="46"/>
      <c r="D1" s="50"/>
      <c r="E1" s="46"/>
      <c r="F1" s="50"/>
      <c r="G1" s="50"/>
      <c r="H1" s="50"/>
      <c r="I1" s="50"/>
      <c r="J1" s="50"/>
      <c r="K1" s="50"/>
      <c r="L1" s="50"/>
      <c r="M1" s="50"/>
      <c r="N1" s="46"/>
      <c r="O1" s="47"/>
    </row>
    <row r="2" spans="1:15" ht="18" customHeight="1">
      <c r="A2" s="43"/>
      <c r="B2" s="53"/>
      <c r="C2" s="109" t="s">
        <v>0</v>
      </c>
      <c r="D2" s="109"/>
      <c r="E2" s="109"/>
      <c r="F2" s="109"/>
      <c r="G2" s="109"/>
      <c r="H2" s="109"/>
      <c r="I2" s="109"/>
      <c r="J2" s="109"/>
      <c r="K2" s="109"/>
      <c r="L2" s="109"/>
      <c r="M2" s="109"/>
      <c r="O2" s="48"/>
    </row>
    <row r="3" spans="1:15" ht="19.5" customHeight="1">
      <c r="A3" s="43"/>
      <c r="C3" s="109" t="s">
        <v>84</v>
      </c>
      <c r="D3" s="109"/>
      <c r="E3" s="109"/>
      <c r="F3" s="109"/>
      <c r="G3" s="109"/>
      <c r="H3" s="109"/>
      <c r="I3" s="109"/>
      <c r="J3" s="109"/>
      <c r="K3" s="109"/>
      <c r="L3" s="109"/>
      <c r="M3" s="109"/>
      <c r="O3" s="48"/>
    </row>
    <row r="4" spans="1:15" ht="15">
      <c r="A4" s="43"/>
      <c r="C4" s="108" t="s">
        <v>85</v>
      </c>
      <c r="D4" s="108"/>
      <c r="E4" s="108"/>
      <c r="F4" s="108"/>
      <c r="G4" s="108"/>
      <c r="H4" s="108"/>
      <c r="I4" s="108"/>
      <c r="J4" s="108"/>
      <c r="K4" s="108"/>
      <c r="L4" s="108"/>
      <c r="M4" s="108"/>
      <c r="O4" s="48"/>
    </row>
    <row r="5" spans="1:15" ht="15" customHeight="1">
      <c r="A5" s="43"/>
      <c r="C5" s="110" t="s">
        <v>1</v>
      </c>
      <c r="D5" s="110"/>
      <c r="E5" s="110"/>
      <c r="F5" s="110"/>
      <c r="G5" s="110"/>
      <c r="H5" s="110"/>
      <c r="I5" s="110"/>
      <c r="J5" s="110"/>
      <c r="K5" s="110"/>
      <c r="L5" s="110"/>
      <c r="M5" s="110"/>
      <c r="O5" s="48"/>
    </row>
    <row r="6" spans="1:15" ht="15.75" customHeight="1">
      <c r="A6" s="43"/>
      <c r="C6" s="107" t="s">
        <v>144</v>
      </c>
      <c r="D6" s="107"/>
      <c r="E6" s="107"/>
      <c r="F6" s="107"/>
      <c r="G6" s="107"/>
      <c r="H6" s="107"/>
      <c r="I6" s="107"/>
      <c r="J6" s="107"/>
      <c r="K6" s="107"/>
      <c r="L6" s="107"/>
      <c r="M6" s="107"/>
      <c r="O6" s="48"/>
    </row>
    <row r="7" spans="1:15" ht="5.25" customHeight="1" thickBot="1">
      <c r="A7" s="43"/>
      <c r="D7" s="1"/>
      <c r="F7" s="1"/>
      <c r="G7" s="1"/>
      <c r="H7" s="1"/>
      <c r="I7" s="1"/>
      <c r="J7" s="1"/>
      <c r="K7" s="1"/>
      <c r="L7" s="1"/>
      <c r="M7" s="1"/>
      <c r="O7" s="48"/>
    </row>
    <row r="8" spans="1:15">
      <c r="A8" s="43"/>
      <c r="C8" s="24"/>
      <c r="D8" s="20" t="s">
        <v>2</v>
      </c>
      <c r="E8" s="23" t="s">
        <v>87</v>
      </c>
      <c r="F8" s="20" t="s">
        <v>4</v>
      </c>
      <c r="G8" s="20" t="s">
        <v>101</v>
      </c>
      <c r="H8" s="62" t="s">
        <v>2</v>
      </c>
      <c r="I8" s="63" t="s">
        <v>91</v>
      </c>
      <c r="J8" s="63" t="s">
        <v>92</v>
      </c>
      <c r="K8" s="62" t="s">
        <v>93</v>
      </c>
      <c r="L8" s="62" t="s">
        <v>2</v>
      </c>
      <c r="M8" s="62" t="s">
        <v>10</v>
      </c>
      <c r="O8" s="48"/>
    </row>
    <row r="9" spans="1:15" ht="13.5" thickBot="1">
      <c r="A9" s="43"/>
      <c r="B9" s="1" t="s">
        <v>9</v>
      </c>
      <c r="C9" s="26" t="s">
        <v>6</v>
      </c>
      <c r="D9" s="14" t="s">
        <v>8</v>
      </c>
      <c r="E9" s="27" t="s">
        <v>7</v>
      </c>
      <c r="F9" s="14" t="s">
        <v>9</v>
      </c>
      <c r="G9" s="14" t="s">
        <v>9</v>
      </c>
      <c r="H9" s="64" t="s">
        <v>95</v>
      </c>
      <c r="I9" s="65" t="s">
        <v>96</v>
      </c>
      <c r="J9" s="65" t="s">
        <v>97</v>
      </c>
      <c r="K9" s="64" t="s">
        <v>98</v>
      </c>
      <c r="L9" s="64" t="s">
        <v>135</v>
      </c>
      <c r="M9" s="64" t="s">
        <v>82</v>
      </c>
      <c r="O9" s="48"/>
    </row>
    <row r="10" spans="1:15">
      <c r="A10" s="43"/>
      <c r="C10" s="5" t="s">
        <v>102</v>
      </c>
      <c r="D10" s="59">
        <f>+JUL!D10+AGO!D10+SEP!D10+OCT!D10+NOV!D10+DIC!D10</f>
        <v>0</v>
      </c>
      <c r="E10" s="59">
        <f>+JUL!E10+AGO!E10+SEP!E10+OCT!E10+NOV!E10+DIC!E10</f>
        <v>0</v>
      </c>
      <c r="F10" s="59">
        <f>+JUL!F10+AGO!F10+SEP!F10+OCT!F10+NOV!F10+DIC!F10</f>
        <v>0</v>
      </c>
      <c r="G10" s="59">
        <f>+JUL!G10+AGO!G10+SEP!G10+OCT!G10+NOV!G10+DIC!G10</f>
        <v>0</v>
      </c>
      <c r="H10" s="59">
        <f>+JUL!H10+AGO!H10+SEP!H10+OCT!H10+NOV!H10+DIC!H10</f>
        <v>0</v>
      </c>
      <c r="I10" s="59">
        <f>+JUL!I10+AGO!I10+SEP!I10+OCT!I10+NOV!I10+DIC!I10</f>
        <v>0</v>
      </c>
      <c r="J10" s="59">
        <f>+JUL!J10+AGO!J10+SEP!J10+OCT!J10+NOV!J10+DIC!J10</f>
        <v>0</v>
      </c>
      <c r="K10" s="59">
        <f>+JUL!K10+AGO!K10+SEP!K10+OCT!K10+NOV!K10+DIC!K10</f>
        <v>0</v>
      </c>
      <c r="L10" s="59">
        <f>+JUL!L10+AGO!L10+SEP!L10+OCT!L10+NOV!L10+DIC!L10</f>
        <v>0</v>
      </c>
      <c r="M10" s="7">
        <f t="shared" ref="M10:M41" si="0">SUM(D10:K10)</f>
        <v>0</v>
      </c>
      <c r="O10" s="48"/>
    </row>
    <row r="11" spans="1:15">
      <c r="A11" s="43"/>
      <c r="C11" s="5" t="s">
        <v>12</v>
      </c>
      <c r="D11" s="59">
        <f>+JUL!D11+AGO!D11+SEP!D11+OCT!D11+NOV!D11+DIC!D11</f>
        <v>0</v>
      </c>
      <c r="E11" s="59">
        <f>+JUL!E11+AGO!E11+SEP!E11+OCT!E11+NOV!E11+DIC!E11</f>
        <v>0</v>
      </c>
      <c r="F11" s="59">
        <f>+JUL!F11+AGO!F11+SEP!F11+OCT!F11+NOV!F11+DIC!F11</f>
        <v>0</v>
      </c>
      <c r="G11" s="59">
        <f>+JUL!G11+AGO!G11+SEP!G11+OCT!G11+NOV!G11+DIC!G11</f>
        <v>0</v>
      </c>
      <c r="H11" s="59">
        <f>+JUL!H11+AGO!H11+SEP!H11+OCT!H11+NOV!H11+DIC!H11</f>
        <v>0</v>
      </c>
      <c r="I11" s="59">
        <f>+JUL!I11+AGO!I11+SEP!I11+OCT!I11+NOV!I11+DIC!I11</f>
        <v>0</v>
      </c>
      <c r="J11" s="59">
        <f>+JUL!J11+AGO!J11+SEP!J11+OCT!J11+NOV!J11+DIC!J11</f>
        <v>0</v>
      </c>
      <c r="K11" s="59">
        <f>+JUL!K11+AGO!K11+SEP!K11+OCT!K11+NOV!K11+DIC!K11</f>
        <v>0</v>
      </c>
      <c r="L11" s="59">
        <f>+JUL!L11+AGO!L11+SEP!L11+OCT!L11+NOV!L11+DIC!L11</f>
        <v>0</v>
      </c>
      <c r="M11" s="7">
        <f t="shared" si="0"/>
        <v>0</v>
      </c>
      <c r="O11" s="48"/>
    </row>
    <row r="12" spans="1:15">
      <c r="A12" s="43"/>
      <c r="C12" s="5" t="s">
        <v>103</v>
      </c>
      <c r="D12" s="59">
        <f>+JUL!D12+AGO!D12+SEP!D12+OCT!D12+NOV!D12+DIC!D12</f>
        <v>0</v>
      </c>
      <c r="E12" s="59">
        <f>+JUL!E12+AGO!E12+SEP!E12+OCT!E12+NOV!E12+DIC!E12</f>
        <v>0</v>
      </c>
      <c r="F12" s="59">
        <f>+JUL!F12+AGO!F12+SEP!F12+OCT!F12+NOV!F12+DIC!F12</f>
        <v>0</v>
      </c>
      <c r="G12" s="59">
        <f>+JUL!G12+AGO!G12+SEP!G12+OCT!G12+NOV!G12+DIC!G12</f>
        <v>0</v>
      </c>
      <c r="H12" s="59">
        <f>+JUL!H12+AGO!H12+SEP!H12+OCT!H12+NOV!H12+DIC!H12</f>
        <v>0</v>
      </c>
      <c r="I12" s="59">
        <f>+JUL!I12+AGO!I12+SEP!I12+OCT!I12+NOV!I12+DIC!I12</f>
        <v>0</v>
      </c>
      <c r="J12" s="59">
        <f>+JUL!J12+AGO!J12+SEP!J12+OCT!J12+NOV!J12+DIC!J12</f>
        <v>0</v>
      </c>
      <c r="K12" s="59">
        <f>+JUL!K12+AGO!K12+SEP!K12+OCT!K12+NOV!K12+DIC!K12</f>
        <v>0</v>
      </c>
      <c r="L12" s="59">
        <f>+JUL!L12+AGO!L12+SEP!L12+OCT!L12+NOV!L12+DIC!L12</f>
        <v>0</v>
      </c>
      <c r="M12" s="7">
        <f t="shared" si="0"/>
        <v>0</v>
      </c>
      <c r="O12" s="48"/>
    </row>
    <row r="13" spans="1:15">
      <c r="A13" s="43"/>
      <c r="C13" s="5" t="s">
        <v>104</v>
      </c>
      <c r="D13" s="59">
        <f>+JUL!D13+AGO!D13+SEP!D13+OCT!D13+NOV!D13+DIC!D13</f>
        <v>0</v>
      </c>
      <c r="E13" s="59">
        <f>+JUL!E13+AGO!E13+SEP!E13+OCT!E13+NOV!E13+DIC!E13</f>
        <v>0</v>
      </c>
      <c r="F13" s="59">
        <f>+JUL!F13+AGO!F13+SEP!F13+OCT!F13+NOV!F13+DIC!F13</f>
        <v>0</v>
      </c>
      <c r="G13" s="59">
        <f>+JUL!G13+AGO!G13+SEP!G13+OCT!G13+NOV!G13+DIC!G13</f>
        <v>0</v>
      </c>
      <c r="H13" s="59">
        <f>+JUL!H13+AGO!H13+SEP!H13+OCT!H13+NOV!H13+DIC!H13</f>
        <v>0</v>
      </c>
      <c r="I13" s="59">
        <f>+JUL!I13+AGO!I13+SEP!I13+OCT!I13+NOV!I13+DIC!I13</f>
        <v>0</v>
      </c>
      <c r="J13" s="59">
        <f>+JUL!J13+AGO!J13+SEP!J13+OCT!J13+NOV!J13+DIC!J13</f>
        <v>0</v>
      </c>
      <c r="K13" s="59">
        <f>+JUL!K13+AGO!K13+SEP!K13+OCT!K13+NOV!K13+DIC!K13</f>
        <v>0</v>
      </c>
      <c r="L13" s="59">
        <f>+JUL!L13+AGO!L13+SEP!L13+OCT!L13+NOV!L13+DIC!L13</f>
        <v>0</v>
      </c>
      <c r="M13" s="7">
        <f t="shared" si="0"/>
        <v>0</v>
      </c>
      <c r="O13" s="48"/>
    </row>
    <row r="14" spans="1:15">
      <c r="A14" s="43"/>
      <c r="C14" s="5" t="s">
        <v>105</v>
      </c>
      <c r="D14" s="59">
        <f>+JUL!D14+AGO!D14+SEP!D14+OCT!D14+NOV!D14+DIC!D14</f>
        <v>0</v>
      </c>
      <c r="E14" s="59">
        <f>+JUL!E14+AGO!E14+SEP!E14+OCT!E14+NOV!E14+DIC!E14</f>
        <v>0</v>
      </c>
      <c r="F14" s="59">
        <f>+JUL!F14+AGO!F14+SEP!F14+OCT!F14+NOV!F14+DIC!F14</f>
        <v>0</v>
      </c>
      <c r="G14" s="59">
        <f>+JUL!G14+AGO!G14+SEP!G14+OCT!G14+NOV!G14+DIC!G14</f>
        <v>0</v>
      </c>
      <c r="H14" s="59">
        <f>+JUL!H14+AGO!H14+SEP!H14+OCT!H14+NOV!H14+DIC!H14</f>
        <v>0</v>
      </c>
      <c r="I14" s="59">
        <f>+JUL!I14+AGO!I14+SEP!I14+OCT!I14+NOV!I14+DIC!I14</f>
        <v>0</v>
      </c>
      <c r="J14" s="59">
        <f>+JUL!J14+AGO!J14+SEP!J14+OCT!J14+NOV!J14+DIC!J14</f>
        <v>0</v>
      </c>
      <c r="K14" s="59">
        <f>+JUL!K14+AGO!K14+SEP!K14+OCT!K14+NOV!K14+DIC!K14</f>
        <v>0</v>
      </c>
      <c r="L14" s="59">
        <f>+JUL!L14+AGO!L14+SEP!L14+OCT!L14+NOV!L14+DIC!L14</f>
        <v>0</v>
      </c>
      <c r="M14" s="7">
        <f t="shared" si="0"/>
        <v>0</v>
      </c>
      <c r="O14" s="48"/>
    </row>
    <row r="15" spans="1:15">
      <c r="A15" s="43"/>
      <c r="C15" s="5" t="s">
        <v>106</v>
      </c>
      <c r="D15" s="59">
        <f>+JUL!D15+AGO!D15+SEP!D15+OCT!D15+NOV!D15+DIC!D15</f>
        <v>0</v>
      </c>
      <c r="E15" s="59">
        <f>+JUL!E15+AGO!E15+SEP!E15+OCT!E15+NOV!E15+DIC!E15</f>
        <v>0</v>
      </c>
      <c r="F15" s="59">
        <f>+JUL!F15+AGO!F15+SEP!F15+OCT!F15+NOV!F15+DIC!F15</f>
        <v>0</v>
      </c>
      <c r="G15" s="59">
        <f>+JUL!G15+AGO!G15+SEP!G15+OCT!G15+NOV!G15+DIC!G15</f>
        <v>0</v>
      </c>
      <c r="H15" s="59">
        <f>+JUL!H15+AGO!H15+SEP!H15+OCT!H15+NOV!H15+DIC!H15</f>
        <v>0</v>
      </c>
      <c r="I15" s="59">
        <f>+JUL!I15+AGO!I15+SEP!I15+OCT!I15+NOV!I15+DIC!I15</f>
        <v>0</v>
      </c>
      <c r="J15" s="59">
        <f>+JUL!J15+AGO!J15+SEP!J15+OCT!J15+NOV!J15+DIC!J15</f>
        <v>0</v>
      </c>
      <c r="K15" s="59">
        <f>+JUL!K15+AGO!K15+SEP!K15+OCT!K15+NOV!K15+DIC!K15</f>
        <v>0</v>
      </c>
      <c r="L15" s="59">
        <f>+JUL!L15+AGO!L15+SEP!L15+OCT!L15+NOV!L15+DIC!L15</f>
        <v>0</v>
      </c>
      <c r="M15" s="7">
        <f t="shared" si="0"/>
        <v>0</v>
      </c>
      <c r="O15" s="48"/>
    </row>
    <row r="16" spans="1:15">
      <c r="A16" s="43"/>
      <c r="C16" s="5" t="s">
        <v>107</v>
      </c>
      <c r="D16" s="59">
        <f>+JUL!D16+AGO!D16+SEP!D16+OCT!D16+NOV!D16+DIC!D16</f>
        <v>0</v>
      </c>
      <c r="E16" s="59">
        <f>+JUL!E16+AGO!E16+SEP!E16+OCT!E16+NOV!E16+DIC!E16</f>
        <v>0</v>
      </c>
      <c r="F16" s="59">
        <f>+JUL!F16+AGO!F16+SEP!F16+OCT!F16+NOV!F16+DIC!F16</f>
        <v>0</v>
      </c>
      <c r="G16" s="59">
        <f>+JUL!G16+AGO!G16+SEP!G16+OCT!G16+NOV!G16+DIC!G16</f>
        <v>0</v>
      </c>
      <c r="H16" s="59">
        <f>+JUL!H16+AGO!H16+SEP!H16+OCT!H16+NOV!H16+DIC!H16</f>
        <v>0</v>
      </c>
      <c r="I16" s="59">
        <f>+JUL!I16+AGO!I16+SEP!I16+OCT!I16+NOV!I16+DIC!I16</f>
        <v>0</v>
      </c>
      <c r="J16" s="59">
        <f>+JUL!J16+AGO!J16+SEP!J16+OCT!J16+NOV!J16+DIC!J16</f>
        <v>0</v>
      </c>
      <c r="K16" s="59">
        <f>+JUL!K16+AGO!K16+SEP!K16+OCT!K16+NOV!K16+DIC!K16</f>
        <v>0</v>
      </c>
      <c r="L16" s="59">
        <f>+JUL!L16+AGO!L16+SEP!L16+OCT!L16+NOV!L16+DIC!L16</f>
        <v>0</v>
      </c>
      <c r="M16" s="7">
        <f t="shared" si="0"/>
        <v>0</v>
      </c>
      <c r="O16" s="48"/>
    </row>
    <row r="17" spans="1:15">
      <c r="A17" s="43"/>
      <c r="C17" s="5" t="s">
        <v>18</v>
      </c>
      <c r="D17" s="59">
        <f>+JUL!D17+AGO!D17+SEP!D17+OCT!D17+NOV!D17+DIC!D17</f>
        <v>0</v>
      </c>
      <c r="E17" s="59">
        <f>+JUL!E17+AGO!E17+SEP!E17+OCT!E17+NOV!E17+DIC!E17</f>
        <v>0</v>
      </c>
      <c r="F17" s="59">
        <f>+JUL!F17+AGO!F17+SEP!F17+OCT!F17+NOV!F17+DIC!F17</f>
        <v>0</v>
      </c>
      <c r="G17" s="59">
        <f>+JUL!G17+AGO!G17+SEP!G17+OCT!G17+NOV!G17+DIC!G17</f>
        <v>0</v>
      </c>
      <c r="H17" s="59">
        <f>+JUL!H17+AGO!H17+SEP!H17+OCT!H17+NOV!H17+DIC!H17</f>
        <v>0</v>
      </c>
      <c r="I17" s="59">
        <f>+JUL!I17+AGO!I17+SEP!I17+OCT!I17+NOV!I17+DIC!I17</f>
        <v>0</v>
      </c>
      <c r="J17" s="59">
        <f>+JUL!J17+AGO!J17+SEP!J17+OCT!J17+NOV!J17+DIC!J17</f>
        <v>0</v>
      </c>
      <c r="K17" s="59">
        <f>+JUL!K17+AGO!K17+SEP!K17+OCT!K17+NOV!K17+DIC!K17</f>
        <v>0</v>
      </c>
      <c r="L17" s="59">
        <f>+JUL!L17+AGO!L17+SEP!L17+OCT!L17+NOV!L17+DIC!L17</f>
        <v>0</v>
      </c>
      <c r="M17" s="7">
        <f t="shared" si="0"/>
        <v>0</v>
      </c>
      <c r="O17" s="48"/>
    </row>
    <row r="18" spans="1:15">
      <c r="A18" s="43"/>
      <c r="C18" s="5" t="s">
        <v>19</v>
      </c>
      <c r="D18" s="59">
        <f>+JUL!D18+AGO!D18+SEP!D18+OCT!D18+NOV!D18+DIC!D18</f>
        <v>0</v>
      </c>
      <c r="E18" s="59">
        <f>+JUL!E18+AGO!E18+SEP!E18+OCT!E18+NOV!E18+DIC!E18</f>
        <v>0</v>
      </c>
      <c r="F18" s="59">
        <f>+JUL!F18+AGO!F18+SEP!F18+OCT!F18+NOV!F18+DIC!F18</f>
        <v>0</v>
      </c>
      <c r="G18" s="59">
        <f>+JUL!G18+AGO!G18+SEP!G18+OCT!G18+NOV!G18+DIC!G18</f>
        <v>0</v>
      </c>
      <c r="H18" s="59">
        <f>+JUL!H18+AGO!H18+SEP!H18+OCT!H18+NOV!H18+DIC!H18</f>
        <v>0</v>
      </c>
      <c r="I18" s="59">
        <f>+JUL!I18+AGO!I18+SEP!I18+OCT!I18+NOV!I18+DIC!I18</f>
        <v>0</v>
      </c>
      <c r="J18" s="59">
        <f>+JUL!J18+AGO!J18+SEP!J18+OCT!J18+NOV!J18+DIC!J18</f>
        <v>0</v>
      </c>
      <c r="K18" s="59">
        <f>+JUL!K18+AGO!K18+SEP!K18+OCT!K18+NOV!K18+DIC!K18</f>
        <v>0</v>
      </c>
      <c r="L18" s="59">
        <f>+JUL!L18+AGO!L18+SEP!L18+OCT!L18+NOV!L18+DIC!L18</f>
        <v>0</v>
      </c>
      <c r="M18" s="7">
        <f t="shared" si="0"/>
        <v>0</v>
      </c>
      <c r="O18" s="48"/>
    </row>
    <row r="19" spans="1:15">
      <c r="A19" s="43"/>
      <c r="C19" s="5" t="s">
        <v>108</v>
      </c>
      <c r="D19" s="59">
        <f>+JUL!D19+AGO!D19+SEP!D19+OCT!D19+NOV!D19+DIC!D19</f>
        <v>0</v>
      </c>
      <c r="E19" s="59">
        <f>+JUL!E19+AGO!E19+SEP!E19+OCT!E19+NOV!E19+DIC!E19</f>
        <v>0</v>
      </c>
      <c r="F19" s="59">
        <f>+JUL!F19+AGO!F19+SEP!F19+OCT!F19+NOV!F19+DIC!F19</f>
        <v>0</v>
      </c>
      <c r="G19" s="59">
        <f>+JUL!G19+AGO!G19+SEP!G19+OCT!G19+NOV!G19+DIC!G19</f>
        <v>0</v>
      </c>
      <c r="H19" s="59">
        <f>+JUL!H19+AGO!H19+SEP!H19+OCT!H19+NOV!H19+DIC!H19</f>
        <v>0</v>
      </c>
      <c r="I19" s="59">
        <f>+JUL!I19+AGO!I19+SEP!I19+OCT!I19+NOV!I19+DIC!I19</f>
        <v>0</v>
      </c>
      <c r="J19" s="59">
        <f>+JUL!J19+AGO!J19+SEP!J19+OCT!J19+NOV!J19+DIC!J19</f>
        <v>0</v>
      </c>
      <c r="K19" s="59">
        <f>+JUL!K19+AGO!K19+SEP!K19+OCT!K19+NOV!K19+DIC!K19</f>
        <v>0</v>
      </c>
      <c r="L19" s="59">
        <f>+JUL!L19+AGO!L19+SEP!L19+OCT!L19+NOV!L19+DIC!L19</f>
        <v>0</v>
      </c>
      <c r="M19" s="7">
        <f t="shared" si="0"/>
        <v>0</v>
      </c>
      <c r="O19" s="48"/>
    </row>
    <row r="20" spans="1:15">
      <c r="A20" s="43"/>
      <c r="C20" s="5" t="s">
        <v>109</v>
      </c>
      <c r="D20" s="59">
        <f>+JUL!D20+AGO!D20+SEP!D20+OCT!D20+NOV!D20+DIC!D20</f>
        <v>0</v>
      </c>
      <c r="E20" s="59">
        <f>+JUL!E20+AGO!E20+SEP!E20+OCT!E20+NOV!E20+DIC!E20</f>
        <v>0</v>
      </c>
      <c r="F20" s="59">
        <f>+JUL!F20+AGO!F20+SEP!F20+OCT!F20+NOV!F20+DIC!F20</f>
        <v>0</v>
      </c>
      <c r="G20" s="59">
        <f>+JUL!G20+AGO!G20+SEP!G20+OCT!G20+NOV!G20+DIC!G20</f>
        <v>0</v>
      </c>
      <c r="H20" s="59">
        <f>+JUL!H20+AGO!H20+SEP!H20+OCT!H20+NOV!H20+DIC!H20</f>
        <v>0</v>
      </c>
      <c r="I20" s="59">
        <f>+JUL!I20+AGO!I20+SEP!I20+OCT!I20+NOV!I20+DIC!I20</f>
        <v>0</v>
      </c>
      <c r="J20" s="59">
        <f>+JUL!J20+AGO!J20+SEP!J20+OCT!J20+NOV!J20+DIC!J20</f>
        <v>0</v>
      </c>
      <c r="K20" s="59">
        <f>+JUL!K20+AGO!K20+SEP!K20+OCT!K20+NOV!K20+DIC!K20</f>
        <v>0</v>
      </c>
      <c r="L20" s="59">
        <f>+JUL!L20+AGO!L20+SEP!L20+OCT!L20+NOV!L20+DIC!L20</f>
        <v>0</v>
      </c>
      <c r="M20" s="7">
        <f t="shared" si="0"/>
        <v>0</v>
      </c>
      <c r="O20" s="48"/>
    </row>
    <row r="21" spans="1:15">
      <c r="A21" s="43"/>
      <c r="C21" s="5" t="s">
        <v>20</v>
      </c>
      <c r="D21" s="59">
        <f>+JUL!D21+AGO!D21+SEP!D21+OCT!D21+NOV!D21+DIC!D21</f>
        <v>0</v>
      </c>
      <c r="E21" s="59">
        <f>+JUL!E21+AGO!E21+SEP!E21+OCT!E21+NOV!E21+DIC!E21</f>
        <v>0</v>
      </c>
      <c r="F21" s="59">
        <f>+JUL!F21+AGO!F21+SEP!F21+OCT!F21+NOV!F21+DIC!F21</f>
        <v>0</v>
      </c>
      <c r="G21" s="59">
        <f>+JUL!G21+AGO!G21+SEP!G21+OCT!G21+NOV!G21+DIC!G21</f>
        <v>0</v>
      </c>
      <c r="H21" s="59">
        <f>+JUL!H21+AGO!H21+SEP!H21+OCT!H21+NOV!H21+DIC!H21</f>
        <v>0</v>
      </c>
      <c r="I21" s="59">
        <f>+JUL!I21+AGO!I21+SEP!I21+OCT!I21+NOV!I21+DIC!I21</f>
        <v>0</v>
      </c>
      <c r="J21" s="59">
        <f>+JUL!J21+AGO!J21+SEP!J21+OCT!J21+NOV!J21+DIC!J21</f>
        <v>0</v>
      </c>
      <c r="K21" s="59">
        <f>+JUL!K21+AGO!K21+SEP!K21+OCT!K21+NOV!K21+DIC!K21</f>
        <v>0</v>
      </c>
      <c r="L21" s="59">
        <f>+JUL!L21+AGO!L21+SEP!L21+OCT!L21+NOV!L21+DIC!L21</f>
        <v>0</v>
      </c>
      <c r="M21" s="7">
        <f t="shared" si="0"/>
        <v>0</v>
      </c>
      <c r="O21" s="48"/>
    </row>
    <row r="22" spans="1:15">
      <c r="A22" s="43"/>
      <c r="C22" s="5" t="s">
        <v>22</v>
      </c>
      <c r="D22" s="59">
        <f>+JUL!D22+AGO!D22+SEP!D22+OCT!D22+NOV!D22+DIC!D22</f>
        <v>0</v>
      </c>
      <c r="E22" s="59">
        <f>+JUL!E22+AGO!E22+SEP!E22+OCT!E22+NOV!E22+DIC!E22</f>
        <v>0</v>
      </c>
      <c r="F22" s="59">
        <f>+JUL!F22+AGO!F22+SEP!F22+OCT!F22+NOV!F22+DIC!F22</f>
        <v>0</v>
      </c>
      <c r="G22" s="59">
        <f>+JUL!G22+AGO!G22+SEP!G22+OCT!G22+NOV!G22+DIC!G22</f>
        <v>0</v>
      </c>
      <c r="H22" s="59">
        <f>+JUL!H22+AGO!H22+SEP!H22+OCT!H22+NOV!H22+DIC!H22</f>
        <v>0</v>
      </c>
      <c r="I22" s="59">
        <f>+JUL!I22+AGO!I22+SEP!I22+OCT!I22+NOV!I22+DIC!I22</f>
        <v>0</v>
      </c>
      <c r="J22" s="59">
        <f>+JUL!J22+AGO!J22+SEP!J22+OCT!J22+NOV!J22+DIC!J22</f>
        <v>0</v>
      </c>
      <c r="K22" s="59">
        <f>+JUL!K22+AGO!K22+SEP!K22+OCT!K22+NOV!K22+DIC!K22</f>
        <v>0</v>
      </c>
      <c r="L22" s="59">
        <f>+JUL!L22+AGO!L22+SEP!L22+OCT!L22+NOV!L22+DIC!L22</f>
        <v>0</v>
      </c>
      <c r="M22" s="7">
        <f t="shared" si="0"/>
        <v>0</v>
      </c>
      <c r="O22" s="48"/>
    </row>
    <row r="23" spans="1:15">
      <c r="A23" s="43"/>
      <c r="C23" s="5" t="s">
        <v>110</v>
      </c>
      <c r="D23" s="59">
        <f>+JUL!D23+AGO!D23+SEP!D23+OCT!D23+NOV!D23+DIC!D23</f>
        <v>0</v>
      </c>
      <c r="E23" s="59">
        <f>+JUL!E23+AGO!E23+SEP!E23+OCT!E23+NOV!E23+DIC!E23</f>
        <v>0</v>
      </c>
      <c r="F23" s="59">
        <f>+JUL!F23+AGO!F23+SEP!F23+OCT!F23+NOV!F23+DIC!F23</f>
        <v>0</v>
      </c>
      <c r="G23" s="59">
        <f>+JUL!G23+AGO!G23+SEP!G23+OCT!G23+NOV!G23+DIC!G23</f>
        <v>0</v>
      </c>
      <c r="H23" s="59">
        <f>+JUL!H23+AGO!H23+SEP!H23+OCT!H23+NOV!H23+DIC!H23</f>
        <v>0</v>
      </c>
      <c r="I23" s="59">
        <f>+JUL!I23+AGO!I23+SEP!I23+OCT!I23+NOV!I23+DIC!I23</f>
        <v>0</v>
      </c>
      <c r="J23" s="59">
        <f>+JUL!J23+AGO!J23+SEP!J23+OCT!J23+NOV!J23+DIC!J23</f>
        <v>0</v>
      </c>
      <c r="K23" s="59">
        <f>+JUL!K23+AGO!K23+SEP!K23+OCT!K23+NOV!K23+DIC!K23</f>
        <v>0</v>
      </c>
      <c r="L23" s="59">
        <f>+JUL!L23+AGO!L23+SEP!L23+OCT!L23+NOV!L23+DIC!L23</f>
        <v>0</v>
      </c>
      <c r="M23" s="7">
        <f t="shared" si="0"/>
        <v>0</v>
      </c>
      <c r="O23" s="48"/>
    </row>
    <row r="24" spans="1:15">
      <c r="A24" s="43"/>
      <c r="C24" s="5" t="s">
        <v>111</v>
      </c>
      <c r="D24" s="59">
        <f>+JUL!D24+AGO!D24+SEP!D24+OCT!D24+NOV!D24+DIC!D24</f>
        <v>0</v>
      </c>
      <c r="E24" s="59">
        <f>+JUL!E24+AGO!E24+SEP!E24+OCT!E24+NOV!E24+DIC!E24</f>
        <v>0</v>
      </c>
      <c r="F24" s="59">
        <f>+JUL!F24+AGO!F24+SEP!F24+OCT!F24+NOV!F24+DIC!F24</f>
        <v>0</v>
      </c>
      <c r="G24" s="59">
        <f>+JUL!G24+AGO!G24+SEP!G24+OCT!G24+NOV!G24+DIC!G24</f>
        <v>0</v>
      </c>
      <c r="H24" s="59">
        <f>+JUL!H24+AGO!H24+SEP!H24+OCT!H24+NOV!H24+DIC!H24</f>
        <v>0</v>
      </c>
      <c r="I24" s="59">
        <f>+JUL!I24+AGO!I24+SEP!I24+OCT!I24+NOV!I24+DIC!I24</f>
        <v>0</v>
      </c>
      <c r="J24" s="59">
        <f>+JUL!J24+AGO!J24+SEP!J24+OCT!J24+NOV!J24+DIC!J24</f>
        <v>0</v>
      </c>
      <c r="K24" s="59">
        <f>+JUL!K24+AGO!K24+SEP!K24+OCT!K24+NOV!K24+DIC!K24</f>
        <v>0</v>
      </c>
      <c r="L24" s="59">
        <f>+JUL!L24+AGO!L24+SEP!L24+OCT!L24+NOV!L24+DIC!L24</f>
        <v>0</v>
      </c>
      <c r="M24" s="7">
        <f t="shared" si="0"/>
        <v>0</v>
      </c>
      <c r="O24" s="48"/>
    </row>
    <row r="25" spans="1:15">
      <c r="A25" s="43"/>
      <c r="C25" s="5" t="s">
        <v>112</v>
      </c>
      <c r="D25" s="59">
        <f>+JUL!D25+AGO!D25+SEP!D25+OCT!D25+NOV!D25+DIC!D25</f>
        <v>0</v>
      </c>
      <c r="E25" s="59">
        <f>+JUL!E25+AGO!E25+SEP!E25+OCT!E25+NOV!E25+DIC!E25</f>
        <v>0</v>
      </c>
      <c r="F25" s="59">
        <f>+JUL!F25+AGO!F25+SEP!F25+OCT!F25+NOV!F25+DIC!F25</f>
        <v>0</v>
      </c>
      <c r="G25" s="59">
        <f>+JUL!G25+AGO!G25+SEP!G25+OCT!G25+NOV!G25+DIC!G25</f>
        <v>0</v>
      </c>
      <c r="H25" s="59">
        <f>+JUL!H25+AGO!H25+SEP!H25+OCT!H25+NOV!H25+DIC!H25</f>
        <v>0</v>
      </c>
      <c r="I25" s="59">
        <f>+JUL!I25+AGO!I25+SEP!I25+OCT!I25+NOV!I25+DIC!I25</f>
        <v>0</v>
      </c>
      <c r="J25" s="59">
        <f>+JUL!J25+AGO!J25+SEP!J25+OCT!J25+NOV!J25+DIC!J25</f>
        <v>0</v>
      </c>
      <c r="K25" s="59">
        <f>+JUL!K25+AGO!K25+SEP!K25+OCT!K25+NOV!K25+DIC!K25</f>
        <v>0</v>
      </c>
      <c r="L25" s="59">
        <f>+JUL!L25+AGO!L25+SEP!L25+OCT!L25+NOV!L25+DIC!L25</f>
        <v>0</v>
      </c>
      <c r="M25" s="7">
        <f t="shared" si="0"/>
        <v>0</v>
      </c>
      <c r="O25" s="48"/>
    </row>
    <row r="26" spans="1:15">
      <c r="A26" s="43"/>
      <c r="C26" s="5" t="s">
        <v>27</v>
      </c>
      <c r="D26" s="59">
        <f>+JUL!D26+AGO!D26+SEP!D26+OCT!D26+NOV!D26+DIC!D26</f>
        <v>0</v>
      </c>
      <c r="E26" s="59">
        <f>+JUL!E26+AGO!E26+SEP!E26+OCT!E26+NOV!E26+DIC!E26</f>
        <v>0</v>
      </c>
      <c r="F26" s="59">
        <f>+JUL!F26+AGO!F26+SEP!F26+OCT!F26+NOV!F26+DIC!F26</f>
        <v>0</v>
      </c>
      <c r="G26" s="59">
        <f>+JUL!G26+AGO!G26+SEP!G26+OCT!G26+NOV!G26+DIC!G26</f>
        <v>0</v>
      </c>
      <c r="H26" s="59">
        <f>+JUL!H26+AGO!H26+SEP!H26+OCT!H26+NOV!H26+DIC!H26</f>
        <v>0</v>
      </c>
      <c r="I26" s="59">
        <f>+JUL!I26+AGO!I26+SEP!I26+OCT!I26+NOV!I26+DIC!I26</f>
        <v>0</v>
      </c>
      <c r="J26" s="59">
        <f>+JUL!J26+AGO!J26+SEP!J26+OCT!J26+NOV!J26+DIC!J26</f>
        <v>0</v>
      </c>
      <c r="K26" s="59">
        <f>+JUL!K26+AGO!K26+SEP!K26+OCT!K26+NOV!K26+DIC!K26</f>
        <v>0</v>
      </c>
      <c r="L26" s="59">
        <f>+JUL!L26+AGO!L26+SEP!L26+OCT!L26+NOV!L26+DIC!L26</f>
        <v>0</v>
      </c>
      <c r="M26" s="7">
        <f t="shared" si="0"/>
        <v>0</v>
      </c>
      <c r="O26" s="48"/>
    </row>
    <row r="27" spans="1:15">
      <c r="A27" s="43"/>
      <c r="C27" s="5" t="s">
        <v>28</v>
      </c>
      <c r="D27" s="59">
        <f>+JUL!D27+AGO!D27+SEP!D27+OCT!D27+NOV!D27+DIC!D27</f>
        <v>0</v>
      </c>
      <c r="E27" s="59">
        <f>+JUL!E27+AGO!E27+SEP!E27+OCT!E27+NOV!E27+DIC!E27</f>
        <v>0</v>
      </c>
      <c r="F27" s="59">
        <f>+JUL!F27+AGO!F27+SEP!F27+OCT!F27+NOV!F27+DIC!F27</f>
        <v>0</v>
      </c>
      <c r="G27" s="59">
        <f>+JUL!G27+AGO!G27+SEP!G27+OCT!G27+NOV!G27+DIC!G27</f>
        <v>0</v>
      </c>
      <c r="H27" s="59">
        <f>+JUL!H27+AGO!H27+SEP!H27+OCT!H27+NOV!H27+DIC!H27</f>
        <v>0</v>
      </c>
      <c r="I27" s="59">
        <f>+JUL!I27+AGO!I27+SEP!I27+OCT!I27+NOV!I27+DIC!I27</f>
        <v>0</v>
      </c>
      <c r="J27" s="59">
        <f>+JUL!J27+AGO!J27+SEP!J27+OCT!J27+NOV!J27+DIC!J27</f>
        <v>0</v>
      </c>
      <c r="K27" s="59">
        <f>+JUL!K27+AGO!K27+SEP!K27+OCT!K27+NOV!K27+DIC!K27</f>
        <v>0</v>
      </c>
      <c r="L27" s="59">
        <f>+JUL!L27+AGO!L27+SEP!L27+OCT!L27+NOV!L27+DIC!L27</f>
        <v>0</v>
      </c>
      <c r="M27" s="7">
        <f t="shared" si="0"/>
        <v>0</v>
      </c>
      <c r="O27" s="48"/>
    </row>
    <row r="28" spans="1:15">
      <c r="A28" s="43"/>
      <c r="C28" s="5" t="s">
        <v>113</v>
      </c>
      <c r="D28" s="59">
        <f>+JUL!D28+AGO!D28+SEP!D28+OCT!D28+NOV!D28+DIC!D28</f>
        <v>0</v>
      </c>
      <c r="E28" s="59">
        <f>+JUL!E28+AGO!E28+SEP!E28+OCT!E28+NOV!E28+DIC!E28</f>
        <v>0</v>
      </c>
      <c r="F28" s="59">
        <f>+JUL!F28+AGO!F28+SEP!F28+OCT!F28+NOV!F28+DIC!F28</f>
        <v>0</v>
      </c>
      <c r="G28" s="59">
        <f>+JUL!G28+AGO!G28+SEP!G28+OCT!G28+NOV!G28+DIC!G28</f>
        <v>0</v>
      </c>
      <c r="H28" s="59">
        <f>+JUL!H28+AGO!H28+SEP!H28+OCT!H28+NOV!H28+DIC!H28</f>
        <v>0</v>
      </c>
      <c r="I28" s="59">
        <f>+JUL!I28+AGO!I28+SEP!I28+OCT!I28+NOV!I28+DIC!I28</f>
        <v>0</v>
      </c>
      <c r="J28" s="59">
        <f>+JUL!J28+AGO!J28+SEP!J28+OCT!J28+NOV!J28+DIC!J28</f>
        <v>0</v>
      </c>
      <c r="K28" s="59">
        <f>+JUL!K28+AGO!K28+SEP!K28+OCT!K28+NOV!K28+DIC!K28</f>
        <v>0</v>
      </c>
      <c r="L28" s="59">
        <f>+JUL!L28+AGO!L28+SEP!L28+OCT!L28+NOV!L28+DIC!L28</f>
        <v>0</v>
      </c>
      <c r="M28" s="7">
        <f t="shared" si="0"/>
        <v>0</v>
      </c>
      <c r="O28" s="48"/>
    </row>
    <row r="29" spans="1:15">
      <c r="A29" s="43"/>
      <c r="C29" s="5" t="s">
        <v>114</v>
      </c>
      <c r="D29" s="59">
        <f>+JUL!D29+AGO!D29+SEP!D29+OCT!D29+NOV!D29+DIC!D29</f>
        <v>0</v>
      </c>
      <c r="E29" s="59">
        <f>+JUL!E29+AGO!E29+SEP!E29+OCT!E29+NOV!E29+DIC!E29</f>
        <v>0</v>
      </c>
      <c r="F29" s="59">
        <f>+JUL!F29+AGO!F29+SEP!F29+OCT!F29+NOV!F29+DIC!F29</f>
        <v>0</v>
      </c>
      <c r="G29" s="59">
        <f>+JUL!G29+AGO!G29+SEP!G29+OCT!G29+NOV!G29+DIC!G29</f>
        <v>0</v>
      </c>
      <c r="H29" s="59">
        <f>+JUL!H29+AGO!H29+SEP!H29+OCT!H29+NOV!H29+DIC!H29</f>
        <v>0</v>
      </c>
      <c r="I29" s="59">
        <f>+JUL!I29+AGO!I29+SEP!I29+OCT!I29+NOV!I29+DIC!I29</f>
        <v>0</v>
      </c>
      <c r="J29" s="59">
        <f>+JUL!J29+AGO!J29+SEP!J29+OCT!J29+NOV!J29+DIC!J29</f>
        <v>0</v>
      </c>
      <c r="K29" s="59">
        <f>+JUL!K29+AGO!K29+SEP!K29+OCT!K29+NOV!K29+DIC!K29</f>
        <v>0</v>
      </c>
      <c r="L29" s="59">
        <f>+JUL!L29+AGO!L29+SEP!L29+OCT!L29+NOV!L29+DIC!L29</f>
        <v>0</v>
      </c>
      <c r="M29" s="7">
        <f t="shared" si="0"/>
        <v>0</v>
      </c>
      <c r="O29" s="48"/>
    </row>
    <row r="30" spans="1:15">
      <c r="A30" s="43"/>
      <c r="C30" s="5" t="s">
        <v>115</v>
      </c>
      <c r="D30" s="59">
        <f>+JUL!D30+AGO!D30+SEP!D30+OCT!D30+NOV!D30+DIC!D30</f>
        <v>0</v>
      </c>
      <c r="E30" s="59">
        <f>+JUL!E30+AGO!E30+SEP!E30+OCT!E30+NOV!E30+DIC!E30</f>
        <v>0</v>
      </c>
      <c r="F30" s="59">
        <f>+JUL!F30+AGO!F30+SEP!F30+OCT!F30+NOV!F30+DIC!F30</f>
        <v>0</v>
      </c>
      <c r="G30" s="59">
        <f>+JUL!G30+AGO!G30+SEP!G30+OCT!G30+NOV!G30+DIC!G30</f>
        <v>0</v>
      </c>
      <c r="H30" s="59">
        <f>+JUL!H30+AGO!H30+SEP!H30+OCT!H30+NOV!H30+DIC!H30</f>
        <v>0</v>
      </c>
      <c r="I30" s="59">
        <f>+JUL!I30+AGO!I30+SEP!I30+OCT!I30+NOV!I30+DIC!I30</f>
        <v>0</v>
      </c>
      <c r="J30" s="59">
        <f>+JUL!J30+AGO!J30+SEP!J30+OCT!J30+NOV!J30+DIC!J30</f>
        <v>0</v>
      </c>
      <c r="K30" s="59">
        <f>+JUL!K30+AGO!K30+SEP!K30+OCT!K30+NOV!K30+DIC!K30</f>
        <v>0</v>
      </c>
      <c r="L30" s="59">
        <f>+JUL!L30+AGO!L30+SEP!L30+OCT!L30+NOV!L30+DIC!L30</f>
        <v>0</v>
      </c>
      <c r="M30" s="7">
        <f t="shared" si="0"/>
        <v>0</v>
      </c>
      <c r="O30" s="48"/>
    </row>
    <row r="31" spans="1:15">
      <c r="A31" s="43"/>
      <c r="C31" s="5" t="s">
        <v>32</v>
      </c>
      <c r="D31" s="59">
        <f>+JUL!D31+AGO!D31+SEP!D31+OCT!D31+NOV!D31+DIC!D31</f>
        <v>0</v>
      </c>
      <c r="E31" s="59">
        <f>+JUL!E31+AGO!E31+SEP!E31+OCT!E31+NOV!E31+DIC!E31</f>
        <v>0</v>
      </c>
      <c r="F31" s="59">
        <f>+JUL!F31+AGO!F31+SEP!F31+OCT!F31+NOV!F31+DIC!F31</f>
        <v>0</v>
      </c>
      <c r="G31" s="59">
        <f>+JUL!G31+AGO!G31+SEP!G31+OCT!G31+NOV!G31+DIC!G31</f>
        <v>0</v>
      </c>
      <c r="H31" s="59">
        <f>+JUL!H31+AGO!H31+SEP!H31+OCT!H31+NOV!H31+DIC!H31</f>
        <v>0</v>
      </c>
      <c r="I31" s="59">
        <f>+JUL!I31+AGO!I31+SEP!I31+OCT!I31+NOV!I31+DIC!I31</f>
        <v>0</v>
      </c>
      <c r="J31" s="59">
        <f>+JUL!J31+AGO!J31+SEP!J31+OCT!J31+NOV!J31+DIC!J31</f>
        <v>0</v>
      </c>
      <c r="K31" s="59">
        <f>+JUL!K31+AGO!K31+SEP!K31+OCT!K31+NOV!K31+DIC!K31</f>
        <v>0</v>
      </c>
      <c r="L31" s="59">
        <f>+JUL!L31+AGO!L31+SEP!L31+OCT!L31+NOV!L31+DIC!L31</f>
        <v>0</v>
      </c>
      <c r="M31" s="7">
        <f t="shared" si="0"/>
        <v>0</v>
      </c>
      <c r="O31" s="48"/>
    </row>
    <row r="32" spans="1:15">
      <c r="A32" s="43"/>
      <c r="C32" s="5" t="s">
        <v>33</v>
      </c>
      <c r="D32" s="59">
        <f>+JUL!D32+AGO!D32+SEP!D32+OCT!D32+NOV!D32+DIC!D32</f>
        <v>0</v>
      </c>
      <c r="E32" s="59">
        <f>+JUL!E32+AGO!E32+SEP!E32+OCT!E32+NOV!E32+DIC!E32</f>
        <v>0</v>
      </c>
      <c r="F32" s="59">
        <f>+JUL!F32+AGO!F32+SEP!F32+OCT!F32+NOV!F32+DIC!F32</f>
        <v>0</v>
      </c>
      <c r="G32" s="59">
        <f>+JUL!G32+AGO!G32+SEP!G32+OCT!G32+NOV!G32+DIC!G32</f>
        <v>0</v>
      </c>
      <c r="H32" s="59">
        <f>+JUL!H32+AGO!H32+SEP!H32+OCT!H32+NOV!H32+DIC!H32</f>
        <v>0</v>
      </c>
      <c r="I32" s="59">
        <f>+JUL!I32+AGO!I32+SEP!I32+OCT!I32+NOV!I32+DIC!I32</f>
        <v>0</v>
      </c>
      <c r="J32" s="59">
        <f>+JUL!J32+AGO!J32+SEP!J32+OCT!J32+NOV!J32+DIC!J32</f>
        <v>0</v>
      </c>
      <c r="K32" s="59">
        <f>+JUL!K32+AGO!K32+SEP!K32+OCT!K32+NOV!K32+DIC!K32</f>
        <v>0</v>
      </c>
      <c r="L32" s="59">
        <f>+JUL!L32+AGO!L32+SEP!L32+OCT!L32+NOV!L32+DIC!L32</f>
        <v>0</v>
      </c>
      <c r="M32" s="7">
        <f t="shared" si="0"/>
        <v>0</v>
      </c>
      <c r="O32" s="48"/>
    </row>
    <row r="33" spans="1:15">
      <c r="A33" s="43"/>
      <c r="C33" s="5" t="s">
        <v>34</v>
      </c>
      <c r="D33" s="59">
        <f>+JUL!D33+AGO!D33+SEP!D33+OCT!D33+NOV!D33+DIC!D33</f>
        <v>0</v>
      </c>
      <c r="E33" s="59">
        <f>+JUL!E33+AGO!E33+SEP!E33+OCT!E33+NOV!E33+DIC!E33</f>
        <v>0</v>
      </c>
      <c r="F33" s="59">
        <f>+JUL!F33+AGO!F33+SEP!F33+OCT!F33+NOV!F33+DIC!F33</f>
        <v>0</v>
      </c>
      <c r="G33" s="59">
        <f>+JUL!G33+AGO!G33+SEP!G33+OCT!G33+NOV!G33+DIC!G33</f>
        <v>0</v>
      </c>
      <c r="H33" s="59">
        <f>+JUL!H33+AGO!H33+SEP!H33+OCT!H33+NOV!H33+DIC!H33</f>
        <v>0</v>
      </c>
      <c r="I33" s="59">
        <f>+JUL!I33+AGO!I33+SEP!I33+OCT!I33+NOV!I33+DIC!I33</f>
        <v>0</v>
      </c>
      <c r="J33" s="59">
        <f>+JUL!J33+AGO!J33+SEP!J33+OCT!J33+NOV!J33+DIC!J33</f>
        <v>0</v>
      </c>
      <c r="K33" s="59">
        <f>+JUL!K33+AGO!K33+SEP!K33+OCT!K33+NOV!K33+DIC!K33</f>
        <v>0</v>
      </c>
      <c r="L33" s="59">
        <f>+JUL!L33+AGO!L33+SEP!L33+OCT!L33+NOV!L33+DIC!L33</f>
        <v>0</v>
      </c>
      <c r="M33" s="7">
        <f t="shared" si="0"/>
        <v>0</v>
      </c>
      <c r="O33" s="48"/>
    </row>
    <row r="34" spans="1:15">
      <c r="A34" s="43"/>
      <c r="C34" s="5" t="s">
        <v>116</v>
      </c>
      <c r="D34" s="59">
        <f>+JUL!D34+AGO!D34+SEP!D34+OCT!D34+NOV!D34+DIC!D34</f>
        <v>0</v>
      </c>
      <c r="E34" s="59">
        <f>+JUL!E34+AGO!E34+SEP!E34+OCT!E34+NOV!E34+DIC!E34</f>
        <v>0</v>
      </c>
      <c r="F34" s="59">
        <f>+JUL!F34+AGO!F34+SEP!F34+OCT!F34+NOV!F34+DIC!F34</f>
        <v>0</v>
      </c>
      <c r="G34" s="59">
        <f>+JUL!G34+AGO!G34+SEP!G34+OCT!G34+NOV!G34+DIC!G34</f>
        <v>0</v>
      </c>
      <c r="H34" s="59">
        <f>+JUL!H34+AGO!H34+SEP!H34+OCT!H34+NOV!H34+DIC!H34</f>
        <v>0</v>
      </c>
      <c r="I34" s="59">
        <f>+JUL!I34+AGO!I34+SEP!I34+OCT!I34+NOV!I34+DIC!I34</f>
        <v>0</v>
      </c>
      <c r="J34" s="59">
        <f>+JUL!J34+AGO!J34+SEP!J34+OCT!J34+NOV!J34+DIC!J34</f>
        <v>0</v>
      </c>
      <c r="K34" s="59">
        <f>+JUL!K34+AGO!K34+SEP!K34+OCT!K34+NOV!K34+DIC!K34</f>
        <v>0</v>
      </c>
      <c r="L34" s="59">
        <f>+JUL!L34+AGO!L34+SEP!L34+OCT!L34+NOV!L34+DIC!L34</f>
        <v>0</v>
      </c>
      <c r="M34" s="7">
        <f t="shared" si="0"/>
        <v>0</v>
      </c>
      <c r="O34" s="48"/>
    </row>
    <row r="35" spans="1:15">
      <c r="A35" s="43"/>
      <c r="C35" s="5" t="s">
        <v>36</v>
      </c>
      <c r="D35" s="59">
        <f>+JUL!D35+AGO!D35+SEP!D35+OCT!D35+NOV!D35+DIC!D35</f>
        <v>0</v>
      </c>
      <c r="E35" s="59">
        <f>+JUL!E35+AGO!E35+SEP!E35+OCT!E35+NOV!E35+DIC!E35</f>
        <v>0</v>
      </c>
      <c r="F35" s="59">
        <f>+JUL!F35+AGO!F35+SEP!F35+OCT!F35+NOV!F35+DIC!F35</f>
        <v>0</v>
      </c>
      <c r="G35" s="59">
        <f>+JUL!G35+AGO!G35+SEP!G35+OCT!G35+NOV!G35+DIC!G35</f>
        <v>0</v>
      </c>
      <c r="H35" s="59">
        <f>+JUL!H35+AGO!H35+SEP!H35+OCT!H35+NOV!H35+DIC!H35</f>
        <v>0</v>
      </c>
      <c r="I35" s="59">
        <f>+JUL!I35+AGO!I35+SEP!I35+OCT!I35+NOV!I35+DIC!I35</f>
        <v>0</v>
      </c>
      <c r="J35" s="59">
        <f>+JUL!J35+AGO!J35+SEP!J35+OCT!J35+NOV!J35+DIC!J35</f>
        <v>0</v>
      </c>
      <c r="K35" s="59">
        <f>+JUL!K35+AGO!K35+SEP!K35+OCT!K35+NOV!K35+DIC!K35</f>
        <v>0</v>
      </c>
      <c r="L35" s="59">
        <f>+JUL!L35+AGO!L35+SEP!L35+OCT!L35+NOV!L35+DIC!L35</f>
        <v>0</v>
      </c>
      <c r="M35" s="7">
        <f t="shared" si="0"/>
        <v>0</v>
      </c>
      <c r="O35" s="48"/>
    </row>
    <row r="36" spans="1:15">
      <c r="A36" s="43"/>
      <c r="C36" s="5" t="s">
        <v>37</v>
      </c>
      <c r="D36" s="59">
        <f>+JUL!D36+AGO!D36+SEP!D36+OCT!D36+NOV!D36+DIC!D36</f>
        <v>0</v>
      </c>
      <c r="E36" s="59">
        <f>+JUL!E36+AGO!E36+SEP!E36+OCT!E36+NOV!E36+DIC!E36</f>
        <v>0</v>
      </c>
      <c r="F36" s="59">
        <f>+JUL!F36+AGO!F36+SEP!F36+OCT!F36+NOV!F36+DIC!F36</f>
        <v>0</v>
      </c>
      <c r="G36" s="59">
        <f>+JUL!G36+AGO!G36+SEP!G36+OCT!G36+NOV!G36+DIC!G36</f>
        <v>0</v>
      </c>
      <c r="H36" s="59">
        <f>+JUL!H36+AGO!H36+SEP!H36+OCT!H36+NOV!H36+DIC!H36</f>
        <v>0</v>
      </c>
      <c r="I36" s="59">
        <f>+JUL!I36+AGO!I36+SEP!I36+OCT!I36+NOV!I36+DIC!I36</f>
        <v>0</v>
      </c>
      <c r="J36" s="59">
        <f>+JUL!J36+AGO!J36+SEP!J36+OCT!J36+NOV!J36+DIC!J36</f>
        <v>0</v>
      </c>
      <c r="K36" s="59">
        <f>+JUL!K36+AGO!K36+SEP!K36+OCT!K36+NOV!K36+DIC!K36</f>
        <v>0</v>
      </c>
      <c r="L36" s="59">
        <f>+JUL!L36+AGO!L36+SEP!L36+OCT!L36+NOV!L36+DIC!L36</f>
        <v>0</v>
      </c>
      <c r="M36" s="7">
        <f t="shared" si="0"/>
        <v>0</v>
      </c>
      <c r="O36" s="48"/>
    </row>
    <row r="37" spans="1:15">
      <c r="A37" s="43"/>
      <c r="C37" s="5" t="s">
        <v>38</v>
      </c>
      <c r="D37" s="59">
        <f>+JUL!D37+AGO!D37+SEP!D37+OCT!D37+NOV!D37+DIC!D37</f>
        <v>0</v>
      </c>
      <c r="E37" s="59">
        <f>+JUL!E37+AGO!E37+SEP!E37+OCT!E37+NOV!E37+DIC!E37</f>
        <v>0</v>
      </c>
      <c r="F37" s="59">
        <f>+JUL!F37+AGO!F37+SEP!F37+OCT!F37+NOV!F37+DIC!F37</f>
        <v>0</v>
      </c>
      <c r="G37" s="59">
        <f>+JUL!G37+AGO!G37+SEP!G37+OCT!G37+NOV!G37+DIC!G37</f>
        <v>0</v>
      </c>
      <c r="H37" s="59">
        <f>+JUL!H37+AGO!H37+SEP!H37+OCT!H37+NOV!H37+DIC!H37</f>
        <v>0</v>
      </c>
      <c r="I37" s="59">
        <f>+JUL!I37+AGO!I37+SEP!I37+OCT!I37+NOV!I37+DIC!I37</f>
        <v>0</v>
      </c>
      <c r="J37" s="59">
        <f>+JUL!J37+AGO!J37+SEP!J37+OCT!J37+NOV!J37+DIC!J37</f>
        <v>0</v>
      </c>
      <c r="K37" s="59">
        <f>+JUL!K37+AGO!K37+SEP!K37+OCT!K37+NOV!K37+DIC!K37</f>
        <v>0</v>
      </c>
      <c r="L37" s="59">
        <f>+JUL!L37+AGO!L37+SEP!L37+OCT!L37+NOV!L37+DIC!L37</f>
        <v>0</v>
      </c>
      <c r="M37" s="7">
        <f t="shared" si="0"/>
        <v>0</v>
      </c>
      <c r="O37" s="48"/>
    </row>
    <row r="38" spans="1:15">
      <c r="A38" s="43"/>
      <c r="C38" s="5" t="s">
        <v>39</v>
      </c>
      <c r="D38" s="59">
        <f>+JUL!D38+AGO!D38+SEP!D38+OCT!D38+NOV!D38+DIC!D38</f>
        <v>0</v>
      </c>
      <c r="E38" s="59">
        <f>+JUL!E38+AGO!E38+SEP!E38+OCT!E38+NOV!E38+DIC!E38</f>
        <v>0</v>
      </c>
      <c r="F38" s="59">
        <f>+JUL!F38+AGO!F38+SEP!F38+OCT!F38+NOV!F38+DIC!F38</f>
        <v>0</v>
      </c>
      <c r="G38" s="59">
        <f>+JUL!G38+AGO!G38+SEP!G38+OCT!G38+NOV!G38+DIC!G38</f>
        <v>0</v>
      </c>
      <c r="H38" s="59">
        <f>+JUL!H38+AGO!H38+SEP!H38+OCT!H38+NOV!H38+DIC!H38</f>
        <v>0</v>
      </c>
      <c r="I38" s="59">
        <f>+JUL!I38+AGO!I38+SEP!I38+OCT!I38+NOV!I38+DIC!I38</f>
        <v>0</v>
      </c>
      <c r="J38" s="59">
        <f>+JUL!J38+AGO!J38+SEP!J38+OCT!J38+NOV!J38+DIC!J38</f>
        <v>0</v>
      </c>
      <c r="K38" s="59">
        <f>+JUL!K38+AGO!K38+SEP!K38+OCT!K38+NOV!K38+DIC!K38</f>
        <v>0</v>
      </c>
      <c r="L38" s="59">
        <f>+JUL!L38+AGO!L38+SEP!L38+OCT!L38+NOV!L38+DIC!L38</f>
        <v>0</v>
      </c>
      <c r="M38" s="7">
        <f t="shared" si="0"/>
        <v>0</v>
      </c>
      <c r="O38" s="48"/>
    </row>
    <row r="39" spans="1:15">
      <c r="A39" s="43"/>
      <c r="C39" s="5" t="s">
        <v>40</v>
      </c>
      <c r="D39" s="59">
        <f>+JUL!D39+AGO!D39+SEP!D39+OCT!D39+NOV!D39+DIC!D39</f>
        <v>0</v>
      </c>
      <c r="E39" s="59">
        <f>+JUL!E39+AGO!E39+SEP!E39+OCT!E39+NOV!E39+DIC!E39</f>
        <v>0</v>
      </c>
      <c r="F39" s="59">
        <f>+JUL!F39+AGO!F39+SEP!F39+OCT!F39+NOV!F39+DIC!F39</f>
        <v>0</v>
      </c>
      <c r="G39" s="59">
        <f>+JUL!G39+AGO!G39+SEP!G39+OCT!G39+NOV!G39+DIC!G39</f>
        <v>0</v>
      </c>
      <c r="H39" s="59">
        <f>+JUL!H39+AGO!H39+SEP!H39+OCT!H39+NOV!H39+DIC!H39</f>
        <v>0</v>
      </c>
      <c r="I39" s="59">
        <f>+JUL!I39+AGO!I39+SEP!I39+OCT!I39+NOV!I39+DIC!I39</f>
        <v>0</v>
      </c>
      <c r="J39" s="59">
        <f>+JUL!J39+AGO!J39+SEP!J39+OCT!J39+NOV!J39+DIC!J39</f>
        <v>0</v>
      </c>
      <c r="K39" s="59">
        <f>+JUL!K39+AGO!K39+SEP!K39+OCT!K39+NOV!K39+DIC!K39</f>
        <v>0</v>
      </c>
      <c r="L39" s="59">
        <f>+JUL!L39+AGO!L39+SEP!L39+OCT!L39+NOV!L39+DIC!L39</f>
        <v>0</v>
      </c>
      <c r="M39" s="7">
        <f t="shared" si="0"/>
        <v>0</v>
      </c>
      <c r="O39" s="48"/>
    </row>
    <row r="40" spans="1:15">
      <c r="A40" s="43"/>
      <c r="C40" s="5" t="s">
        <v>41</v>
      </c>
      <c r="D40" s="59">
        <f>+JUL!D40+AGO!D40+SEP!D40+OCT!D40+NOV!D40+DIC!D40</f>
        <v>0</v>
      </c>
      <c r="E40" s="59">
        <f>+JUL!E40+AGO!E40+SEP!E40+OCT!E40+NOV!E40+DIC!E40</f>
        <v>0</v>
      </c>
      <c r="F40" s="59">
        <f>+JUL!F40+AGO!F40+SEP!F40+OCT!F40+NOV!F40+DIC!F40</f>
        <v>0</v>
      </c>
      <c r="G40" s="59">
        <f>+JUL!G40+AGO!G40+SEP!G40+OCT!G40+NOV!G40+DIC!G40</f>
        <v>0</v>
      </c>
      <c r="H40" s="59">
        <f>+JUL!H40+AGO!H40+SEP!H40+OCT!H40+NOV!H40+DIC!H40</f>
        <v>0</v>
      </c>
      <c r="I40" s="59">
        <f>+JUL!I40+AGO!I40+SEP!I40+OCT!I40+NOV!I40+DIC!I40</f>
        <v>0</v>
      </c>
      <c r="J40" s="59">
        <f>+JUL!J40+AGO!J40+SEP!J40+OCT!J40+NOV!J40+DIC!J40</f>
        <v>0</v>
      </c>
      <c r="K40" s="59">
        <f>+JUL!K40+AGO!K40+SEP!K40+OCT!K40+NOV!K40+DIC!K40</f>
        <v>0</v>
      </c>
      <c r="L40" s="59">
        <f>+JUL!L40+AGO!L40+SEP!L40+OCT!L40+NOV!L40+DIC!L40</f>
        <v>0</v>
      </c>
      <c r="M40" s="7">
        <f t="shared" si="0"/>
        <v>0</v>
      </c>
      <c r="O40" s="48"/>
    </row>
    <row r="41" spans="1:15">
      <c r="A41" s="43"/>
      <c r="C41" s="5" t="s">
        <v>42</v>
      </c>
      <c r="D41" s="59">
        <f>+JUL!D41+AGO!D41+SEP!D41+OCT!D41+NOV!D41+DIC!D41</f>
        <v>0</v>
      </c>
      <c r="E41" s="59">
        <f>+JUL!E41+AGO!E41+SEP!E41+OCT!E41+NOV!E41+DIC!E41</f>
        <v>0</v>
      </c>
      <c r="F41" s="59">
        <f>+JUL!F41+AGO!F41+SEP!F41+OCT!F41+NOV!F41+DIC!F41</f>
        <v>0</v>
      </c>
      <c r="G41" s="59">
        <f>+JUL!G41+AGO!G41+SEP!G41+OCT!G41+NOV!G41+DIC!G41</f>
        <v>0</v>
      </c>
      <c r="H41" s="59">
        <f>+JUL!H41+AGO!H41+SEP!H41+OCT!H41+NOV!H41+DIC!H41</f>
        <v>0</v>
      </c>
      <c r="I41" s="59">
        <f>+JUL!I41+AGO!I41+SEP!I41+OCT!I41+NOV!I41+DIC!I41</f>
        <v>0</v>
      </c>
      <c r="J41" s="59">
        <f>+JUL!J41+AGO!J41+SEP!J41+OCT!J41+NOV!J41+DIC!J41</f>
        <v>0</v>
      </c>
      <c r="K41" s="59">
        <f>+JUL!K41+AGO!K41+SEP!K41+OCT!K41+NOV!K41+DIC!K41</f>
        <v>0</v>
      </c>
      <c r="L41" s="59">
        <f>+JUL!L41+AGO!L41+SEP!L41+OCT!L41+NOV!L41+DIC!L41</f>
        <v>0</v>
      </c>
      <c r="M41" s="7">
        <f t="shared" si="0"/>
        <v>0</v>
      </c>
      <c r="O41" s="48"/>
    </row>
    <row r="42" spans="1:15">
      <c r="A42" s="43"/>
      <c r="C42" s="5" t="s">
        <v>117</v>
      </c>
      <c r="D42" s="59">
        <f>+JUL!D42+AGO!D42+SEP!D42+OCT!D42+NOV!D42+DIC!D42</f>
        <v>0</v>
      </c>
      <c r="E42" s="59">
        <f>+JUL!E42+AGO!E42+SEP!E42+OCT!E42+NOV!E42+DIC!E42</f>
        <v>0</v>
      </c>
      <c r="F42" s="59">
        <f>+JUL!F42+AGO!F42+SEP!F42+OCT!F42+NOV!F42+DIC!F42</f>
        <v>0</v>
      </c>
      <c r="G42" s="59">
        <f>+JUL!G42+AGO!G42+SEP!G42+OCT!G42+NOV!G42+DIC!G42</f>
        <v>0</v>
      </c>
      <c r="H42" s="59">
        <f>+JUL!H42+AGO!H42+SEP!H42+OCT!H42+NOV!H42+DIC!H42</f>
        <v>0</v>
      </c>
      <c r="I42" s="59">
        <f>+JUL!I42+AGO!I42+SEP!I42+OCT!I42+NOV!I42+DIC!I42</f>
        <v>0</v>
      </c>
      <c r="J42" s="59">
        <f>+JUL!J42+AGO!J42+SEP!J42+OCT!J42+NOV!J42+DIC!J42</f>
        <v>0</v>
      </c>
      <c r="K42" s="59">
        <f>+JUL!K42+AGO!K42+SEP!K42+OCT!K42+NOV!K42+DIC!K42</f>
        <v>0</v>
      </c>
      <c r="L42" s="59">
        <f>+JUL!L42+AGO!L42+SEP!L42+OCT!L42+NOV!L42+DIC!L42</f>
        <v>0</v>
      </c>
      <c r="M42" s="7">
        <f t="shared" ref="M42:M67" si="1">SUM(D42:K42)</f>
        <v>0</v>
      </c>
      <c r="O42" s="48"/>
    </row>
    <row r="43" spans="1:15">
      <c r="A43" s="43"/>
      <c r="C43" s="5" t="s">
        <v>118</v>
      </c>
      <c r="D43" s="59">
        <f>+JUL!D43+AGO!D43+SEP!D43+OCT!D43+NOV!D43+DIC!D43</f>
        <v>0</v>
      </c>
      <c r="E43" s="59">
        <f>+JUL!E43+AGO!E43+SEP!E43+OCT!E43+NOV!E43+DIC!E43</f>
        <v>0</v>
      </c>
      <c r="F43" s="59">
        <f>+JUL!F43+AGO!F43+SEP!F43+OCT!F43+NOV!F43+DIC!F43</f>
        <v>0</v>
      </c>
      <c r="G43" s="59">
        <f>+JUL!G43+AGO!G43+SEP!G43+OCT!G43+NOV!G43+DIC!G43</f>
        <v>0</v>
      </c>
      <c r="H43" s="59">
        <f>+JUL!H43+AGO!H43+SEP!H43+OCT!H43+NOV!H43+DIC!H43</f>
        <v>0</v>
      </c>
      <c r="I43" s="59">
        <f>+JUL!I43+AGO!I43+SEP!I43+OCT!I43+NOV!I43+DIC!I43</f>
        <v>0</v>
      </c>
      <c r="J43" s="59">
        <f>+JUL!J43+AGO!J43+SEP!J43+OCT!J43+NOV!J43+DIC!J43</f>
        <v>0</v>
      </c>
      <c r="K43" s="59">
        <f>+JUL!K43+AGO!K43+SEP!K43+OCT!K43+NOV!K43+DIC!K43</f>
        <v>0</v>
      </c>
      <c r="L43" s="59">
        <f>+JUL!L43+AGO!L43+SEP!L43+OCT!L43+NOV!L43+DIC!L43</f>
        <v>0</v>
      </c>
      <c r="M43" s="7">
        <f t="shared" si="1"/>
        <v>0</v>
      </c>
      <c r="O43" s="48"/>
    </row>
    <row r="44" spans="1:15">
      <c r="A44" s="43"/>
      <c r="C44" s="5" t="s">
        <v>119</v>
      </c>
      <c r="D44" s="59">
        <f>+JUL!D44+AGO!D44+SEP!D44+OCT!D44+NOV!D44+DIC!D44</f>
        <v>0</v>
      </c>
      <c r="E44" s="59">
        <f>+JUL!E44+AGO!E44+SEP!E44+OCT!E44+NOV!E44+DIC!E44</f>
        <v>0</v>
      </c>
      <c r="F44" s="59">
        <f>+JUL!F44+AGO!F44+SEP!F44+OCT!F44+NOV!F44+DIC!F44</f>
        <v>0</v>
      </c>
      <c r="G44" s="59">
        <f>+JUL!G44+AGO!G44+SEP!G44+OCT!G44+NOV!G44+DIC!G44</f>
        <v>0</v>
      </c>
      <c r="H44" s="59">
        <f>+JUL!H44+AGO!H44+SEP!H44+OCT!H44+NOV!H44+DIC!H44</f>
        <v>0</v>
      </c>
      <c r="I44" s="59">
        <f>+JUL!I44+AGO!I44+SEP!I44+OCT!I44+NOV!I44+DIC!I44</f>
        <v>0</v>
      </c>
      <c r="J44" s="59">
        <f>+JUL!J44+AGO!J44+SEP!J44+OCT!J44+NOV!J44+DIC!J44</f>
        <v>0</v>
      </c>
      <c r="K44" s="59">
        <f>+JUL!K44+AGO!K44+SEP!K44+OCT!K44+NOV!K44+DIC!K44</f>
        <v>0</v>
      </c>
      <c r="L44" s="59">
        <f>+JUL!L44+AGO!L44+SEP!L44+OCT!L44+NOV!L44+DIC!L44</f>
        <v>0</v>
      </c>
      <c r="M44" s="7">
        <f t="shared" si="1"/>
        <v>0</v>
      </c>
      <c r="O44" s="48"/>
    </row>
    <row r="45" spans="1:15">
      <c r="A45" s="43"/>
      <c r="C45" s="5" t="s">
        <v>46</v>
      </c>
      <c r="D45" s="59">
        <f>+JUL!D45+AGO!D45+SEP!D45+OCT!D45+NOV!D45+DIC!D45</f>
        <v>0</v>
      </c>
      <c r="E45" s="59">
        <f>+JUL!E45+AGO!E45+SEP!E45+OCT!E45+NOV!E45+DIC!E45</f>
        <v>0</v>
      </c>
      <c r="F45" s="59">
        <f>+JUL!F45+AGO!F45+SEP!F45+OCT!F45+NOV!F45+DIC!F45</f>
        <v>0</v>
      </c>
      <c r="G45" s="59">
        <f>+JUL!G45+AGO!G45+SEP!G45+OCT!G45+NOV!G45+DIC!G45</f>
        <v>0</v>
      </c>
      <c r="H45" s="59">
        <f>+JUL!H45+AGO!H45+SEP!H45+OCT!H45+NOV!H45+DIC!H45</f>
        <v>-1000</v>
      </c>
      <c r="I45" s="59">
        <f>+JUL!I45+AGO!I45+SEP!I45+OCT!I45+NOV!I45+DIC!I45</f>
        <v>0</v>
      </c>
      <c r="J45" s="59">
        <f>+JUL!J45+AGO!J45+SEP!J45+OCT!J45+NOV!J45+DIC!J45</f>
        <v>0</v>
      </c>
      <c r="K45" s="59">
        <f>+JUL!K45+AGO!K45+SEP!K45+OCT!K45+NOV!K45+DIC!K45</f>
        <v>0</v>
      </c>
      <c r="L45" s="59">
        <f>+JUL!L45+AGO!L45+SEP!L45+OCT!L45+NOV!L45+DIC!L45</f>
        <v>0</v>
      </c>
      <c r="M45" s="7">
        <f t="shared" si="1"/>
        <v>-1000</v>
      </c>
      <c r="O45" s="48"/>
    </row>
    <row r="46" spans="1:15">
      <c r="A46" s="43"/>
      <c r="C46" s="5" t="s">
        <v>47</v>
      </c>
      <c r="D46" s="59">
        <f>+JUL!D46+AGO!D46+SEP!D46+OCT!D46+NOV!D46+DIC!D46</f>
        <v>0</v>
      </c>
      <c r="E46" s="59">
        <f>+JUL!E46+AGO!E46+SEP!E46+OCT!E46+NOV!E46+DIC!E46</f>
        <v>0</v>
      </c>
      <c r="F46" s="59">
        <f>+JUL!F46+AGO!F46+SEP!F46+OCT!F46+NOV!F46+DIC!F46</f>
        <v>0</v>
      </c>
      <c r="G46" s="59">
        <f>+JUL!G46+AGO!G46+SEP!G46+OCT!G46+NOV!G46+DIC!G46</f>
        <v>0</v>
      </c>
      <c r="H46" s="59">
        <f>+JUL!H46+AGO!H46+SEP!H46+OCT!H46+NOV!H46+DIC!H46</f>
        <v>0</v>
      </c>
      <c r="I46" s="59">
        <f>+JUL!I46+AGO!I46+SEP!I46+OCT!I46+NOV!I46+DIC!I46</f>
        <v>0</v>
      </c>
      <c r="J46" s="59">
        <f>+JUL!J46+AGO!J46+SEP!J46+OCT!J46+NOV!J46+DIC!J46</f>
        <v>0</v>
      </c>
      <c r="K46" s="59">
        <f>+JUL!K46+AGO!K46+SEP!K46+OCT!K46+NOV!K46+DIC!K46</f>
        <v>0</v>
      </c>
      <c r="L46" s="59">
        <f>+JUL!L46+AGO!L46+SEP!L46+OCT!L46+NOV!L46+DIC!L46</f>
        <v>0</v>
      </c>
      <c r="M46" s="7">
        <f t="shared" si="1"/>
        <v>0</v>
      </c>
      <c r="O46" s="48"/>
    </row>
    <row r="47" spans="1:15">
      <c r="A47" s="43"/>
      <c r="C47" s="5" t="s">
        <v>48</v>
      </c>
      <c r="D47" s="59">
        <f>+JUL!D47+AGO!D47+SEP!D47+OCT!D47+NOV!D47+DIC!D47</f>
        <v>0</v>
      </c>
      <c r="E47" s="59">
        <f>+JUL!E47+AGO!E47+SEP!E47+OCT!E47+NOV!E47+DIC!E47</f>
        <v>0</v>
      </c>
      <c r="F47" s="59">
        <f>+JUL!F47+AGO!F47+SEP!F47+OCT!F47+NOV!F47+DIC!F47</f>
        <v>0</v>
      </c>
      <c r="G47" s="59">
        <f>+JUL!G47+AGO!G47+SEP!G47+OCT!G47+NOV!G47+DIC!G47</f>
        <v>0</v>
      </c>
      <c r="H47" s="59">
        <f>+JUL!H47+AGO!H47+SEP!H47+OCT!H47+NOV!H47+DIC!H47</f>
        <v>0</v>
      </c>
      <c r="I47" s="59">
        <f>+JUL!I47+AGO!I47+SEP!I47+OCT!I47+NOV!I47+DIC!I47</f>
        <v>0</v>
      </c>
      <c r="J47" s="59">
        <f>+JUL!J47+AGO!J47+SEP!J47+OCT!J47+NOV!J47+DIC!J47</f>
        <v>0</v>
      </c>
      <c r="K47" s="59">
        <f>+JUL!K47+AGO!K47+SEP!K47+OCT!K47+NOV!K47+DIC!K47</f>
        <v>0</v>
      </c>
      <c r="L47" s="59">
        <f>+JUL!L47+AGO!L47+SEP!L47+OCT!L47+NOV!L47+DIC!L47</f>
        <v>0</v>
      </c>
      <c r="M47" s="7">
        <f t="shared" si="1"/>
        <v>0</v>
      </c>
      <c r="O47" s="48"/>
    </row>
    <row r="48" spans="1:15">
      <c r="A48" s="43"/>
      <c r="C48" s="5" t="s">
        <v>120</v>
      </c>
      <c r="D48" s="59">
        <f>+JUL!D48+AGO!D48+SEP!D48+OCT!D48+NOV!D48+DIC!D48</f>
        <v>0</v>
      </c>
      <c r="E48" s="59">
        <f>+JUL!E48+AGO!E48+SEP!E48+OCT!E48+NOV!E48+DIC!E48</f>
        <v>0</v>
      </c>
      <c r="F48" s="59">
        <f>+JUL!F48+AGO!F48+SEP!F48+OCT!F48+NOV!F48+DIC!F48</f>
        <v>0</v>
      </c>
      <c r="G48" s="59">
        <f>+JUL!G48+AGO!G48+SEP!G48+OCT!G48+NOV!G48+DIC!G48</f>
        <v>0</v>
      </c>
      <c r="H48" s="59">
        <f>+JUL!H48+AGO!H48+SEP!H48+OCT!H48+NOV!H48+DIC!H48</f>
        <v>0</v>
      </c>
      <c r="I48" s="59">
        <f>+JUL!I48+AGO!I48+SEP!I48+OCT!I48+NOV!I48+DIC!I48</f>
        <v>0</v>
      </c>
      <c r="J48" s="59">
        <f>+JUL!J48+AGO!J48+SEP!J48+OCT!J48+NOV!J48+DIC!J48</f>
        <v>0</v>
      </c>
      <c r="K48" s="59">
        <f>+JUL!K48+AGO!K48+SEP!K48+OCT!K48+NOV!K48+DIC!K48</f>
        <v>0</v>
      </c>
      <c r="L48" s="59">
        <f>+JUL!L48+AGO!L48+SEP!L48+OCT!L48+NOV!L48+DIC!L48</f>
        <v>0</v>
      </c>
      <c r="M48" s="7">
        <f t="shared" si="1"/>
        <v>0</v>
      </c>
      <c r="O48" s="48"/>
    </row>
    <row r="49" spans="1:15">
      <c r="A49" s="43"/>
      <c r="C49" s="5" t="s">
        <v>121</v>
      </c>
      <c r="D49" s="59">
        <f>+JUL!D49+AGO!D49+SEP!D49+OCT!D49+NOV!D49+DIC!D49</f>
        <v>0</v>
      </c>
      <c r="E49" s="59">
        <f>+JUL!E49+AGO!E49+SEP!E49+OCT!E49+NOV!E49+DIC!E49</f>
        <v>0</v>
      </c>
      <c r="F49" s="59">
        <f>+JUL!F49+AGO!F49+SEP!F49+OCT!F49+NOV!F49+DIC!F49</f>
        <v>0</v>
      </c>
      <c r="G49" s="59">
        <f>+JUL!G49+AGO!G49+SEP!G49+OCT!G49+NOV!G49+DIC!G49</f>
        <v>0</v>
      </c>
      <c r="H49" s="59">
        <f>+JUL!H49+AGO!H49+SEP!H49+OCT!H49+NOV!H49+DIC!H49</f>
        <v>0</v>
      </c>
      <c r="I49" s="59">
        <f>+JUL!I49+AGO!I49+SEP!I49+OCT!I49+NOV!I49+DIC!I49</f>
        <v>0</v>
      </c>
      <c r="J49" s="59">
        <f>+JUL!J49+AGO!J49+SEP!J49+OCT!J49+NOV!J49+DIC!J49</f>
        <v>0</v>
      </c>
      <c r="K49" s="59">
        <f>+JUL!K49+AGO!K49+SEP!K49+OCT!K49+NOV!K49+DIC!K49</f>
        <v>0</v>
      </c>
      <c r="L49" s="59">
        <f>+JUL!L49+AGO!L49+SEP!L49+OCT!L49+NOV!L49+DIC!L49</f>
        <v>0</v>
      </c>
      <c r="M49" s="7">
        <f t="shared" si="1"/>
        <v>0</v>
      </c>
      <c r="O49" s="48"/>
    </row>
    <row r="50" spans="1:15">
      <c r="A50" s="43"/>
      <c r="C50" s="5" t="s">
        <v>122</v>
      </c>
      <c r="D50" s="59">
        <f>+JUL!D50+AGO!D50+SEP!D50+OCT!D50+NOV!D50+DIC!D50</f>
        <v>0</v>
      </c>
      <c r="E50" s="59">
        <f>+JUL!E50+AGO!E50+SEP!E50+OCT!E50+NOV!E50+DIC!E50</f>
        <v>0</v>
      </c>
      <c r="F50" s="59">
        <f>+JUL!F50+AGO!F50+SEP!F50+OCT!F50+NOV!F50+DIC!F50</f>
        <v>0</v>
      </c>
      <c r="G50" s="59">
        <f>+JUL!G50+AGO!G50+SEP!G50+OCT!G50+NOV!G50+DIC!G50</f>
        <v>0</v>
      </c>
      <c r="H50" s="59">
        <f>+JUL!H50+AGO!H50+SEP!H50+OCT!H50+NOV!H50+DIC!H50</f>
        <v>0</v>
      </c>
      <c r="I50" s="59">
        <f>+JUL!I50+AGO!I50+SEP!I50+OCT!I50+NOV!I50+DIC!I50</f>
        <v>0</v>
      </c>
      <c r="J50" s="59">
        <f>+JUL!J50+AGO!J50+SEP!J50+OCT!J50+NOV!J50+DIC!J50</f>
        <v>0</v>
      </c>
      <c r="K50" s="59">
        <f>+JUL!K50+AGO!K50+SEP!K50+OCT!K50+NOV!K50+DIC!K50</f>
        <v>0</v>
      </c>
      <c r="L50" s="59">
        <f>+JUL!L50+AGO!L50+SEP!L50+OCT!L50+NOV!L50+DIC!L50</f>
        <v>0</v>
      </c>
      <c r="M50" s="7">
        <f t="shared" si="1"/>
        <v>0</v>
      </c>
      <c r="O50" s="48"/>
    </row>
    <row r="51" spans="1:15">
      <c r="A51" s="43"/>
      <c r="C51" s="5" t="s">
        <v>52</v>
      </c>
      <c r="D51" s="59">
        <f>+JUL!D51+AGO!D51+SEP!D51+OCT!D51+NOV!D51+DIC!D51</f>
        <v>0</v>
      </c>
      <c r="E51" s="59">
        <f>+JUL!E51+AGO!E51+SEP!E51+OCT!E51+NOV!E51+DIC!E51</f>
        <v>0</v>
      </c>
      <c r="F51" s="59">
        <f>+JUL!F51+AGO!F51+SEP!F51+OCT!F51+NOV!F51+DIC!F51</f>
        <v>0</v>
      </c>
      <c r="G51" s="59">
        <f>+JUL!G51+AGO!G51+SEP!G51+OCT!G51+NOV!G51+DIC!G51</f>
        <v>0</v>
      </c>
      <c r="H51" s="59">
        <f>+JUL!H51+AGO!H51+SEP!H51+OCT!H51+NOV!H51+DIC!H51</f>
        <v>0</v>
      </c>
      <c r="I51" s="59">
        <f>+JUL!I51+AGO!I51+SEP!I51+OCT!I51+NOV!I51+DIC!I51</f>
        <v>0</v>
      </c>
      <c r="J51" s="59">
        <f>+JUL!J51+AGO!J51+SEP!J51+OCT!J51+NOV!J51+DIC!J51</f>
        <v>0</v>
      </c>
      <c r="K51" s="59">
        <f>+JUL!K51+AGO!K51+SEP!K51+OCT!K51+NOV!K51+DIC!K51</f>
        <v>0</v>
      </c>
      <c r="L51" s="59">
        <f>+JUL!L51+AGO!L51+SEP!L51+OCT!L51+NOV!L51+DIC!L51</f>
        <v>0</v>
      </c>
      <c r="M51" s="7">
        <f t="shared" si="1"/>
        <v>0</v>
      </c>
      <c r="O51" s="48"/>
    </row>
    <row r="52" spans="1:15">
      <c r="A52" s="43"/>
      <c r="C52" s="5" t="s">
        <v>123</v>
      </c>
      <c r="D52" s="59">
        <f>+JUL!D52+AGO!D52+SEP!D52+OCT!D52+NOV!D52+DIC!D52</f>
        <v>0</v>
      </c>
      <c r="E52" s="59">
        <f>+JUL!E52+AGO!E52+SEP!E52+OCT!E52+NOV!E52+DIC!E52</f>
        <v>0</v>
      </c>
      <c r="F52" s="59">
        <f>+JUL!F52+AGO!F52+SEP!F52+OCT!F52+NOV!F52+DIC!F52</f>
        <v>0</v>
      </c>
      <c r="G52" s="59">
        <f>+JUL!G52+AGO!G52+SEP!G52+OCT!G52+NOV!G52+DIC!G52</f>
        <v>0</v>
      </c>
      <c r="H52" s="59">
        <f>+JUL!H52+AGO!H52+SEP!H52+OCT!H52+NOV!H52+DIC!H52</f>
        <v>0</v>
      </c>
      <c r="I52" s="59">
        <f>+JUL!I52+AGO!I52+SEP!I52+OCT!I52+NOV!I52+DIC!I52</f>
        <v>0</v>
      </c>
      <c r="J52" s="59">
        <f>+JUL!J52+AGO!J52+SEP!J52+OCT!J52+NOV!J52+DIC!J52</f>
        <v>0</v>
      </c>
      <c r="K52" s="59">
        <f>+JUL!K52+AGO!K52+SEP!K52+OCT!K52+NOV!K52+DIC!K52</f>
        <v>0</v>
      </c>
      <c r="L52" s="59">
        <f>+JUL!L52+AGO!L52+SEP!L52+OCT!L52+NOV!L52+DIC!L52</f>
        <v>0</v>
      </c>
      <c r="M52" s="7">
        <f t="shared" si="1"/>
        <v>0</v>
      </c>
      <c r="O52" s="48"/>
    </row>
    <row r="53" spans="1:15">
      <c r="A53" s="43"/>
      <c r="C53" s="5" t="s">
        <v>54</v>
      </c>
      <c r="D53" s="59">
        <f>+JUL!D53+AGO!D53+SEP!D53+OCT!D53+NOV!D53+DIC!D53</f>
        <v>0</v>
      </c>
      <c r="E53" s="59">
        <f>+JUL!E53+AGO!E53+SEP!E53+OCT!E53+NOV!E53+DIC!E53</f>
        <v>0</v>
      </c>
      <c r="F53" s="59">
        <f>+JUL!F53+AGO!F53+SEP!F53+OCT!F53+NOV!F53+DIC!F53</f>
        <v>0</v>
      </c>
      <c r="G53" s="59">
        <f>+JUL!G53+AGO!G53+SEP!G53+OCT!G53+NOV!G53+DIC!G53</f>
        <v>0</v>
      </c>
      <c r="H53" s="59">
        <f>+JUL!H53+AGO!H53+SEP!H53+OCT!H53+NOV!H53+DIC!H53</f>
        <v>0</v>
      </c>
      <c r="I53" s="59">
        <f>+JUL!I53+AGO!I53+SEP!I53+OCT!I53+NOV!I53+DIC!I53</f>
        <v>0</v>
      </c>
      <c r="J53" s="59">
        <f>+JUL!J53+AGO!J53+SEP!J53+OCT!J53+NOV!J53+DIC!J53</f>
        <v>0</v>
      </c>
      <c r="K53" s="59">
        <f>+JUL!K53+AGO!K53+SEP!K53+OCT!K53+NOV!K53+DIC!K53</f>
        <v>0</v>
      </c>
      <c r="L53" s="59">
        <f>+JUL!L53+AGO!L53+SEP!L53+OCT!L53+NOV!L53+DIC!L53</f>
        <v>0</v>
      </c>
      <c r="M53" s="7">
        <f t="shared" si="1"/>
        <v>0</v>
      </c>
      <c r="O53" s="48"/>
    </row>
    <row r="54" spans="1:15">
      <c r="A54" s="43"/>
      <c r="C54" s="5" t="s">
        <v>124</v>
      </c>
      <c r="D54" s="59">
        <f>+JUL!D54+AGO!D54+SEP!D54+OCT!D54+NOV!D54+DIC!D54</f>
        <v>0</v>
      </c>
      <c r="E54" s="59">
        <f>+JUL!E54+AGO!E54+SEP!E54+OCT!E54+NOV!E54+DIC!E54</f>
        <v>0</v>
      </c>
      <c r="F54" s="59">
        <f>+JUL!F54+AGO!F54+SEP!F54+OCT!F54+NOV!F54+DIC!F54</f>
        <v>0</v>
      </c>
      <c r="G54" s="59">
        <f>+JUL!G54+AGO!G54+SEP!G54+OCT!G54+NOV!G54+DIC!G54</f>
        <v>0</v>
      </c>
      <c r="H54" s="59">
        <f>+JUL!H54+AGO!H54+SEP!H54+OCT!H54+NOV!H54+DIC!H54</f>
        <v>0</v>
      </c>
      <c r="I54" s="59">
        <f>+JUL!I54+AGO!I54+SEP!I54+OCT!I54+NOV!I54+DIC!I54</f>
        <v>0</v>
      </c>
      <c r="J54" s="59">
        <f>+JUL!J54+AGO!J54+SEP!J54+OCT!J54+NOV!J54+DIC!J54</f>
        <v>0</v>
      </c>
      <c r="K54" s="59">
        <f>+JUL!K54+AGO!K54+SEP!K54+OCT!K54+NOV!K54+DIC!K54</f>
        <v>0</v>
      </c>
      <c r="L54" s="59">
        <f>+JUL!L54+AGO!L54+SEP!L54+OCT!L54+NOV!L54+DIC!L54</f>
        <v>0</v>
      </c>
      <c r="M54" s="7">
        <f t="shared" si="1"/>
        <v>0</v>
      </c>
      <c r="O54" s="48"/>
    </row>
    <row r="55" spans="1:15">
      <c r="A55" s="43"/>
      <c r="C55" s="5" t="s">
        <v>56</v>
      </c>
      <c r="D55" s="59">
        <f>+JUL!D55+AGO!D55+SEP!D55+OCT!D55+NOV!D55+DIC!D55</f>
        <v>0</v>
      </c>
      <c r="E55" s="59">
        <f>+JUL!E55+AGO!E55+SEP!E55+OCT!E55+NOV!E55+DIC!E55</f>
        <v>0</v>
      </c>
      <c r="F55" s="59">
        <f>+JUL!F55+AGO!F55+SEP!F55+OCT!F55+NOV!F55+DIC!F55</f>
        <v>0</v>
      </c>
      <c r="G55" s="59">
        <f>+JUL!G55+AGO!G55+SEP!G55+OCT!G55+NOV!G55+DIC!G55</f>
        <v>0</v>
      </c>
      <c r="H55" s="59">
        <f>+JUL!H55+AGO!H55+SEP!H55+OCT!H55+NOV!H55+DIC!H55</f>
        <v>0</v>
      </c>
      <c r="I55" s="59">
        <f>+JUL!I55+AGO!I55+SEP!I55+OCT!I55+NOV!I55+DIC!I55</f>
        <v>0</v>
      </c>
      <c r="J55" s="59">
        <f>+JUL!J55+AGO!J55+SEP!J55+OCT!J55+NOV!J55+DIC!J55</f>
        <v>0</v>
      </c>
      <c r="K55" s="59">
        <f>+JUL!K55+AGO!K55+SEP!K55+OCT!K55+NOV!K55+DIC!K55</f>
        <v>0</v>
      </c>
      <c r="L55" s="59">
        <f>+JUL!L55+AGO!L55+SEP!L55+OCT!L55+NOV!L55+DIC!L55</f>
        <v>0</v>
      </c>
      <c r="M55" s="7">
        <f t="shared" si="1"/>
        <v>0</v>
      </c>
      <c r="O55" s="48"/>
    </row>
    <row r="56" spans="1:15">
      <c r="A56" s="43"/>
      <c r="C56" s="5" t="s">
        <v>125</v>
      </c>
      <c r="D56" s="59">
        <f>+JUL!D56+AGO!D56+SEP!D56+OCT!D56+NOV!D56+DIC!D56</f>
        <v>0</v>
      </c>
      <c r="E56" s="59">
        <f>+JUL!E56+AGO!E56+SEP!E56+OCT!E56+NOV!E56+DIC!E56</f>
        <v>0</v>
      </c>
      <c r="F56" s="59">
        <f>+JUL!F56+AGO!F56+SEP!F56+OCT!F56+NOV!F56+DIC!F56</f>
        <v>0</v>
      </c>
      <c r="G56" s="59">
        <f>+JUL!G56+AGO!G56+SEP!G56+OCT!G56+NOV!G56+DIC!G56</f>
        <v>0</v>
      </c>
      <c r="H56" s="59">
        <f>+JUL!H56+AGO!H56+SEP!H56+OCT!H56+NOV!H56+DIC!H56</f>
        <v>0</v>
      </c>
      <c r="I56" s="59">
        <f>+JUL!I56+AGO!I56+SEP!I56+OCT!I56+NOV!I56+DIC!I56</f>
        <v>0</v>
      </c>
      <c r="J56" s="59">
        <f>+JUL!J56+AGO!J56+SEP!J56+OCT!J56+NOV!J56+DIC!J56</f>
        <v>0</v>
      </c>
      <c r="K56" s="59">
        <f>+JUL!K56+AGO!K56+SEP!K56+OCT!K56+NOV!K56+DIC!K56</f>
        <v>0</v>
      </c>
      <c r="L56" s="59">
        <f>+JUL!L56+AGO!L56+SEP!L56+OCT!L56+NOV!L56+DIC!L56</f>
        <v>0</v>
      </c>
      <c r="M56" s="7">
        <f t="shared" si="1"/>
        <v>0</v>
      </c>
      <c r="O56" s="48"/>
    </row>
    <row r="57" spans="1:15">
      <c r="A57" s="43"/>
      <c r="C57" s="5" t="s">
        <v>126</v>
      </c>
      <c r="D57" s="59">
        <f>+JUL!D57+AGO!D57+SEP!D57+OCT!D57+NOV!D57+DIC!D57</f>
        <v>0</v>
      </c>
      <c r="E57" s="59">
        <f>+JUL!E57+AGO!E57+SEP!E57+OCT!E57+NOV!E57+DIC!E57</f>
        <v>0</v>
      </c>
      <c r="F57" s="59">
        <f>+JUL!F57+AGO!F57+SEP!F57+OCT!F57+NOV!F57+DIC!F57</f>
        <v>0</v>
      </c>
      <c r="G57" s="59">
        <f>+JUL!G57+AGO!G57+SEP!G57+OCT!G57+NOV!G57+DIC!G57</f>
        <v>0</v>
      </c>
      <c r="H57" s="59">
        <f>+JUL!H57+AGO!H57+SEP!H57+OCT!H57+NOV!H57+DIC!H57</f>
        <v>0</v>
      </c>
      <c r="I57" s="59">
        <f>+JUL!I57+AGO!I57+SEP!I57+OCT!I57+NOV!I57+DIC!I57</f>
        <v>0</v>
      </c>
      <c r="J57" s="59">
        <f>+JUL!J57+AGO!J57+SEP!J57+OCT!J57+NOV!J57+DIC!J57</f>
        <v>0</v>
      </c>
      <c r="K57" s="59">
        <f>+JUL!K57+AGO!K57+SEP!K57+OCT!K57+NOV!K57+DIC!K57</f>
        <v>0</v>
      </c>
      <c r="L57" s="59">
        <f>+JUL!L57+AGO!L57+SEP!L57+OCT!L57+NOV!L57+DIC!L57</f>
        <v>0</v>
      </c>
      <c r="M57" s="7">
        <f t="shared" si="1"/>
        <v>0</v>
      </c>
      <c r="O57" s="48"/>
    </row>
    <row r="58" spans="1:15">
      <c r="A58" s="43"/>
      <c r="C58" s="5" t="s">
        <v>83</v>
      </c>
      <c r="D58" s="59">
        <f>+JUL!D58+AGO!D58+SEP!D58+OCT!D58+NOV!D58+DIC!D58</f>
        <v>0</v>
      </c>
      <c r="E58" s="59">
        <f>+JUL!E58+AGO!E58+SEP!E58+OCT!E58+NOV!E58+DIC!E58</f>
        <v>0</v>
      </c>
      <c r="F58" s="59">
        <f>+JUL!F58+AGO!F58+SEP!F58+OCT!F58+NOV!F58+DIC!F58</f>
        <v>0</v>
      </c>
      <c r="G58" s="59">
        <f>+JUL!G58+AGO!G58+SEP!G58+OCT!G58+NOV!G58+DIC!G58</f>
        <v>0</v>
      </c>
      <c r="H58" s="59">
        <f>+JUL!H58+AGO!H58+SEP!H58+OCT!H58+NOV!H58+DIC!H58</f>
        <v>0</v>
      </c>
      <c r="I58" s="59">
        <f>+JUL!I58+AGO!I58+SEP!I58+OCT!I58+NOV!I58+DIC!I58</f>
        <v>0</v>
      </c>
      <c r="J58" s="59">
        <f>+JUL!J58+AGO!J58+SEP!J58+OCT!J58+NOV!J58+DIC!J58</f>
        <v>0</v>
      </c>
      <c r="K58" s="59">
        <f>+JUL!K58+AGO!K58+SEP!K58+OCT!K58+NOV!K58+DIC!K58</f>
        <v>0</v>
      </c>
      <c r="L58" s="59">
        <f>+JUL!L58+AGO!L58+SEP!L58+OCT!L58+NOV!L58+DIC!L58</f>
        <v>0</v>
      </c>
      <c r="M58" s="7">
        <f t="shared" si="1"/>
        <v>0</v>
      </c>
      <c r="O58" s="48"/>
    </row>
    <row r="59" spans="1:15">
      <c r="A59" s="43"/>
      <c r="C59" s="5" t="s">
        <v>127</v>
      </c>
      <c r="D59" s="59">
        <f>+JUL!D59+AGO!D59+SEP!D59+OCT!D59+NOV!D59+DIC!D59</f>
        <v>0</v>
      </c>
      <c r="E59" s="59">
        <f>+JUL!E59+AGO!E59+SEP!E59+OCT!E59+NOV!E59+DIC!E59</f>
        <v>0</v>
      </c>
      <c r="F59" s="59">
        <f>+JUL!F59+AGO!F59+SEP!F59+OCT!F59+NOV!F59+DIC!F59</f>
        <v>0</v>
      </c>
      <c r="G59" s="59">
        <f>+JUL!G59+AGO!G59+SEP!G59+OCT!G59+NOV!G59+DIC!G59</f>
        <v>0</v>
      </c>
      <c r="H59" s="59">
        <f>+JUL!H59+AGO!H59+SEP!H59+OCT!H59+NOV!H59+DIC!H59</f>
        <v>0</v>
      </c>
      <c r="I59" s="59">
        <f>+JUL!I59+AGO!I59+SEP!I59+OCT!I59+NOV!I59+DIC!I59</f>
        <v>0</v>
      </c>
      <c r="J59" s="59">
        <f>+JUL!J59+AGO!J59+SEP!J59+OCT!J59+NOV!J59+DIC!J59</f>
        <v>0</v>
      </c>
      <c r="K59" s="59">
        <f>+JUL!K59+AGO!K59+SEP!K59+OCT!K59+NOV!K59+DIC!K59</f>
        <v>0</v>
      </c>
      <c r="L59" s="59">
        <f>+JUL!L59+AGO!L59+SEP!L59+OCT!L59+NOV!L59+DIC!L59</f>
        <v>0</v>
      </c>
      <c r="M59" s="7">
        <f t="shared" si="1"/>
        <v>0</v>
      </c>
      <c r="O59" s="48"/>
    </row>
    <row r="60" spans="1:15">
      <c r="A60" s="43"/>
      <c r="C60" s="5" t="s">
        <v>128</v>
      </c>
      <c r="D60" s="59">
        <f>+JUL!D60+AGO!D60+SEP!D60+OCT!D60+NOV!D60+DIC!D60</f>
        <v>0</v>
      </c>
      <c r="E60" s="59">
        <f>+JUL!E60+AGO!E60+SEP!E60+OCT!E60+NOV!E60+DIC!E60</f>
        <v>0</v>
      </c>
      <c r="F60" s="59">
        <f>+JUL!F60+AGO!F60+SEP!F60+OCT!F60+NOV!F60+DIC!F60</f>
        <v>0</v>
      </c>
      <c r="G60" s="59">
        <f>+JUL!G60+AGO!G60+SEP!G60+OCT!G60+NOV!G60+DIC!G60</f>
        <v>0</v>
      </c>
      <c r="H60" s="59">
        <f>+JUL!H60+AGO!H60+SEP!H60+OCT!H60+NOV!H60+DIC!H60</f>
        <v>0</v>
      </c>
      <c r="I60" s="59">
        <f>+JUL!I60+AGO!I60+SEP!I60+OCT!I60+NOV!I60+DIC!I60</f>
        <v>0</v>
      </c>
      <c r="J60" s="59">
        <f>+JUL!J60+AGO!J60+SEP!J60+OCT!J60+NOV!J60+DIC!J60</f>
        <v>0</v>
      </c>
      <c r="K60" s="59">
        <f>+JUL!K60+AGO!K60+SEP!K60+OCT!K60+NOV!K60+DIC!K60</f>
        <v>0</v>
      </c>
      <c r="L60" s="59">
        <f>+JUL!L60+AGO!L60+SEP!L60+OCT!L60+NOV!L60+DIC!L60</f>
        <v>0</v>
      </c>
      <c r="M60" s="7">
        <f t="shared" si="1"/>
        <v>0</v>
      </c>
      <c r="O60" s="48"/>
    </row>
    <row r="61" spans="1:15">
      <c r="A61" s="43"/>
      <c r="C61" s="5" t="s">
        <v>60</v>
      </c>
      <c r="D61" s="59">
        <f>+JUL!D61+AGO!D61+SEP!D61+OCT!D61+NOV!D61+DIC!D61</f>
        <v>0</v>
      </c>
      <c r="E61" s="59">
        <f>+JUL!E61+AGO!E61+SEP!E61+OCT!E61+NOV!E61+DIC!E61</f>
        <v>0</v>
      </c>
      <c r="F61" s="59">
        <f>+JUL!F61+AGO!F61+SEP!F61+OCT!F61+NOV!F61+DIC!F61</f>
        <v>0</v>
      </c>
      <c r="G61" s="59">
        <f>+JUL!G61+AGO!G61+SEP!G61+OCT!G61+NOV!G61+DIC!G61</f>
        <v>0</v>
      </c>
      <c r="H61" s="59">
        <f>+JUL!H61+AGO!H61+SEP!H61+OCT!H61+NOV!H61+DIC!H61</f>
        <v>0</v>
      </c>
      <c r="I61" s="59">
        <f>+JUL!I61+AGO!I61+SEP!I61+OCT!I61+NOV!I61+DIC!I61</f>
        <v>0</v>
      </c>
      <c r="J61" s="59">
        <f>+JUL!J61+AGO!J61+SEP!J61+OCT!J61+NOV!J61+DIC!J61</f>
        <v>0</v>
      </c>
      <c r="K61" s="59">
        <f>+JUL!K61+AGO!K61+SEP!K61+OCT!K61+NOV!K61+DIC!K61</f>
        <v>0</v>
      </c>
      <c r="L61" s="59">
        <f>+JUL!L61+AGO!L61+SEP!L61+OCT!L61+NOV!L61+DIC!L61</f>
        <v>0</v>
      </c>
      <c r="M61" s="7">
        <f t="shared" si="1"/>
        <v>0</v>
      </c>
      <c r="O61" s="48"/>
    </row>
    <row r="62" spans="1:15">
      <c r="A62" s="43"/>
      <c r="C62" s="5" t="s">
        <v>61</v>
      </c>
      <c r="D62" s="59">
        <f>+JUL!D62+AGO!D62+SEP!D62+OCT!D62+NOV!D62+DIC!D62</f>
        <v>0</v>
      </c>
      <c r="E62" s="59">
        <f>+JUL!E62+AGO!E62+SEP!E62+OCT!E62+NOV!E62+DIC!E62</f>
        <v>0</v>
      </c>
      <c r="F62" s="59">
        <f>+JUL!F62+AGO!F62+SEP!F62+OCT!F62+NOV!F62+DIC!F62</f>
        <v>0</v>
      </c>
      <c r="G62" s="59">
        <f>+JUL!G62+AGO!G62+SEP!G62+OCT!G62+NOV!G62+DIC!G62</f>
        <v>0</v>
      </c>
      <c r="H62" s="59">
        <f>+JUL!H62+AGO!H62+SEP!H62+OCT!H62+NOV!H62+DIC!H62</f>
        <v>0</v>
      </c>
      <c r="I62" s="59">
        <f>+JUL!I62+AGO!I62+SEP!I62+OCT!I62+NOV!I62+DIC!I62</f>
        <v>0</v>
      </c>
      <c r="J62" s="59">
        <f>+JUL!J62+AGO!J62+SEP!J62+OCT!J62+NOV!J62+DIC!J62</f>
        <v>0</v>
      </c>
      <c r="K62" s="59">
        <f>+JUL!K62+AGO!K62+SEP!K62+OCT!K62+NOV!K62+DIC!K62</f>
        <v>0</v>
      </c>
      <c r="L62" s="59">
        <f>+JUL!L62+AGO!L62+SEP!L62+OCT!L62+NOV!L62+DIC!L62</f>
        <v>0</v>
      </c>
      <c r="M62" s="7">
        <f t="shared" si="1"/>
        <v>0</v>
      </c>
      <c r="O62" s="48"/>
    </row>
    <row r="63" spans="1:15">
      <c r="A63" s="43"/>
      <c r="C63" s="5" t="s">
        <v>129</v>
      </c>
      <c r="D63" s="59">
        <f>+JUL!D63+AGO!D63+SEP!D63+OCT!D63+NOV!D63+DIC!D63</f>
        <v>0</v>
      </c>
      <c r="E63" s="59">
        <f>+JUL!E63+AGO!E63+SEP!E63+OCT!E63+NOV!E63+DIC!E63</f>
        <v>0</v>
      </c>
      <c r="F63" s="59">
        <f>+JUL!F63+AGO!F63+SEP!F63+OCT!F63+NOV!F63+DIC!F63</f>
        <v>0</v>
      </c>
      <c r="G63" s="59">
        <f>+JUL!G63+AGO!G63+SEP!G63+OCT!G63+NOV!G63+DIC!G63</f>
        <v>0</v>
      </c>
      <c r="H63" s="59">
        <f>+JUL!H63+AGO!H63+SEP!H63+OCT!H63+NOV!H63+DIC!H63</f>
        <v>0</v>
      </c>
      <c r="I63" s="59">
        <f>+JUL!I63+AGO!I63+SEP!I63+OCT!I63+NOV!I63+DIC!I63</f>
        <v>0</v>
      </c>
      <c r="J63" s="59">
        <f>+JUL!J63+AGO!J63+SEP!J63+OCT!J63+NOV!J63+DIC!J63</f>
        <v>0</v>
      </c>
      <c r="K63" s="59">
        <f>+JUL!K63+AGO!K63+SEP!K63+OCT!K63+NOV!K63+DIC!K63</f>
        <v>0</v>
      </c>
      <c r="L63" s="59">
        <f>+JUL!L63+AGO!L63+SEP!L63+OCT!L63+NOV!L63+DIC!L63</f>
        <v>0</v>
      </c>
      <c r="M63" s="7">
        <f t="shared" si="1"/>
        <v>0</v>
      </c>
      <c r="O63" s="48"/>
    </row>
    <row r="64" spans="1:15">
      <c r="A64" s="43"/>
      <c r="C64" s="5" t="s">
        <v>130</v>
      </c>
      <c r="D64" s="59">
        <f>+JUL!D64+AGO!D64+SEP!D64+OCT!D64+NOV!D64+DIC!D64</f>
        <v>0</v>
      </c>
      <c r="E64" s="59">
        <f>+JUL!E64+AGO!E64+SEP!E64+OCT!E64+NOV!E64+DIC!E64</f>
        <v>0</v>
      </c>
      <c r="F64" s="59">
        <f>+JUL!F64+AGO!F64+SEP!F64+OCT!F64+NOV!F64+DIC!F64</f>
        <v>0</v>
      </c>
      <c r="G64" s="59">
        <f>+JUL!G64+AGO!G64+SEP!G64+OCT!G64+NOV!G64+DIC!G64</f>
        <v>0</v>
      </c>
      <c r="H64" s="59">
        <f>+JUL!H64+AGO!H64+SEP!H64+OCT!H64+NOV!H64+DIC!H64</f>
        <v>0</v>
      </c>
      <c r="I64" s="59">
        <f>+JUL!I64+AGO!I64+SEP!I64+OCT!I64+NOV!I64+DIC!I64</f>
        <v>0</v>
      </c>
      <c r="J64" s="59">
        <f>+JUL!J64+AGO!J64+SEP!J64+OCT!J64+NOV!J64+DIC!J64</f>
        <v>0</v>
      </c>
      <c r="K64" s="59">
        <f>+JUL!K64+AGO!K64+SEP!K64+OCT!K64+NOV!K64+DIC!K64</f>
        <v>0</v>
      </c>
      <c r="L64" s="59">
        <f>+JUL!L64+AGO!L64+SEP!L64+OCT!L64+NOV!L64+DIC!L64</f>
        <v>0</v>
      </c>
      <c r="M64" s="7">
        <f t="shared" si="1"/>
        <v>0</v>
      </c>
      <c r="O64" s="48"/>
    </row>
    <row r="65" spans="1:15">
      <c r="A65" s="43"/>
      <c r="C65" s="5" t="s">
        <v>64</v>
      </c>
      <c r="D65" s="59">
        <f>+JUL!D65+AGO!D65+SEP!D65+OCT!D65+NOV!D65+DIC!D65</f>
        <v>0</v>
      </c>
      <c r="E65" s="59">
        <f>+JUL!E65+AGO!E65+SEP!E65+OCT!E65+NOV!E65+DIC!E65</f>
        <v>0</v>
      </c>
      <c r="F65" s="59">
        <f>+JUL!F65+AGO!F65+SEP!F65+OCT!F65+NOV!F65+DIC!F65</f>
        <v>0</v>
      </c>
      <c r="G65" s="59">
        <f>+JUL!G65+AGO!G65+SEP!G65+OCT!G65+NOV!G65+DIC!G65</f>
        <v>0</v>
      </c>
      <c r="H65" s="59">
        <f>+JUL!H65+AGO!H65+SEP!H65+OCT!H65+NOV!H65+DIC!H65</f>
        <v>0</v>
      </c>
      <c r="I65" s="59">
        <f>+JUL!I65+AGO!I65+SEP!I65+OCT!I65+NOV!I65+DIC!I65</f>
        <v>0</v>
      </c>
      <c r="J65" s="59">
        <f>+JUL!J65+AGO!J65+SEP!J65+OCT!J65+NOV!J65+DIC!J65</f>
        <v>0</v>
      </c>
      <c r="K65" s="59">
        <f>+JUL!K65+AGO!K65+SEP!K65+OCT!K65+NOV!K65+DIC!K65</f>
        <v>0</v>
      </c>
      <c r="L65" s="59">
        <f>+JUL!L65+AGO!L65+SEP!L65+OCT!L65+NOV!L65+DIC!L65</f>
        <v>0</v>
      </c>
      <c r="M65" s="7">
        <f t="shared" si="1"/>
        <v>0</v>
      </c>
      <c r="O65" s="48"/>
    </row>
    <row r="66" spans="1:15">
      <c r="A66" s="43"/>
      <c r="C66" s="5" t="s">
        <v>65</v>
      </c>
      <c r="D66" s="59">
        <f>+JUL!D66+AGO!D66+SEP!D66+OCT!D66+NOV!D66+DIC!D66</f>
        <v>0</v>
      </c>
      <c r="E66" s="59">
        <f>+JUL!E66+AGO!E66+SEP!E66+OCT!E66+NOV!E66+DIC!E66</f>
        <v>0</v>
      </c>
      <c r="F66" s="59">
        <f>+JUL!F66+AGO!F66+SEP!F66+OCT!F66+NOV!F66+DIC!F66</f>
        <v>0</v>
      </c>
      <c r="G66" s="59">
        <f>+JUL!G66+AGO!G66+SEP!G66+OCT!G66+NOV!G66+DIC!G66</f>
        <v>0</v>
      </c>
      <c r="H66" s="59">
        <f>+JUL!H66+AGO!H66+SEP!H66+OCT!H66+NOV!H66+DIC!H66</f>
        <v>0</v>
      </c>
      <c r="I66" s="59">
        <f>+JUL!I66+AGO!I66+SEP!I66+OCT!I66+NOV!I66+DIC!I66</f>
        <v>0</v>
      </c>
      <c r="J66" s="59">
        <f>+JUL!J66+AGO!J66+SEP!J66+OCT!J66+NOV!J66+DIC!J66</f>
        <v>0</v>
      </c>
      <c r="K66" s="59">
        <f>+JUL!K66+AGO!K66+SEP!K66+OCT!K66+NOV!K66+DIC!K66</f>
        <v>0</v>
      </c>
      <c r="L66" s="59">
        <f>+JUL!L66+AGO!L66+SEP!L66+OCT!L66+NOV!L66+DIC!L66</f>
        <v>0</v>
      </c>
      <c r="M66" s="7">
        <f t="shared" si="1"/>
        <v>0</v>
      </c>
      <c r="O66" s="48"/>
    </row>
    <row r="67" spans="1:15" ht="13.5" thickBot="1">
      <c r="A67" s="43"/>
      <c r="C67" s="5" t="s">
        <v>66</v>
      </c>
      <c r="D67" s="59">
        <f>+JUL!D67+AGO!D67+SEP!D67+OCT!D67+NOV!D67+DIC!D67</f>
        <v>0</v>
      </c>
      <c r="E67" s="59">
        <f>+JUL!E67+AGO!E67+SEP!E67+OCT!E67+NOV!E67+DIC!E67</f>
        <v>0</v>
      </c>
      <c r="F67" s="59">
        <f>+JUL!F67+AGO!F67+SEP!F67+OCT!F67+NOV!F67+DIC!F67</f>
        <v>0</v>
      </c>
      <c r="G67" s="59">
        <f>+JUL!G67+AGO!G67+SEP!G67+OCT!G67+NOV!G67+DIC!G67</f>
        <v>0</v>
      </c>
      <c r="H67" s="59">
        <f>+JUL!H67+AGO!H67+SEP!H67+OCT!H67+NOV!H67+DIC!H67</f>
        <v>0</v>
      </c>
      <c r="I67" s="59">
        <f>+JUL!I67+AGO!I67+SEP!I67+OCT!I67+NOV!I67+DIC!I67</f>
        <v>0</v>
      </c>
      <c r="J67" s="59">
        <f>+JUL!J67+AGO!J67+SEP!J67+OCT!J67+NOV!J67+DIC!J67</f>
        <v>0</v>
      </c>
      <c r="K67" s="59">
        <f>+JUL!K67+AGO!K67+SEP!K67+OCT!K67+NOV!K67+DIC!K67</f>
        <v>0</v>
      </c>
      <c r="L67" s="59">
        <f>+JUL!L67+AGO!L67+SEP!L67+OCT!L67+NOV!L67+DIC!L67</f>
        <v>0</v>
      </c>
      <c r="M67" s="7">
        <f t="shared" si="1"/>
        <v>0</v>
      </c>
      <c r="O67" s="48"/>
    </row>
    <row r="68" spans="1:15" ht="15.75" customHeight="1">
      <c r="A68" s="43"/>
      <c r="C68" s="8" t="s">
        <v>67</v>
      </c>
      <c r="D68" s="60">
        <f>SUM(D10:D67)</f>
        <v>0</v>
      </c>
      <c r="E68" s="60">
        <f t="shared" ref="E68:L68" si="2">SUM(E10:E67)</f>
        <v>0</v>
      </c>
      <c r="F68" s="60">
        <f t="shared" si="2"/>
        <v>0</v>
      </c>
      <c r="G68" s="60">
        <f>SUM(G10:G67)</f>
        <v>0</v>
      </c>
      <c r="H68" s="60">
        <f>SUM(H10:H67)</f>
        <v>-1000</v>
      </c>
      <c r="I68" s="60">
        <f t="shared" si="2"/>
        <v>0</v>
      </c>
      <c r="J68" s="60">
        <f t="shared" si="2"/>
        <v>0</v>
      </c>
      <c r="K68" s="60">
        <f t="shared" si="2"/>
        <v>0</v>
      </c>
      <c r="L68" s="60">
        <f t="shared" si="2"/>
        <v>0</v>
      </c>
      <c r="M68" s="60">
        <f>SUM(M10:M67)</f>
        <v>-1000</v>
      </c>
      <c r="O68" s="48"/>
    </row>
    <row r="69" spans="1:15" ht="12" customHeight="1" thickBot="1">
      <c r="A69" s="43"/>
      <c r="C69" s="10"/>
      <c r="D69" s="11"/>
      <c r="E69" s="11"/>
      <c r="F69" s="11"/>
      <c r="G69" s="11"/>
      <c r="H69" s="11"/>
      <c r="I69" s="11"/>
      <c r="J69" s="16"/>
      <c r="K69" s="11"/>
      <c r="L69" s="11"/>
      <c r="M69" s="11"/>
      <c r="N69" s="1" t="s">
        <v>9</v>
      </c>
      <c r="O69" s="48"/>
    </row>
    <row r="70" spans="1:15" ht="0.75" customHeight="1" thickBot="1">
      <c r="A70" s="43"/>
      <c r="C70" s="15"/>
      <c r="D70" s="16"/>
      <c r="E70" s="15"/>
      <c r="F70" s="16"/>
      <c r="G70" s="16"/>
      <c r="H70" s="16"/>
      <c r="I70" s="16"/>
      <c r="J70" s="16"/>
      <c r="K70" s="16"/>
      <c r="L70" s="16"/>
      <c r="M70" s="16"/>
      <c r="O70" s="48"/>
    </row>
    <row r="71" spans="1:15" ht="6" customHeight="1">
      <c r="A71" s="43"/>
      <c r="C71"/>
      <c r="D71" s="55"/>
      <c r="E71" s="55"/>
      <c r="F71" s="55"/>
      <c r="G71" s="55"/>
      <c r="H71" s="55"/>
      <c r="I71" s="55"/>
      <c r="J71" s="55"/>
      <c r="K71" s="55"/>
      <c r="L71" s="55"/>
      <c r="M71" s="55"/>
      <c r="N71"/>
      <c r="O71" s="48"/>
    </row>
    <row r="72" spans="1:15" ht="7.5" customHeight="1" thickBot="1">
      <c r="A72" s="51"/>
      <c r="B72" s="52"/>
      <c r="C72" s="52"/>
      <c r="D72" s="52"/>
      <c r="E72" s="52"/>
      <c r="F72" s="52"/>
      <c r="G72" s="52"/>
      <c r="H72" s="52"/>
      <c r="I72" s="52"/>
      <c r="J72" s="52"/>
      <c r="K72" s="52"/>
      <c r="L72" s="52"/>
      <c r="M72" s="52"/>
      <c r="N72" s="52"/>
      <c r="O72" s="54"/>
    </row>
    <row r="73" spans="1:15" ht="13.5" thickTop="1">
      <c r="A73"/>
      <c r="B73"/>
    </row>
    <row r="74" spans="1:15">
      <c r="A74"/>
      <c r="B74"/>
    </row>
    <row r="75" spans="1:15">
      <c r="A75"/>
      <c r="B75"/>
    </row>
    <row r="76" spans="1:15">
      <c r="A76"/>
      <c r="B76"/>
    </row>
    <row r="77" spans="1:15">
      <c r="A77"/>
      <c r="B77"/>
    </row>
    <row r="78" spans="1:15">
      <c r="A78"/>
      <c r="B78"/>
    </row>
    <row r="79" spans="1:15">
      <c r="A79"/>
      <c r="B79"/>
    </row>
    <row r="80" spans="1:15">
      <c r="A80"/>
      <c r="B80"/>
    </row>
    <row r="81" spans="1:2">
      <c r="A81"/>
      <c r="B81"/>
    </row>
    <row r="82" spans="1:2">
      <c r="A82"/>
      <c r="B82"/>
    </row>
    <row r="83" spans="1:2">
      <c r="A83"/>
      <c r="B83"/>
    </row>
    <row r="84" spans="1:2">
      <c r="A84"/>
      <c r="B84"/>
    </row>
    <row r="85" spans="1:2">
      <c r="A85"/>
      <c r="B85"/>
    </row>
    <row r="86" spans="1:2">
      <c r="A86"/>
      <c r="B86"/>
    </row>
    <row r="87" spans="1:2">
      <c r="A87"/>
      <c r="B87"/>
    </row>
    <row r="88" spans="1:2">
      <c r="A88"/>
      <c r="B88"/>
    </row>
    <row r="89" spans="1:2">
      <c r="A89"/>
      <c r="B89"/>
    </row>
    <row r="90" spans="1:2">
      <c r="A90"/>
      <c r="B90"/>
    </row>
    <row r="91" spans="1:2">
      <c r="A91"/>
      <c r="B91"/>
    </row>
    <row r="92" spans="1:2">
      <c r="A92"/>
      <c r="B92"/>
    </row>
    <row r="93" spans="1:2">
      <c r="A93"/>
      <c r="B93"/>
    </row>
    <row r="94" spans="1:2">
      <c r="A94"/>
      <c r="B94"/>
    </row>
  </sheetData>
  <mergeCells count="5">
    <mergeCell ref="C6:M6"/>
    <mergeCell ref="C2:M2"/>
    <mergeCell ref="C3:M3"/>
    <mergeCell ref="C4:M4"/>
    <mergeCell ref="C5:M5"/>
  </mergeCells>
  <phoneticPr fontId="0" type="noConversion"/>
  <printOptions horizontalCentered="1" verticalCentered="1"/>
  <pageMargins left="0.75" right="0.75" top="0.53" bottom="0.33" header="0" footer="0"/>
  <pageSetup scale="52" orientation="landscape" horizontalDpi="300" verticalDpi="300" r:id="rId1"/>
  <headerFooter alignWithMargins="0">
    <oddFooter>FEDERACION.xls&amp;RPágina &amp;P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3">
    <pageSetUpPr fitToPage="1"/>
  </sheetPr>
  <dimension ref="A1:O94"/>
  <sheetViews>
    <sheetView view="pageBreakPreview" topLeftCell="C28" zoomScale="75" zoomScaleNormal="100" workbookViewId="0">
      <selection sqref="A1:IV65536"/>
    </sheetView>
  </sheetViews>
  <sheetFormatPr baseColWidth="10" defaultRowHeight="12.75"/>
  <cols>
    <col min="1" max="1" width="1.140625" style="1" customWidth="1"/>
    <col min="2" max="2" width="3.85546875" style="1" customWidth="1"/>
    <col min="3" max="3" width="33" style="1" customWidth="1"/>
    <col min="4" max="4" width="19.85546875" style="12" customWidth="1"/>
    <col min="5" max="5" width="19.28515625" style="1" customWidth="1"/>
    <col min="6" max="7" width="19.140625" style="12" customWidth="1"/>
    <col min="8" max="8" width="19" style="12" customWidth="1"/>
    <col min="9" max="9" width="18.7109375" style="12" customWidth="1"/>
    <col min="10" max="10" width="19" style="12" customWidth="1"/>
    <col min="11" max="12" width="18.85546875" style="12" customWidth="1"/>
    <col min="13" max="13" width="20.42578125" style="12" customWidth="1"/>
    <col min="14" max="14" width="4" style="1" customWidth="1"/>
    <col min="15" max="15" width="1.28515625" style="1" customWidth="1"/>
    <col min="16" max="16384" width="11.42578125" style="1"/>
  </cols>
  <sheetData>
    <row r="1" spans="1:15" ht="8.25" customHeight="1" thickTop="1">
      <c r="A1" s="42"/>
      <c r="B1" s="46"/>
      <c r="C1" s="46"/>
      <c r="D1" s="50"/>
      <c r="E1" s="46"/>
      <c r="F1" s="50"/>
      <c r="G1" s="50"/>
      <c r="H1" s="50"/>
      <c r="I1" s="50"/>
      <c r="J1" s="50"/>
      <c r="K1" s="50"/>
      <c r="L1" s="50"/>
      <c r="M1" s="50"/>
      <c r="N1" s="46"/>
      <c r="O1" s="47"/>
    </row>
    <row r="2" spans="1:15" ht="18" customHeight="1">
      <c r="A2" s="43"/>
      <c r="B2" s="53"/>
      <c r="C2" s="109" t="s">
        <v>0</v>
      </c>
      <c r="D2" s="109"/>
      <c r="E2" s="109"/>
      <c r="F2" s="109"/>
      <c r="G2" s="109"/>
      <c r="H2" s="109"/>
      <c r="I2" s="109"/>
      <c r="J2" s="109"/>
      <c r="K2" s="109"/>
      <c r="L2" s="109"/>
      <c r="M2" s="109"/>
      <c r="O2" s="48"/>
    </row>
    <row r="3" spans="1:15" ht="19.5" customHeight="1">
      <c r="A3" s="43"/>
      <c r="C3" s="109" t="s">
        <v>84</v>
      </c>
      <c r="D3" s="109"/>
      <c r="E3" s="109"/>
      <c r="F3" s="109"/>
      <c r="G3" s="109"/>
      <c r="H3" s="109"/>
      <c r="I3" s="109"/>
      <c r="J3" s="109"/>
      <c r="K3" s="109"/>
      <c r="L3" s="109"/>
      <c r="M3" s="109"/>
      <c r="O3" s="48"/>
    </row>
    <row r="4" spans="1:15" ht="15">
      <c r="A4" s="43"/>
      <c r="C4" s="108" t="s">
        <v>85</v>
      </c>
      <c r="D4" s="108"/>
      <c r="E4" s="108"/>
      <c r="F4" s="108"/>
      <c r="G4" s="108"/>
      <c r="H4" s="108"/>
      <c r="I4" s="108"/>
      <c r="J4" s="108"/>
      <c r="K4" s="108"/>
      <c r="L4" s="108"/>
      <c r="M4" s="108"/>
      <c r="O4" s="48"/>
    </row>
    <row r="5" spans="1:15" ht="15" customHeight="1">
      <c r="A5" s="43"/>
      <c r="C5" s="110" t="s">
        <v>1</v>
      </c>
      <c r="D5" s="110"/>
      <c r="E5" s="110"/>
      <c r="F5" s="110"/>
      <c r="G5" s="110"/>
      <c r="H5" s="110"/>
      <c r="I5" s="110"/>
      <c r="J5" s="110"/>
      <c r="K5" s="110"/>
      <c r="L5" s="110"/>
      <c r="M5" s="110"/>
      <c r="O5" s="48"/>
    </row>
    <row r="6" spans="1:15" ht="15.75" customHeight="1">
      <c r="A6" s="43"/>
      <c r="C6" s="107" t="s">
        <v>143</v>
      </c>
      <c r="D6" s="107"/>
      <c r="E6" s="107"/>
      <c r="F6" s="107"/>
      <c r="G6" s="107"/>
      <c r="H6" s="107"/>
      <c r="I6" s="107"/>
      <c r="J6" s="107"/>
      <c r="K6" s="107"/>
      <c r="L6" s="107"/>
      <c r="M6" s="107"/>
      <c r="O6" s="48"/>
    </row>
    <row r="7" spans="1:15" ht="5.25" customHeight="1" thickBot="1">
      <c r="A7" s="43"/>
      <c r="D7" s="1"/>
      <c r="F7" s="1"/>
      <c r="G7" s="1"/>
      <c r="H7" s="1"/>
      <c r="I7" s="1"/>
      <c r="J7" s="1"/>
      <c r="K7" s="1"/>
      <c r="L7" s="1"/>
      <c r="M7" s="1"/>
      <c r="O7" s="48"/>
    </row>
    <row r="8" spans="1:15">
      <c r="A8" s="43"/>
      <c r="C8" s="24"/>
      <c r="D8" s="20" t="s">
        <v>2</v>
      </c>
      <c r="E8" s="23" t="s">
        <v>87</v>
      </c>
      <c r="F8" s="20" t="s">
        <v>4</v>
      </c>
      <c r="G8" s="24" t="s">
        <v>98</v>
      </c>
      <c r="H8" s="62" t="s">
        <v>2</v>
      </c>
      <c r="I8" s="63" t="s">
        <v>91</v>
      </c>
      <c r="J8" s="63" t="s">
        <v>92</v>
      </c>
      <c r="K8" s="62" t="s">
        <v>93</v>
      </c>
      <c r="L8" s="62" t="s">
        <v>2</v>
      </c>
      <c r="M8" s="62" t="s">
        <v>10</v>
      </c>
      <c r="O8" s="48"/>
    </row>
    <row r="9" spans="1:15" ht="13.5" thickBot="1">
      <c r="A9" s="43"/>
      <c r="B9" s="1" t="s">
        <v>9</v>
      </c>
      <c r="C9" s="26" t="s">
        <v>6</v>
      </c>
      <c r="D9" s="14" t="s">
        <v>8</v>
      </c>
      <c r="E9" s="27" t="s">
        <v>7</v>
      </c>
      <c r="F9" s="14" t="s">
        <v>9</v>
      </c>
      <c r="G9" s="14" t="s">
        <v>9</v>
      </c>
      <c r="H9" s="64" t="s">
        <v>95</v>
      </c>
      <c r="I9" s="65" t="s">
        <v>96</v>
      </c>
      <c r="J9" s="65" t="s">
        <v>97</v>
      </c>
      <c r="K9" s="64" t="s">
        <v>98</v>
      </c>
      <c r="L9" s="64" t="s">
        <v>135</v>
      </c>
      <c r="M9" s="64" t="s">
        <v>82</v>
      </c>
      <c r="O9" s="48"/>
    </row>
    <row r="10" spans="1:15">
      <c r="A10" s="43"/>
      <c r="C10" s="5" t="s">
        <v>11</v>
      </c>
      <c r="D10" s="59">
        <f>+ACUMJUN!D10+ACUM2SEM!D10</f>
        <v>1479955</v>
      </c>
      <c r="E10" s="59">
        <f>+ACUMJUN!E10+ACUM2SEM!E10</f>
        <v>787193</v>
      </c>
      <c r="F10" s="59">
        <f>+ACUMJUN!F10+ACUM2SEM!F10</f>
        <v>14675</v>
      </c>
      <c r="G10" s="59">
        <f>+ACUMJUN!G10+ACUM2SEM!G10</f>
        <v>10887</v>
      </c>
      <c r="H10" s="59">
        <f>+ACUMJUN!H10+ACUM2SEM!H10</f>
        <v>58547</v>
      </c>
      <c r="I10" s="59">
        <f>+ACUMJUN!I10+ACUM2SEM!I10</f>
        <v>63075</v>
      </c>
      <c r="J10" s="59">
        <f>+ACUMJUN!J10+ACUM2SEM!J10</f>
        <v>51401</v>
      </c>
      <c r="K10" s="59">
        <f>+ACUMJUN!K10+ACUM2SEM!K10</f>
        <v>2152</v>
      </c>
      <c r="L10" s="59">
        <f>+ACUMJUN!L10+ACUM2SEM!L10</f>
        <v>354897</v>
      </c>
      <c r="M10" s="7">
        <f t="shared" ref="M10:M41" si="0">SUM(D10:L10)</f>
        <v>2822782</v>
      </c>
      <c r="O10" s="48"/>
    </row>
    <row r="11" spans="1:15">
      <c r="A11" s="43"/>
      <c r="C11" s="5" t="s">
        <v>12</v>
      </c>
      <c r="D11" s="59">
        <f>+ACUMJUN!D11+ACUM2SEM!D11</f>
        <v>1261716</v>
      </c>
      <c r="E11" s="59">
        <f>+ACUMJUN!E11+ACUM2SEM!E11</f>
        <v>671110</v>
      </c>
      <c r="F11" s="59">
        <f>+ACUMJUN!F11+ACUM2SEM!F11</f>
        <v>12511</v>
      </c>
      <c r="G11" s="59">
        <f>+ACUMJUN!G11+ACUM2SEM!G11</f>
        <v>9282</v>
      </c>
      <c r="H11" s="59">
        <f>+ACUMJUN!H11+ACUM2SEM!H11</f>
        <v>49913</v>
      </c>
      <c r="I11" s="59">
        <f>+ACUMJUN!I11+ACUM2SEM!I11</f>
        <v>50850</v>
      </c>
      <c r="J11" s="59">
        <f>+ACUMJUN!J11+ACUM2SEM!J11</f>
        <v>41437</v>
      </c>
      <c r="K11" s="59">
        <f>+ACUMJUN!K11+ACUM2SEM!K11</f>
        <v>1834</v>
      </c>
      <c r="L11" s="59">
        <f>+ACUMJUN!L11+ACUM2SEM!L11</f>
        <v>0</v>
      </c>
      <c r="M11" s="7">
        <f t="shared" si="0"/>
        <v>2098653</v>
      </c>
      <c r="O11" s="48"/>
    </row>
    <row r="12" spans="1:15">
      <c r="A12" s="43"/>
      <c r="C12" s="5" t="s">
        <v>13</v>
      </c>
      <c r="D12" s="59">
        <f>+ACUMJUN!D12+ACUM2SEM!D12</f>
        <v>971393</v>
      </c>
      <c r="E12" s="59">
        <f>+ACUMJUN!E12+ACUM2SEM!E12</f>
        <v>516685</v>
      </c>
      <c r="F12" s="59">
        <f>+ACUMJUN!F12+ACUM2SEM!F12</f>
        <v>9632</v>
      </c>
      <c r="G12" s="59">
        <f>+ACUMJUN!G12+ACUM2SEM!G12</f>
        <v>7147</v>
      </c>
      <c r="H12" s="59">
        <f>+ACUMJUN!H12+ACUM2SEM!H12</f>
        <v>38428</v>
      </c>
      <c r="I12" s="59">
        <f>+ACUMJUN!I12+ACUM2SEM!I12</f>
        <v>31223</v>
      </c>
      <c r="J12" s="59">
        <f>+ACUMJUN!J12+ACUM2SEM!J12</f>
        <v>25445</v>
      </c>
      <c r="K12" s="59">
        <f>+ACUMJUN!K12+ACUM2SEM!K12</f>
        <v>1412</v>
      </c>
      <c r="L12" s="59">
        <f>+ACUMJUN!L12+ACUM2SEM!L12</f>
        <v>0</v>
      </c>
      <c r="M12" s="7">
        <f t="shared" si="0"/>
        <v>1601365</v>
      </c>
      <c r="O12" s="48"/>
    </row>
    <row r="13" spans="1:15">
      <c r="A13" s="43"/>
      <c r="C13" s="5" t="s">
        <v>14</v>
      </c>
      <c r="D13" s="59">
        <f>+ACUMJUN!D13+ACUM2SEM!D13</f>
        <v>1145484</v>
      </c>
      <c r="E13" s="59">
        <f>+ACUMJUN!E13+ACUM2SEM!E13</f>
        <v>609286</v>
      </c>
      <c r="F13" s="59">
        <f>+ACUMJUN!F13+ACUM2SEM!F13</f>
        <v>11358</v>
      </c>
      <c r="G13" s="59">
        <f>+ACUMJUN!G13+ACUM2SEM!G13</f>
        <v>8427</v>
      </c>
      <c r="H13" s="59">
        <f>+ACUMJUN!H13+ACUM2SEM!H13</f>
        <v>45315</v>
      </c>
      <c r="I13" s="59">
        <f>+ACUMJUN!I13+ACUM2SEM!I13</f>
        <v>44142</v>
      </c>
      <c r="J13" s="59">
        <f>+ACUMJUN!J13+ACUM2SEM!J13</f>
        <v>35974</v>
      </c>
      <c r="K13" s="59">
        <f>+ACUMJUN!K13+ACUM2SEM!K13</f>
        <v>1666</v>
      </c>
      <c r="L13" s="59">
        <f>+ACUMJUN!L13+ACUM2SEM!L13</f>
        <v>0</v>
      </c>
      <c r="M13" s="7">
        <f t="shared" si="0"/>
        <v>1901652</v>
      </c>
      <c r="O13" s="48"/>
    </row>
    <row r="14" spans="1:15">
      <c r="A14" s="43"/>
      <c r="C14" s="5" t="s">
        <v>15</v>
      </c>
      <c r="D14" s="59">
        <f>+ACUMJUN!D14+ACUM2SEM!D14</f>
        <v>6656089</v>
      </c>
      <c r="E14" s="59">
        <f>+ACUMJUN!E14+ACUM2SEM!E14</f>
        <v>3540389</v>
      </c>
      <c r="F14" s="59">
        <f>+ACUMJUN!F14+ACUM2SEM!F14</f>
        <v>66001</v>
      </c>
      <c r="G14" s="59">
        <f>+ACUMJUN!G14+ACUM2SEM!G14</f>
        <v>48966</v>
      </c>
      <c r="H14" s="59">
        <f>+ACUMJUN!H14+ACUM2SEM!H14</f>
        <v>263313</v>
      </c>
      <c r="I14" s="59">
        <f>+ACUMJUN!I14+ACUM2SEM!I14</f>
        <v>399450</v>
      </c>
      <c r="J14" s="59">
        <f>+ACUMJUN!J14+ACUM2SEM!J14</f>
        <v>325520</v>
      </c>
      <c r="K14" s="59">
        <f>+ACUMJUN!K14+ACUM2SEM!K14</f>
        <v>9676</v>
      </c>
      <c r="L14" s="59">
        <f>+ACUMJUN!L14+ACUM2SEM!L14</f>
        <v>1631955</v>
      </c>
      <c r="M14" s="7">
        <f t="shared" si="0"/>
        <v>12941359</v>
      </c>
      <c r="O14" s="48"/>
    </row>
    <row r="15" spans="1:15">
      <c r="A15" s="43"/>
      <c r="C15" s="5" t="s">
        <v>16</v>
      </c>
      <c r="D15" s="59">
        <f>+ACUMJUN!D15+ACUM2SEM!D15</f>
        <v>1631654</v>
      </c>
      <c r="E15" s="59">
        <f>+ACUMJUN!E15+ACUM2SEM!E15</f>
        <v>867880</v>
      </c>
      <c r="F15" s="59">
        <f>+ACUMJUN!F15+ACUM2SEM!F15</f>
        <v>16179</v>
      </c>
      <c r="G15" s="59">
        <f>+ACUMJUN!G15+ACUM2SEM!G15</f>
        <v>12004</v>
      </c>
      <c r="H15" s="59">
        <f>+ACUMJUN!H15+ACUM2SEM!H15</f>
        <v>64548</v>
      </c>
      <c r="I15" s="59">
        <f>+ACUMJUN!I15+ACUM2SEM!I15</f>
        <v>80468</v>
      </c>
      <c r="J15" s="59">
        <f>+ACUMJUN!J15+ACUM2SEM!J15</f>
        <v>65575</v>
      </c>
      <c r="K15" s="59">
        <f>+ACUMJUN!K15+ACUM2SEM!K15</f>
        <v>2372</v>
      </c>
      <c r="L15" s="59">
        <f>+ACUMJUN!L15+ACUM2SEM!L15</f>
        <v>0</v>
      </c>
      <c r="M15" s="7">
        <f t="shared" si="0"/>
        <v>2740680</v>
      </c>
      <c r="O15" s="48"/>
    </row>
    <row r="16" spans="1:15">
      <c r="A16" s="43"/>
      <c r="C16" s="5" t="s">
        <v>17</v>
      </c>
      <c r="D16" s="59">
        <f>+ACUMJUN!D16+ACUM2SEM!D16</f>
        <v>3195972</v>
      </c>
      <c r="E16" s="59">
        <f>+ACUMJUN!E16+ACUM2SEM!E16</f>
        <v>1699945</v>
      </c>
      <c r="F16" s="59">
        <f>+ACUMJUN!F16+ACUM2SEM!F16</f>
        <v>31691</v>
      </c>
      <c r="G16" s="59">
        <f>+ACUMJUN!G16+ACUM2SEM!G16</f>
        <v>23512</v>
      </c>
      <c r="H16" s="59">
        <f>+ACUMJUN!H16+ACUM2SEM!H16</f>
        <v>126432</v>
      </c>
      <c r="I16" s="59">
        <f>+ACUMJUN!I16+ACUM2SEM!I16</f>
        <v>134921</v>
      </c>
      <c r="J16" s="59">
        <f>+ACUMJUN!J16+ACUM2SEM!J16</f>
        <v>109950</v>
      </c>
      <c r="K16" s="59">
        <f>+ACUMJUN!K16+ACUM2SEM!K16</f>
        <v>4646</v>
      </c>
      <c r="L16" s="59">
        <f>+ACUMJUN!L16+ACUM2SEM!L16</f>
        <v>138634</v>
      </c>
      <c r="M16" s="7">
        <f t="shared" si="0"/>
        <v>5465703</v>
      </c>
      <c r="O16" s="48"/>
    </row>
    <row r="17" spans="1:15">
      <c r="A17" s="43"/>
      <c r="C17" s="5" t="s">
        <v>18</v>
      </c>
      <c r="D17" s="59">
        <f>+ACUMJUN!D17+ACUM2SEM!D17</f>
        <v>2078852</v>
      </c>
      <c r="E17" s="59">
        <f>+ACUMJUN!E17+ACUM2SEM!E17</f>
        <v>1105747</v>
      </c>
      <c r="F17" s="59">
        <f>+ACUMJUN!F17+ACUM2SEM!F17</f>
        <v>20614</v>
      </c>
      <c r="G17" s="59">
        <f>+ACUMJUN!G17+ACUM2SEM!G17</f>
        <v>15293</v>
      </c>
      <c r="H17" s="59">
        <f>+ACUMJUN!H17+ACUM2SEM!H17</f>
        <v>82238</v>
      </c>
      <c r="I17" s="59">
        <f>+ACUMJUN!I17+ACUM2SEM!I17</f>
        <v>114836</v>
      </c>
      <c r="J17" s="59">
        <f>+ACUMJUN!J17+ACUM2SEM!J17</f>
        <v>93582</v>
      </c>
      <c r="K17" s="59">
        <f>+ACUMJUN!K17+ACUM2SEM!K17</f>
        <v>3022</v>
      </c>
      <c r="L17" s="59">
        <f>+ACUMJUN!L17+ACUM2SEM!L17</f>
        <v>0</v>
      </c>
      <c r="M17" s="7">
        <f t="shared" si="0"/>
        <v>3514184</v>
      </c>
      <c r="O17" s="48"/>
    </row>
    <row r="18" spans="1:15">
      <c r="A18" s="43"/>
      <c r="C18" s="5" t="s">
        <v>19</v>
      </c>
      <c r="D18" s="59">
        <f>+ACUMJUN!D18+ACUM2SEM!D18</f>
        <v>2962289</v>
      </c>
      <c r="E18" s="59">
        <f>+ACUMJUN!E18+ACUM2SEM!E18</f>
        <v>1575649</v>
      </c>
      <c r="F18" s="59">
        <f>+ACUMJUN!F18+ACUM2SEM!F18</f>
        <v>29374</v>
      </c>
      <c r="G18" s="59">
        <f>+ACUMJUN!G18+ACUM2SEM!G18</f>
        <v>21792</v>
      </c>
      <c r="H18" s="59">
        <f>+ACUMJUN!H18+ACUM2SEM!H18</f>
        <v>117188</v>
      </c>
      <c r="I18" s="59">
        <f>+ACUMJUN!I18+ACUM2SEM!I18</f>
        <v>121280</v>
      </c>
      <c r="J18" s="59">
        <f>+ACUMJUN!J18+ACUM2SEM!J18</f>
        <v>98835</v>
      </c>
      <c r="K18" s="59">
        <f>+ACUMJUN!K18+ACUM2SEM!K18</f>
        <v>4306</v>
      </c>
      <c r="L18" s="59">
        <f>+ACUMJUN!L18+ACUM2SEM!L18</f>
        <v>246996</v>
      </c>
      <c r="M18" s="7">
        <f t="shared" si="0"/>
        <v>5177709</v>
      </c>
      <c r="O18" s="48"/>
    </row>
    <row r="19" spans="1:15">
      <c r="A19" s="43"/>
      <c r="C19" s="5" t="s">
        <v>20</v>
      </c>
      <c r="D19" s="59">
        <f>+ACUMJUN!D19+ACUM2SEM!D19</f>
        <v>770608</v>
      </c>
      <c r="E19" s="59">
        <f>+ACUMJUN!E19+ACUM2SEM!E19</f>
        <v>409888</v>
      </c>
      <c r="F19" s="59">
        <f>+ACUMJUN!F19+ACUM2SEM!F19</f>
        <v>7641</v>
      </c>
      <c r="G19" s="59">
        <f>+ACUMJUN!G19+ACUM2SEM!G19</f>
        <v>5669</v>
      </c>
      <c r="H19" s="59">
        <f>+ACUMJUN!H19+ACUM2SEM!H19</f>
        <v>30485</v>
      </c>
      <c r="I19" s="59">
        <f>+ACUMJUN!I19+ACUM2SEM!I19</f>
        <v>19800</v>
      </c>
      <c r="J19" s="59">
        <f>+ACUMJUN!J19+ACUM2SEM!J19</f>
        <v>16136</v>
      </c>
      <c r="K19" s="59">
        <f>+ACUMJUN!K19+ACUM2SEM!K19</f>
        <v>1120</v>
      </c>
      <c r="L19" s="59">
        <f>+ACUMJUN!L19+ACUM2SEM!L19</f>
        <v>138364</v>
      </c>
      <c r="M19" s="7">
        <f t="shared" si="0"/>
        <v>1399711</v>
      </c>
      <c r="O19" s="48"/>
    </row>
    <row r="20" spans="1:15">
      <c r="A20" s="43"/>
      <c r="C20" s="5" t="s">
        <v>21</v>
      </c>
      <c r="D20" s="59">
        <f>+ACUMJUN!D20+ACUM2SEM!D20</f>
        <v>935480</v>
      </c>
      <c r="E20" s="59">
        <f>+ACUMJUN!E20+ACUM2SEM!E20</f>
        <v>497584</v>
      </c>
      <c r="F20" s="59">
        <f>+ACUMJUN!F20+ACUM2SEM!F20</f>
        <v>9276</v>
      </c>
      <c r="G20" s="59">
        <f>+ACUMJUN!G20+ACUM2SEM!G20</f>
        <v>6882</v>
      </c>
      <c r="H20" s="59">
        <f>+ACUMJUN!H20+ACUM2SEM!H20</f>
        <v>37008</v>
      </c>
      <c r="I20" s="59">
        <f>+ACUMJUN!I20+ACUM2SEM!I20</f>
        <v>30833</v>
      </c>
      <c r="J20" s="59">
        <f>+ACUMJUN!J20+ACUM2SEM!J20</f>
        <v>25127</v>
      </c>
      <c r="K20" s="59">
        <f>+ACUMJUN!K20+ACUM2SEM!K20</f>
        <v>1360</v>
      </c>
      <c r="L20" s="59">
        <f>+ACUMJUN!L20+ACUM2SEM!L20</f>
        <v>0</v>
      </c>
      <c r="M20" s="7">
        <f t="shared" si="0"/>
        <v>1543550</v>
      </c>
      <c r="O20" s="48"/>
    </row>
    <row r="21" spans="1:15">
      <c r="A21" s="43"/>
      <c r="C21" s="5" t="s">
        <v>22</v>
      </c>
      <c r="D21" s="59">
        <f>+ACUMJUN!D21+ACUM2SEM!D21</f>
        <v>31908349</v>
      </c>
      <c r="E21" s="59">
        <f>+ACUMJUN!E21+ACUM2SEM!E21</f>
        <v>16972130</v>
      </c>
      <c r="F21" s="59">
        <f>+ACUMJUN!F21+ACUM2SEM!F21</f>
        <v>316401</v>
      </c>
      <c r="G21" s="59">
        <f>+ACUMJUN!G21+ACUM2SEM!G21</f>
        <v>234738</v>
      </c>
      <c r="H21" s="59">
        <f>+ACUMJUN!H21+ACUM2SEM!H21</f>
        <v>1262285</v>
      </c>
      <c r="I21" s="59">
        <f>+ACUMJUN!I21+ACUM2SEM!I21</f>
        <v>2006852</v>
      </c>
      <c r="J21" s="59">
        <f>+ACUMJUN!J21+ACUM2SEM!J21</f>
        <v>1635430</v>
      </c>
      <c r="K21" s="59">
        <f>+ACUMJUN!K21+ACUM2SEM!K21</f>
        <v>46382</v>
      </c>
      <c r="L21" s="59">
        <f>+ACUMJUN!L21+ACUM2SEM!L21</f>
        <v>861842</v>
      </c>
      <c r="M21" s="7">
        <f t="shared" si="0"/>
        <v>55244409</v>
      </c>
      <c r="O21" s="48"/>
    </row>
    <row r="22" spans="1:15">
      <c r="A22" s="43"/>
      <c r="C22" s="5" t="s">
        <v>23</v>
      </c>
      <c r="D22" s="59">
        <f>+ACUMJUN!D22+ACUM2SEM!D22</f>
        <v>1978069</v>
      </c>
      <c r="E22" s="59">
        <f>+ACUMJUN!E22+ACUM2SEM!E22</f>
        <v>1052140</v>
      </c>
      <c r="F22" s="59">
        <f>+ACUMJUN!F22+ACUM2SEM!F22</f>
        <v>19615</v>
      </c>
      <c r="G22" s="59">
        <f>+ACUMJUN!G22+ACUM2SEM!G22</f>
        <v>14552</v>
      </c>
      <c r="H22" s="59">
        <f>+ACUMJUN!H22+ACUM2SEM!H22</f>
        <v>78252</v>
      </c>
      <c r="I22" s="59">
        <f>+ACUMJUN!I22+ACUM2SEM!I22</f>
        <v>84633</v>
      </c>
      <c r="J22" s="59">
        <f>+ACUMJUN!J22+ACUM2SEM!J22</f>
        <v>68969</v>
      </c>
      <c r="K22" s="59">
        <f>+ACUMJUN!K22+ACUM2SEM!K22</f>
        <v>2876</v>
      </c>
      <c r="L22" s="59">
        <f>+ACUMJUN!L22+ACUM2SEM!L22</f>
        <v>0</v>
      </c>
      <c r="M22" s="7">
        <f t="shared" si="0"/>
        <v>3299106</v>
      </c>
      <c r="O22" s="48"/>
    </row>
    <row r="23" spans="1:15">
      <c r="A23" s="43"/>
      <c r="C23" s="5" t="s">
        <v>24</v>
      </c>
      <c r="D23" s="59">
        <f>+ACUMJUN!D23+ACUM2SEM!D23</f>
        <v>1281028</v>
      </c>
      <c r="E23" s="59">
        <f>+ACUMJUN!E23+ACUM2SEM!E23</f>
        <v>681382</v>
      </c>
      <c r="F23" s="59">
        <f>+ACUMJUN!F23+ACUM2SEM!F23</f>
        <v>12702</v>
      </c>
      <c r="G23" s="59">
        <f>+ACUMJUN!G23+ACUM2SEM!G23</f>
        <v>9424</v>
      </c>
      <c r="H23" s="59">
        <f>+ACUMJUN!H23+ACUM2SEM!H23</f>
        <v>50677</v>
      </c>
      <c r="I23" s="59">
        <f>+ACUMJUN!I23+ACUM2SEM!I23</f>
        <v>61460</v>
      </c>
      <c r="J23" s="59">
        <f>+ACUMJUN!J23+ACUM2SEM!J23</f>
        <v>50085</v>
      </c>
      <c r="K23" s="59">
        <f>+ACUMJUN!K23+ACUM2SEM!K23</f>
        <v>1862</v>
      </c>
      <c r="L23" s="59">
        <f>+ACUMJUN!L23+ACUM2SEM!L23</f>
        <v>7168</v>
      </c>
      <c r="M23" s="7">
        <f t="shared" si="0"/>
        <v>2155788</v>
      </c>
      <c r="O23" s="48"/>
    </row>
    <row r="24" spans="1:15">
      <c r="A24" s="43"/>
      <c r="C24" s="5" t="s">
        <v>25</v>
      </c>
      <c r="D24" s="59">
        <f>+ACUMJUN!D24+ACUM2SEM!D24</f>
        <v>5435973</v>
      </c>
      <c r="E24" s="59">
        <f>+ACUMJUN!E24+ACUM2SEM!E24</f>
        <v>2891408</v>
      </c>
      <c r="F24" s="59">
        <f>+ACUMJUN!F24+ACUM2SEM!F24</f>
        <v>53903</v>
      </c>
      <c r="G24" s="59">
        <f>+ACUMJUN!G24+ACUM2SEM!G24</f>
        <v>39990</v>
      </c>
      <c r="H24" s="59">
        <f>+ACUMJUN!H24+ACUM2SEM!H24</f>
        <v>215046</v>
      </c>
      <c r="I24" s="59">
        <f>+ACUMJUN!I24+ACUM2SEM!I24</f>
        <v>228140</v>
      </c>
      <c r="J24" s="59">
        <f>+ACUMJUN!J24+ACUM2SEM!J24</f>
        <v>185916</v>
      </c>
      <c r="K24" s="59">
        <f>+ACUMJUN!K24+ACUM2SEM!K24</f>
        <v>7902</v>
      </c>
      <c r="L24" s="59">
        <f>+ACUMJUN!L24+ACUM2SEM!L24</f>
        <v>0</v>
      </c>
      <c r="M24" s="7">
        <f t="shared" si="0"/>
        <v>9058278</v>
      </c>
      <c r="O24" s="48"/>
    </row>
    <row r="25" spans="1:15">
      <c r="A25" s="43"/>
      <c r="C25" s="5" t="s">
        <v>26</v>
      </c>
      <c r="D25" s="59">
        <f>+ACUMJUN!D25+ACUM2SEM!D25</f>
        <v>3505472</v>
      </c>
      <c r="E25" s="59">
        <f>+ACUMJUN!E25+ACUM2SEM!E25</f>
        <v>1864568</v>
      </c>
      <c r="F25" s="59">
        <f>+ACUMJUN!F25+ACUM2SEM!F25</f>
        <v>34760</v>
      </c>
      <c r="G25" s="59">
        <f>+ACUMJUN!G25+ACUM2SEM!G25</f>
        <v>25789</v>
      </c>
      <c r="H25" s="59">
        <f>+ACUMJUN!H25+ACUM2SEM!H25</f>
        <v>138675</v>
      </c>
      <c r="I25" s="59">
        <f>+ACUMJUN!I25+ACUM2SEM!I25</f>
        <v>206380</v>
      </c>
      <c r="J25" s="59">
        <f>+ACUMJUN!J25+ACUM2SEM!J25</f>
        <v>168183</v>
      </c>
      <c r="K25" s="59">
        <f>+ACUMJUN!K25+ACUM2SEM!K25</f>
        <v>5096</v>
      </c>
      <c r="L25" s="59">
        <f>+ACUMJUN!L25+ACUM2SEM!L25</f>
        <v>0</v>
      </c>
      <c r="M25" s="7">
        <f t="shared" si="0"/>
        <v>5948923</v>
      </c>
      <c r="O25" s="48"/>
    </row>
    <row r="26" spans="1:15">
      <c r="A26" s="43"/>
      <c r="C26" s="5" t="s">
        <v>27</v>
      </c>
      <c r="D26" s="59">
        <f>+ACUMJUN!D26+ACUM2SEM!D26</f>
        <v>26276478</v>
      </c>
      <c r="E26" s="59">
        <f>+ACUMJUN!E26+ACUM2SEM!E26</f>
        <v>13976524</v>
      </c>
      <c r="F26" s="59">
        <f>+ACUMJUN!F26+ACUM2SEM!F26</f>
        <v>260555</v>
      </c>
      <c r="G26" s="59">
        <f>+ACUMJUN!G26+ACUM2SEM!G26</f>
        <v>193306</v>
      </c>
      <c r="H26" s="59">
        <f>+ACUMJUN!H26+ACUM2SEM!H26</f>
        <v>1039490</v>
      </c>
      <c r="I26" s="59">
        <f>+ACUMJUN!I26+ACUM2SEM!I26</f>
        <v>1638364</v>
      </c>
      <c r="J26" s="59">
        <f>+ACUMJUN!J26+ACUM2SEM!J26</f>
        <v>1335140</v>
      </c>
      <c r="K26" s="59">
        <f>+ACUMJUN!K26+ACUM2SEM!K26</f>
        <v>38196</v>
      </c>
      <c r="L26" s="59">
        <f>+ACUMJUN!L26+ACUM2SEM!L26</f>
        <v>0</v>
      </c>
      <c r="M26" s="7">
        <f t="shared" si="0"/>
        <v>44758053</v>
      </c>
      <c r="O26" s="48"/>
    </row>
    <row r="27" spans="1:15">
      <c r="A27" s="43"/>
      <c r="C27" s="5" t="s">
        <v>28</v>
      </c>
      <c r="D27" s="59">
        <f>+ACUMJUN!D27+ACUM2SEM!D27</f>
        <v>1333545</v>
      </c>
      <c r="E27" s="59">
        <f>+ACUMJUN!E27+ACUM2SEM!E27</f>
        <v>709315</v>
      </c>
      <c r="F27" s="59">
        <f>+ACUMJUN!F27+ACUM2SEM!F27</f>
        <v>13224</v>
      </c>
      <c r="G27" s="59">
        <f>+ACUMJUN!G27+ACUM2SEM!G27</f>
        <v>9811</v>
      </c>
      <c r="H27" s="59">
        <f>+ACUMJUN!H27+ACUM2SEM!H27</f>
        <v>52755</v>
      </c>
      <c r="I27" s="59">
        <f>+ACUMJUN!I27+ACUM2SEM!I27</f>
        <v>47748</v>
      </c>
      <c r="J27" s="59">
        <f>+ACUMJUN!J27+ACUM2SEM!J27</f>
        <v>38909</v>
      </c>
      <c r="K27" s="59">
        <f>+ACUMJUN!K27+ACUM2SEM!K27</f>
        <v>1938</v>
      </c>
      <c r="L27" s="59">
        <f>+ACUMJUN!L27+ACUM2SEM!L27</f>
        <v>0</v>
      </c>
      <c r="M27" s="7">
        <f t="shared" si="0"/>
        <v>2207245</v>
      </c>
      <c r="O27" s="48"/>
    </row>
    <row r="28" spans="1:15">
      <c r="A28" s="43"/>
      <c r="C28" s="5" t="s">
        <v>29</v>
      </c>
      <c r="D28" s="59">
        <f>+ACUMJUN!D28+ACUM2SEM!D28</f>
        <v>4979501</v>
      </c>
      <c r="E28" s="59">
        <f>+ACUMJUN!E28+ACUM2SEM!E28</f>
        <v>2648609</v>
      </c>
      <c r="F28" s="59">
        <f>+ACUMJUN!F28+ACUM2SEM!F28</f>
        <v>49376</v>
      </c>
      <c r="G28" s="59">
        <f>+ACUMJUN!G28+ACUM2SEM!G28</f>
        <v>36632</v>
      </c>
      <c r="H28" s="59">
        <f>+ACUMJUN!H28+ACUM2SEM!H28</f>
        <v>196987</v>
      </c>
      <c r="I28" s="59">
        <f>+ACUMJUN!I28+ACUM2SEM!I28</f>
        <v>235700</v>
      </c>
      <c r="J28" s="59">
        <f>+ACUMJUN!J28+ACUM2SEM!J28</f>
        <v>192077</v>
      </c>
      <c r="K28" s="59">
        <f>+ACUMJUN!K28+ACUM2SEM!K28</f>
        <v>7238</v>
      </c>
      <c r="L28" s="59">
        <f>+ACUMJUN!L28+ACUM2SEM!L28</f>
        <v>376020</v>
      </c>
      <c r="M28" s="7">
        <f t="shared" si="0"/>
        <v>8722140</v>
      </c>
      <c r="O28" s="48"/>
    </row>
    <row r="29" spans="1:15">
      <c r="A29" s="43"/>
      <c r="C29" s="5" t="s">
        <v>30</v>
      </c>
      <c r="D29" s="59">
        <f>+ACUMJUN!D29+ACUM2SEM!D29</f>
        <v>10874669</v>
      </c>
      <c r="E29" s="59">
        <f>+ACUMJUN!E29+ACUM2SEM!E29</f>
        <v>5784263</v>
      </c>
      <c r="F29" s="59">
        <f>+ACUMJUN!F29+ACUM2SEM!F29</f>
        <v>107832</v>
      </c>
      <c r="G29" s="59">
        <f>+ACUMJUN!G29+ACUM2SEM!G29</f>
        <v>80000</v>
      </c>
      <c r="H29" s="59">
        <f>+ACUMJUN!H29+ACUM2SEM!H29</f>
        <v>430198</v>
      </c>
      <c r="I29" s="59">
        <f>+ACUMJUN!I29+ACUM2SEM!I29</f>
        <v>556995</v>
      </c>
      <c r="J29" s="59">
        <f>+ACUMJUN!J29+ACUM2SEM!J29</f>
        <v>453908</v>
      </c>
      <c r="K29" s="59">
        <f>+ACUMJUN!K29+ACUM2SEM!K29</f>
        <v>15808</v>
      </c>
      <c r="L29" s="59">
        <f>+ACUMJUN!L29+ACUM2SEM!L29</f>
        <v>3429561</v>
      </c>
      <c r="M29" s="7">
        <f t="shared" si="0"/>
        <v>21733234</v>
      </c>
      <c r="O29" s="48"/>
    </row>
    <row r="30" spans="1:15">
      <c r="A30" s="43"/>
      <c r="C30" s="5" t="s">
        <v>31</v>
      </c>
      <c r="D30" s="59">
        <f>+ACUMJUN!D30+ACUM2SEM!D30</f>
        <v>1554757</v>
      </c>
      <c r="E30" s="59">
        <f>+ACUMJUN!E30+ACUM2SEM!E30</f>
        <v>826979</v>
      </c>
      <c r="F30" s="59">
        <f>+ACUMJUN!F30+ACUM2SEM!F30</f>
        <v>15416</v>
      </c>
      <c r="G30" s="59">
        <f>+ACUMJUN!G30+ACUM2SEM!G30</f>
        <v>11438</v>
      </c>
      <c r="H30" s="59">
        <f>+ACUMJUN!H30+ACUM2SEM!H30</f>
        <v>61506</v>
      </c>
      <c r="I30" s="59">
        <f>+ACUMJUN!I30+ACUM2SEM!I30</f>
        <v>52509</v>
      </c>
      <c r="J30" s="59">
        <f>+ACUMJUN!J30+ACUM2SEM!J30</f>
        <v>42791</v>
      </c>
      <c r="K30" s="59">
        <f>+ACUMJUN!K30+ACUM2SEM!K30</f>
        <v>2260</v>
      </c>
      <c r="L30" s="59">
        <f>+ACUMJUN!L30+ACUM2SEM!L30</f>
        <v>0</v>
      </c>
      <c r="M30" s="7">
        <f t="shared" si="0"/>
        <v>2567656</v>
      </c>
      <c r="O30" s="48"/>
    </row>
    <row r="31" spans="1:15">
      <c r="A31" s="43"/>
      <c r="C31" s="5" t="s">
        <v>32</v>
      </c>
      <c r="D31" s="59">
        <f>+ACUMJUN!D31+ACUM2SEM!D31</f>
        <v>3457601</v>
      </c>
      <c r="E31" s="59">
        <f>+ACUMJUN!E31+ACUM2SEM!E31</f>
        <v>1839107</v>
      </c>
      <c r="F31" s="59">
        <f>+ACUMJUN!F31+ACUM2SEM!F31</f>
        <v>34285</v>
      </c>
      <c r="G31" s="59">
        <f>+ACUMJUN!G31+ACUM2SEM!G31</f>
        <v>25436</v>
      </c>
      <c r="H31" s="59">
        <f>+ACUMJUN!H31+ACUM2SEM!H31</f>
        <v>136782</v>
      </c>
      <c r="I31" s="59">
        <f>+ACUMJUN!I31+ACUM2SEM!I31</f>
        <v>196619</v>
      </c>
      <c r="J31" s="59">
        <f>+ACUMJUN!J31+ACUM2SEM!J31</f>
        <v>160229</v>
      </c>
      <c r="K31" s="59">
        <f>+ACUMJUN!K31+ACUM2SEM!K31</f>
        <v>5026</v>
      </c>
      <c r="L31" s="59">
        <f>+ACUMJUN!L31+ACUM2SEM!L31</f>
        <v>0</v>
      </c>
      <c r="M31" s="7">
        <f t="shared" si="0"/>
        <v>5855085</v>
      </c>
      <c r="O31" s="48"/>
    </row>
    <row r="32" spans="1:15">
      <c r="A32" s="43"/>
      <c r="C32" s="5" t="s">
        <v>33</v>
      </c>
      <c r="D32" s="59">
        <f>+ACUMJUN!D32+ACUM2SEM!D32</f>
        <v>2963623</v>
      </c>
      <c r="E32" s="59">
        <f>+ACUMJUN!E32+ACUM2SEM!E32</f>
        <v>1576358</v>
      </c>
      <c r="F32" s="59">
        <f>+ACUMJUN!F32+ACUM2SEM!F32</f>
        <v>29387</v>
      </c>
      <c r="G32" s="59">
        <f>+ACUMJUN!G32+ACUM2SEM!G32</f>
        <v>21802</v>
      </c>
      <c r="H32" s="59">
        <f>+ACUMJUN!H32+ACUM2SEM!H32</f>
        <v>117240</v>
      </c>
      <c r="I32" s="59">
        <f>+ACUMJUN!I32+ACUM2SEM!I32</f>
        <v>129164</v>
      </c>
      <c r="J32" s="59">
        <f>+ACUMJUN!J32+ACUM2SEM!J32</f>
        <v>105259</v>
      </c>
      <c r="K32" s="59">
        <f>+ACUMJUN!K32+ACUM2SEM!K32</f>
        <v>4308</v>
      </c>
      <c r="L32" s="59">
        <f>+ACUMJUN!L32+ACUM2SEM!L32</f>
        <v>1590</v>
      </c>
      <c r="M32" s="7">
        <f t="shared" si="0"/>
        <v>4948731</v>
      </c>
      <c r="O32" s="48"/>
    </row>
    <row r="33" spans="1:15">
      <c r="A33" s="43"/>
      <c r="C33" s="5" t="s">
        <v>34</v>
      </c>
      <c r="D33" s="59">
        <f>+ACUMJUN!D33+ACUM2SEM!D33</f>
        <v>6607153</v>
      </c>
      <c r="E33" s="59">
        <f>+ACUMJUN!E33+ACUM2SEM!E33</f>
        <v>3514361</v>
      </c>
      <c r="F33" s="59">
        <f>+ACUMJUN!F33+ACUM2SEM!F33</f>
        <v>65516</v>
      </c>
      <c r="G33" s="59">
        <f>+ACUMJUN!G33+ACUM2SEM!G33</f>
        <v>48606</v>
      </c>
      <c r="H33" s="59">
        <f>+ACUMJUN!H33+ACUM2SEM!H33</f>
        <v>261377</v>
      </c>
      <c r="I33" s="59">
        <f>+ACUMJUN!I33+ACUM2SEM!I33</f>
        <v>452146</v>
      </c>
      <c r="J33" s="59">
        <f>+ACUMJUN!J33+ACUM2SEM!J33</f>
        <v>368463</v>
      </c>
      <c r="K33" s="59">
        <f>+ACUMJUN!K33+ACUM2SEM!K33</f>
        <v>9604</v>
      </c>
      <c r="L33" s="59">
        <f>+ACUMJUN!L33+ACUM2SEM!L33</f>
        <v>0</v>
      </c>
      <c r="M33" s="7">
        <f t="shared" si="0"/>
        <v>11327226</v>
      </c>
      <c r="O33" s="48"/>
    </row>
    <row r="34" spans="1:15">
      <c r="A34" s="43"/>
      <c r="C34" s="5" t="s">
        <v>35</v>
      </c>
      <c r="D34" s="59">
        <f>+ACUMJUN!D34+ACUM2SEM!D34</f>
        <v>2137206</v>
      </c>
      <c r="E34" s="59">
        <f>+ACUMJUN!E34+ACUM2SEM!E34</f>
        <v>1136786</v>
      </c>
      <c r="F34" s="59">
        <f>+ACUMJUN!F34+ACUM2SEM!F34</f>
        <v>21193</v>
      </c>
      <c r="G34" s="59">
        <f>+ACUMJUN!G34+ACUM2SEM!G34</f>
        <v>15723</v>
      </c>
      <c r="H34" s="59">
        <f>+ACUMJUN!H34+ACUM2SEM!H34</f>
        <v>84548</v>
      </c>
      <c r="I34" s="59">
        <f>+ACUMJUN!I34+ACUM2SEM!I34</f>
        <v>120323</v>
      </c>
      <c r="J34" s="59">
        <f>+ACUMJUN!J34+ACUM2SEM!J34</f>
        <v>98053</v>
      </c>
      <c r="K34" s="59">
        <f>+ACUMJUN!K34+ACUM2SEM!K34</f>
        <v>3106</v>
      </c>
      <c r="L34" s="59">
        <f>+ACUMJUN!L34+ACUM2SEM!L34</f>
        <v>0</v>
      </c>
      <c r="M34" s="7">
        <f t="shared" si="0"/>
        <v>3616938</v>
      </c>
      <c r="O34" s="48"/>
    </row>
    <row r="35" spans="1:15">
      <c r="A35" s="43"/>
      <c r="C35" s="5" t="s">
        <v>36</v>
      </c>
      <c r="D35" s="59">
        <f>+ACUMJUN!D35+ACUM2SEM!D35</f>
        <v>9158092</v>
      </c>
      <c r="E35" s="59">
        <f>+ACUMJUN!E35+ACUM2SEM!E35</f>
        <v>4871212</v>
      </c>
      <c r="F35" s="59">
        <f>+ACUMJUN!F35+ACUM2SEM!F35</f>
        <v>90810</v>
      </c>
      <c r="G35" s="59">
        <f>+ACUMJUN!G35+ACUM2SEM!G35</f>
        <v>67373</v>
      </c>
      <c r="H35" s="59">
        <f>+ACUMJUN!H35+ACUM2SEM!H35</f>
        <v>362291</v>
      </c>
      <c r="I35" s="59">
        <f>+ACUMJUN!I35+ACUM2SEM!I35</f>
        <v>259151</v>
      </c>
      <c r="J35" s="59">
        <f>+ACUMJUN!J35+ACUM2SEM!J35</f>
        <v>211188</v>
      </c>
      <c r="K35" s="59">
        <f>+ACUMJUN!K35+ACUM2SEM!K35</f>
        <v>13312</v>
      </c>
      <c r="L35" s="59">
        <f>+ACUMJUN!L35+ACUM2SEM!L35</f>
        <v>0</v>
      </c>
      <c r="M35" s="7">
        <f t="shared" si="0"/>
        <v>15033429</v>
      </c>
      <c r="O35" s="48"/>
    </row>
    <row r="36" spans="1:15">
      <c r="A36" s="43"/>
      <c r="C36" s="5" t="s">
        <v>37</v>
      </c>
      <c r="D36" s="59">
        <f>+ACUMJUN!D36+ACUM2SEM!D36</f>
        <v>1485257</v>
      </c>
      <c r="E36" s="59">
        <f>+ACUMJUN!E36+ACUM2SEM!E36</f>
        <v>790012</v>
      </c>
      <c r="F36" s="59">
        <f>+ACUMJUN!F36+ACUM2SEM!F36</f>
        <v>14728</v>
      </c>
      <c r="G36" s="59">
        <f>+ACUMJUN!G36+ACUM2SEM!G36</f>
        <v>10927</v>
      </c>
      <c r="H36" s="59">
        <f>+ACUMJUN!H36+ACUM2SEM!H36</f>
        <v>58756</v>
      </c>
      <c r="I36" s="59">
        <f>+ACUMJUN!I36+ACUM2SEM!I36</f>
        <v>42723</v>
      </c>
      <c r="J36" s="59">
        <f>+ACUMJUN!J36+ACUM2SEM!J36</f>
        <v>34815</v>
      </c>
      <c r="K36" s="59">
        <f>+ACUMJUN!K36+ACUM2SEM!K36</f>
        <v>2160</v>
      </c>
      <c r="L36" s="59">
        <f>+ACUMJUN!L36+ACUM2SEM!L36</f>
        <v>0</v>
      </c>
      <c r="M36" s="7">
        <f t="shared" si="0"/>
        <v>2439378</v>
      </c>
      <c r="O36" s="48"/>
    </row>
    <row r="37" spans="1:15">
      <c r="A37" s="43"/>
      <c r="C37" s="5" t="s">
        <v>38</v>
      </c>
      <c r="D37" s="59">
        <f>+ACUMJUN!D37+ACUM2SEM!D37</f>
        <v>1027159</v>
      </c>
      <c r="E37" s="59">
        <f>+ACUMJUN!E37+ACUM2SEM!E37</f>
        <v>546349</v>
      </c>
      <c r="F37" s="59">
        <f>+ACUMJUN!F37+ACUM2SEM!F37</f>
        <v>10185</v>
      </c>
      <c r="G37" s="59">
        <f>+ACUMJUN!G37+ACUM2SEM!G37</f>
        <v>7556</v>
      </c>
      <c r="H37" s="59">
        <f>+ACUMJUN!H37+ACUM2SEM!H37</f>
        <v>40634</v>
      </c>
      <c r="I37" s="59">
        <f>+ACUMJUN!I37+ACUM2SEM!I37</f>
        <v>32482</v>
      </c>
      <c r="J37" s="59">
        <f>+ACUMJUN!J37+ACUM2SEM!J37</f>
        <v>26470</v>
      </c>
      <c r="K37" s="59">
        <f>+ACUMJUN!K37+ACUM2SEM!K37</f>
        <v>1494</v>
      </c>
      <c r="L37" s="59">
        <f>+ACUMJUN!L37+ACUM2SEM!L37</f>
        <v>0</v>
      </c>
      <c r="M37" s="7">
        <f t="shared" si="0"/>
        <v>1692329</v>
      </c>
      <c r="O37" s="48"/>
    </row>
    <row r="38" spans="1:15">
      <c r="A38" s="43"/>
      <c r="C38" s="5" t="s">
        <v>39</v>
      </c>
      <c r="D38" s="59">
        <f>+ACUMJUN!D38+ACUM2SEM!D38</f>
        <v>3847431</v>
      </c>
      <c r="E38" s="59">
        <f>+ACUMJUN!E38+ACUM2SEM!E38</f>
        <v>2046458</v>
      </c>
      <c r="F38" s="59">
        <f>+ACUMJUN!F38+ACUM2SEM!F38</f>
        <v>38151</v>
      </c>
      <c r="G38" s="59">
        <f>+ACUMJUN!G38+ACUM2SEM!G38</f>
        <v>28304</v>
      </c>
      <c r="H38" s="59">
        <f>+ACUMJUN!H38+ACUM2SEM!H38</f>
        <v>152203</v>
      </c>
      <c r="I38" s="59">
        <f>+ACUMJUN!I38+ACUM2SEM!I38</f>
        <v>215948</v>
      </c>
      <c r="J38" s="59">
        <f>+ACUMJUN!J38+ACUM2SEM!J38</f>
        <v>175981</v>
      </c>
      <c r="K38" s="59">
        <f>+ACUMJUN!K38+ACUM2SEM!K38</f>
        <v>5592</v>
      </c>
      <c r="L38" s="59">
        <f>+ACUMJUN!L38+ACUM2SEM!L38</f>
        <v>0</v>
      </c>
      <c r="M38" s="7">
        <f t="shared" si="0"/>
        <v>6510068</v>
      </c>
      <c r="O38" s="48"/>
    </row>
    <row r="39" spans="1:15">
      <c r="A39" s="43"/>
      <c r="C39" s="5" t="s">
        <v>40</v>
      </c>
      <c r="D39" s="59">
        <f>+ACUMJUN!D39+ACUM2SEM!D39</f>
        <v>894004</v>
      </c>
      <c r="E39" s="59">
        <f>+ACUMJUN!E39+ACUM2SEM!E39</f>
        <v>475523</v>
      </c>
      <c r="F39" s="59">
        <f>+ACUMJUN!F39+ACUM2SEM!F39</f>
        <v>8865</v>
      </c>
      <c r="G39" s="59">
        <f>+ACUMJUN!G39+ACUM2SEM!G39</f>
        <v>6577</v>
      </c>
      <c r="H39" s="59">
        <f>+ACUMJUN!H39+ACUM2SEM!H39</f>
        <v>35367</v>
      </c>
      <c r="I39" s="59">
        <f>+ACUMJUN!I39+ACUM2SEM!I39</f>
        <v>29841</v>
      </c>
      <c r="J39" s="59">
        <f>+ACUMJUN!J39+ACUM2SEM!J39</f>
        <v>24318</v>
      </c>
      <c r="K39" s="59">
        <f>+ACUMJUN!K39+ACUM2SEM!K39</f>
        <v>1300</v>
      </c>
      <c r="L39" s="59">
        <f>+ACUMJUN!L39+ACUM2SEM!L39</f>
        <v>0</v>
      </c>
      <c r="M39" s="7">
        <f t="shared" si="0"/>
        <v>1475795</v>
      </c>
      <c r="O39" s="48"/>
    </row>
    <row r="40" spans="1:15">
      <c r="A40" s="43"/>
      <c r="C40" s="5" t="s">
        <v>41</v>
      </c>
      <c r="D40" s="59">
        <f>+ACUMJUN!D40+ACUM2SEM!D40</f>
        <v>2663498</v>
      </c>
      <c r="E40" s="59">
        <f>+ACUMJUN!E40+ACUM2SEM!E40</f>
        <v>1416721</v>
      </c>
      <c r="F40" s="59">
        <f>+ACUMJUN!F40+ACUM2SEM!F40</f>
        <v>26410</v>
      </c>
      <c r="G40" s="59">
        <f>+ACUMJUN!G40+ACUM2SEM!G40</f>
        <v>19594</v>
      </c>
      <c r="H40" s="59">
        <f>+ACUMJUN!H40+ACUM2SEM!H40</f>
        <v>105367</v>
      </c>
      <c r="I40" s="59">
        <f>+ACUMJUN!I40+ACUM2SEM!I40</f>
        <v>101675</v>
      </c>
      <c r="J40" s="59">
        <f>+ACUMJUN!J40+ACUM2SEM!J40</f>
        <v>82857</v>
      </c>
      <c r="K40" s="59">
        <f>+ACUMJUN!K40+ACUM2SEM!K40</f>
        <v>3872</v>
      </c>
      <c r="L40" s="59">
        <f>+ACUMJUN!L40+ACUM2SEM!L40</f>
        <v>466716</v>
      </c>
      <c r="M40" s="7">
        <f t="shared" si="0"/>
        <v>4886710</v>
      </c>
      <c r="O40" s="48"/>
    </row>
    <row r="41" spans="1:15">
      <c r="A41" s="43"/>
      <c r="C41" s="5" t="s">
        <v>42</v>
      </c>
      <c r="D41" s="59">
        <f>+ACUMJUN!D41+ACUM2SEM!D41</f>
        <v>2375844</v>
      </c>
      <c r="E41" s="59">
        <f>+ACUMJUN!E41+ACUM2SEM!E41</f>
        <v>1263718</v>
      </c>
      <c r="F41" s="59">
        <f>+ACUMJUN!F41+ACUM2SEM!F41</f>
        <v>23559</v>
      </c>
      <c r="G41" s="59">
        <f>+ACUMJUN!G41+ACUM2SEM!G41</f>
        <v>17478</v>
      </c>
      <c r="H41" s="59">
        <f>+ACUMJUN!H41+ACUM2SEM!H41</f>
        <v>93988</v>
      </c>
      <c r="I41" s="59">
        <f>+ACUMJUN!I41+ACUM2SEM!I41</f>
        <v>118032</v>
      </c>
      <c r="J41" s="59">
        <f>+ACUMJUN!J41+ACUM2SEM!J41</f>
        <v>96188</v>
      </c>
      <c r="K41" s="59">
        <f>+ACUMJUN!K41+ACUM2SEM!K41</f>
        <v>3454</v>
      </c>
      <c r="L41" s="59">
        <f>+ACUMJUN!L41+ACUM2SEM!L41</f>
        <v>2954</v>
      </c>
      <c r="M41" s="7">
        <f t="shared" si="0"/>
        <v>3995215</v>
      </c>
      <c r="O41" s="48"/>
    </row>
    <row r="42" spans="1:15">
      <c r="A42" s="43"/>
      <c r="C42" s="5" t="s">
        <v>43</v>
      </c>
      <c r="D42" s="59">
        <f>+ACUMJUN!D42+ACUM2SEM!D42</f>
        <v>1464408</v>
      </c>
      <c r="E42" s="59">
        <f>+ACUMJUN!E42+ACUM2SEM!E42</f>
        <v>778922</v>
      </c>
      <c r="F42" s="59">
        <f>+ACUMJUN!F42+ACUM2SEM!F42</f>
        <v>14521</v>
      </c>
      <c r="G42" s="59">
        <f>+ACUMJUN!G42+ACUM2SEM!G42</f>
        <v>10773</v>
      </c>
      <c r="H42" s="59">
        <f>+ACUMJUN!H42+ACUM2SEM!H42</f>
        <v>57931</v>
      </c>
      <c r="I42" s="59">
        <f>+ACUMJUN!I42+ACUM2SEM!I42</f>
        <v>48941</v>
      </c>
      <c r="J42" s="59">
        <f>+ACUMJUN!J42+ACUM2SEM!J42</f>
        <v>39884</v>
      </c>
      <c r="K42" s="59">
        <f>+ACUMJUN!K42+ACUM2SEM!K42</f>
        <v>2128</v>
      </c>
      <c r="L42" s="59">
        <f>+ACUMJUN!L42+ACUM2SEM!L42</f>
        <v>46961</v>
      </c>
      <c r="M42" s="7">
        <f t="shared" ref="M42:M67" si="1">SUM(D42:L42)</f>
        <v>2464469</v>
      </c>
      <c r="O42" s="48"/>
    </row>
    <row r="43" spans="1:15">
      <c r="A43" s="43"/>
      <c r="C43" s="5" t="s">
        <v>44</v>
      </c>
      <c r="D43" s="59">
        <f>+ACUMJUN!D43+ACUM2SEM!D43</f>
        <v>5852917</v>
      </c>
      <c r="E43" s="59">
        <f>+ACUMJUN!E43+ACUM2SEM!E43</f>
        <v>3113181</v>
      </c>
      <c r="F43" s="59">
        <f>+ACUMJUN!F43+ACUM2SEM!F43</f>
        <v>58037</v>
      </c>
      <c r="G43" s="59">
        <f>+ACUMJUN!G43+ACUM2SEM!G43</f>
        <v>43058</v>
      </c>
      <c r="H43" s="59">
        <f>+ACUMJUN!H43+ACUM2SEM!H43</f>
        <v>231539</v>
      </c>
      <c r="I43" s="59">
        <f>+ACUMJUN!I43+ACUM2SEM!I43</f>
        <v>273347</v>
      </c>
      <c r="J43" s="59">
        <f>+ACUMJUN!J43+ACUM2SEM!J43</f>
        <v>222758</v>
      </c>
      <c r="K43" s="59">
        <f>+ACUMJUN!K43+ACUM2SEM!K43</f>
        <v>8508</v>
      </c>
      <c r="L43" s="59">
        <f>+ACUMJUN!L43+ACUM2SEM!L43</f>
        <v>0</v>
      </c>
      <c r="M43" s="7">
        <f t="shared" si="1"/>
        <v>9803345</v>
      </c>
      <c r="O43" s="48"/>
    </row>
    <row r="44" spans="1:15">
      <c r="A44" s="43"/>
      <c r="C44" s="5" t="s">
        <v>45</v>
      </c>
      <c r="D44" s="59">
        <f>+ACUMJUN!D44+ACUM2SEM!D44</f>
        <v>2650267</v>
      </c>
      <c r="E44" s="59">
        <f>+ACUMJUN!E44+ACUM2SEM!E44</f>
        <v>1409683</v>
      </c>
      <c r="F44" s="59">
        <f>+ACUMJUN!F44+ACUM2SEM!F44</f>
        <v>26280</v>
      </c>
      <c r="G44" s="59">
        <f>+ACUMJUN!G44+ACUM2SEM!G44</f>
        <v>19497</v>
      </c>
      <c r="H44" s="59">
        <f>+ACUMJUN!H44+ACUM2SEM!H44</f>
        <v>104844</v>
      </c>
      <c r="I44" s="59">
        <f>+ACUMJUN!I44+ACUM2SEM!I44</f>
        <v>151680</v>
      </c>
      <c r="J44" s="59">
        <f>+ACUMJUN!J44+ACUM2SEM!J44</f>
        <v>123608</v>
      </c>
      <c r="K44" s="59">
        <f>+ACUMJUN!K44+ACUM2SEM!K44</f>
        <v>3852</v>
      </c>
      <c r="L44" s="59">
        <f>+ACUMJUN!L44+ACUM2SEM!L44</f>
        <v>0</v>
      </c>
      <c r="M44" s="7">
        <f t="shared" si="1"/>
        <v>4489711</v>
      </c>
      <c r="O44" s="48"/>
    </row>
    <row r="45" spans="1:15">
      <c r="A45" s="43"/>
      <c r="C45" s="5" t="s">
        <v>46</v>
      </c>
      <c r="D45" s="59">
        <f>+ACUMJUN!D45+ACUM2SEM!D45</f>
        <v>6130336</v>
      </c>
      <c r="E45" s="59">
        <f>+ACUMJUN!E45+ACUM2SEM!E45</f>
        <v>3260741</v>
      </c>
      <c r="F45" s="59">
        <f>+ACUMJUN!F45+ACUM2SEM!F45</f>
        <v>60788</v>
      </c>
      <c r="G45" s="59">
        <f>+ACUMJUN!G45+ACUM2SEM!G45</f>
        <v>45099</v>
      </c>
      <c r="H45" s="59">
        <f>+ACUMJUN!H45+ACUM2SEM!H45</f>
        <v>241515</v>
      </c>
      <c r="I45" s="59">
        <f>+ACUMJUN!I45+ACUM2SEM!I45</f>
        <v>379827</v>
      </c>
      <c r="J45" s="59">
        <f>+ACUMJUN!J45+ACUM2SEM!J45</f>
        <v>309531</v>
      </c>
      <c r="K45" s="59">
        <f>+ACUMJUN!K45+ACUM2SEM!K45</f>
        <v>8912</v>
      </c>
      <c r="L45" s="59">
        <f>+ACUMJUN!L45+ACUM2SEM!L45</f>
        <v>0</v>
      </c>
      <c r="M45" s="7">
        <f t="shared" si="1"/>
        <v>10436749</v>
      </c>
      <c r="O45" s="48"/>
    </row>
    <row r="46" spans="1:15">
      <c r="A46" s="43"/>
      <c r="C46" s="5" t="s">
        <v>47</v>
      </c>
      <c r="D46" s="59">
        <f>+ACUMJUN!D46+ACUM2SEM!D46</f>
        <v>2817404</v>
      </c>
      <c r="E46" s="59">
        <f>+ACUMJUN!E46+ACUM2SEM!E46</f>
        <v>1498583</v>
      </c>
      <c r="F46" s="59">
        <f>+ACUMJUN!F46+ACUM2SEM!F46</f>
        <v>27937</v>
      </c>
      <c r="G46" s="59">
        <f>+ACUMJUN!G46+ACUM2SEM!G46</f>
        <v>20726</v>
      </c>
      <c r="H46" s="59">
        <f>+ACUMJUN!H46+ACUM2SEM!H46</f>
        <v>111455</v>
      </c>
      <c r="I46" s="59">
        <f>+ACUMJUN!I46+ACUM2SEM!I46</f>
        <v>159425</v>
      </c>
      <c r="J46" s="59">
        <f>+ACUMJUN!J46+ACUM2SEM!J46</f>
        <v>129919</v>
      </c>
      <c r="K46" s="59">
        <f>+ACUMJUN!K46+ACUM2SEM!K46</f>
        <v>4096</v>
      </c>
      <c r="L46" s="59">
        <f>+ACUMJUN!L46+ACUM2SEM!L46</f>
        <v>0</v>
      </c>
      <c r="M46" s="7">
        <f t="shared" si="1"/>
        <v>4769545</v>
      </c>
      <c r="O46" s="48"/>
    </row>
    <row r="47" spans="1:15">
      <c r="A47" s="43"/>
      <c r="C47" s="5" t="s">
        <v>48</v>
      </c>
      <c r="D47" s="59">
        <f>+ACUMJUN!D47+ACUM2SEM!D47</f>
        <v>11271974</v>
      </c>
      <c r="E47" s="59">
        <f>+ACUMJUN!E47+ACUM2SEM!E47</f>
        <v>5995591</v>
      </c>
      <c r="F47" s="59">
        <f>+ACUMJUN!F47+ACUM2SEM!F47</f>
        <v>111772</v>
      </c>
      <c r="G47" s="59">
        <f>+ACUMJUN!G47+ACUM2SEM!G47</f>
        <v>82923</v>
      </c>
      <c r="H47" s="59">
        <f>+ACUMJUN!H47+ACUM2SEM!H47</f>
        <v>445916</v>
      </c>
      <c r="I47" s="59">
        <f>+ACUMJUN!I47+ACUM2SEM!I47</f>
        <v>654380</v>
      </c>
      <c r="J47" s="59">
        <f>+ACUMJUN!J47+ACUM2SEM!J47</f>
        <v>533268</v>
      </c>
      <c r="K47" s="59">
        <f>+ACUMJUN!K47+ACUM2SEM!K47</f>
        <v>16386</v>
      </c>
      <c r="L47" s="59">
        <f>+ACUMJUN!L47+ACUM2SEM!L47</f>
        <v>0</v>
      </c>
      <c r="M47" s="7">
        <f t="shared" si="1"/>
        <v>19112210</v>
      </c>
      <c r="O47" s="48"/>
    </row>
    <row r="48" spans="1:15">
      <c r="A48" s="43"/>
      <c r="C48" s="5" t="s">
        <v>49</v>
      </c>
      <c r="D48" s="59">
        <f>+ACUMJUN!D48+ACUM2SEM!D48</f>
        <v>9432118</v>
      </c>
      <c r="E48" s="59">
        <f>+ACUMJUN!E48+ACUM2SEM!E48</f>
        <v>5016967</v>
      </c>
      <c r="F48" s="59">
        <f>+ACUMJUN!F48+ACUM2SEM!F48</f>
        <v>93528</v>
      </c>
      <c r="G48" s="59">
        <f>+ACUMJUN!G48+ACUM2SEM!G48</f>
        <v>69389</v>
      </c>
      <c r="H48" s="59">
        <f>+ACUMJUN!H48+ACUM2SEM!H48</f>
        <v>373132</v>
      </c>
      <c r="I48" s="59">
        <f>+ACUMJUN!I48+ACUM2SEM!I48</f>
        <v>564896</v>
      </c>
      <c r="J48" s="59">
        <f>+ACUMJUN!J48+ACUM2SEM!J48</f>
        <v>460346</v>
      </c>
      <c r="K48" s="59">
        <f>+ACUMJUN!K48+ACUM2SEM!K48</f>
        <v>13710</v>
      </c>
      <c r="L48" s="59">
        <f>+ACUMJUN!L48+ACUM2SEM!L48</f>
        <v>1228313</v>
      </c>
      <c r="M48" s="7">
        <f t="shared" si="1"/>
        <v>17252399</v>
      </c>
      <c r="O48" s="48"/>
    </row>
    <row r="49" spans="1:15">
      <c r="A49" s="43"/>
      <c r="C49" s="5" t="s">
        <v>50</v>
      </c>
      <c r="D49" s="59">
        <f>+ACUMJUN!D49+ACUM2SEM!D49</f>
        <v>3801401</v>
      </c>
      <c r="E49" s="59">
        <f>+ACUMJUN!E49+ACUM2SEM!E49</f>
        <v>2021974</v>
      </c>
      <c r="F49" s="59">
        <f>+ACUMJUN!F49+ACUM2SEM!F49</f>
        <v>37694</v>
      </c>
      <c r="G49" s="59">
        <f>+ACUMJUN!G49+ACUM2SEM!G49</f>
        <v>27965</v>
      </c>
      <c r="H49" s="59">
        <f>+ACUMJUN!H49+ACUM2SEM!H49</f>
        <v>150383</v>
      </c>
      <c r="I49" s="59">
        <f>+ACUMJUN!I49+ACUM2SEM!I49</f>
        <v>205158</v>
      </c>
      <c r="J49" s="59">
        <f>+ACUMJUN!J49+ACUM2SEM!J49</f>
        <v>167187</v>
      </c>
      <c r="K49" s="59">
        <f>+ACUMJUN!K49+ACUM2SEM!K49</f>
        <v>5526</v>
      </c>
      <c r="L49" s="59">
        <f>+ACUMJUN!L49+ACUM2SEM!L49</f>
        <v>0</v>
      </c>
      <c r="M49" s="7">
        <f t="shared" si="1"/>
        <v>6417288</v>
      </c>
      <c r="O49" s="48"/>
    </row>
    <row r="50" spans="1:15">
      <c r="A50" s="43"/>
      <c r="C50" s="5" t="s">
        <v>51</v>
      </c>
      <c r="D50" s="59">
        <f>+ACUMJUN!D50+ACUM2SEM!D50</f>
        <v>935809</v>
      </c>
      <c r="E50" s="59">
        <f>+ACUMJUN!E50+ACUM2SEM!E50</f>
        <v>497759</v>
      </c>
      <c r="F50" s="59">
        <f>+ACUMJUN!F50+ACUM2SEM!F50</f>
        <v>9280</v>
      </c>
      <c r="G50" s="59">
        <f>+ACUMJUN!G50+ACUM2SEM!G50</f>
        <v>6885</v>
      </c>
      <c r="H50" s="59">
        <f>+ACUMJUN!H50+ACUM2SEM!H50</f>
        <v>37021</v>
      </c>
      <c r="I50" s="59">
        <f>+ACUMJUN!I50+ACUM2SEM!I50</f>
        <v>32143</v>
      </c>
      <c r="J50" s="59">
        <f>+ACUMJUN!J50+ACUM2SEM!J50</f>
        <v>26194</v>
      </c>
      <c r="K50" s="59">
        <f>+ACUMJUN!K50+ACUM2SEM!K50</f>
        <v>1360</v>
      </c>
      <c r="L50" s="59">
        <f>+ACUMJUN!L50+ACUM2SEM!L50</f>
        <v>34874</v>
      </c>
      <c r="M50" s="7">
        <f t="shared" si="1"/>
        <v>1581325</v>
      </c>
      <c r="O50" s="48"/>
    </row>
    <row r="51" spans="1:15">
      <c r="A51" s="43"/>
      <c r="C51" s="5" t="s">
        <v>86</v>
      </c>
      <c r="D51" s="59">
        <f>+ACUMJUN!D51+ACUM2SEM!D51</f>
        <v>10377507</v>
      </c>
      <c r="E51" s="59">
        <f>+ACUMJUN!E51+ACUM2SEM!E51</f>
        <v>5519822</v>
      </c>
      <c r="F51" s="59">
        <f>+ACUMJUN!F51+ACUM2SEM!F51</f>
        <v>102903</v>
      </c>
      <c r="G51" s="59">
        <f>+ACUMJUN!G51+ACUM2SEM!G51</f>
        <v>76344</v>
      </c>
      <c r="H51" s="59">
        <f>+ACUMJUN!H51+ACUM2SEM!H51</f>
        <v>410531</v>
      </c>
      <c r="I51" s="59">
        <f>+ACUMJUN!I51+ACUM2SEM!I51</f>
        <v>570556</v>
      </c>
      <c r="J51" s="59">
        <f>+ACUMJUN!J51+ACUM2SEM!J51</f>
        <v>464958</v>
      </c>
      <c r="K51" s="59">
        <f>+ACUMJUN!K51+ACUM2SEM!K51</f>
        <v>15086</v>
      </c>
      <c r="L51" s="59">
        <f>+ACUMJUN!L51+ACUM2SEM!L51</f>
        <v>569117</v>
      </c>
      <c r="M51" s="7">
        <f t="shared" si="1"/>
        <v>18106824</v>
      </c>
      <c r="O51" s="48"/>
    </row>
    <row r="52" spans="1:15">
      <c r="A52" s="43"/>
      <c r="C52" s="5" t="s">
        <v>52</v>
      </c>
      <c r="D52" s="59">
        <f>+ACUMJUN!D52+ACUM2SEM!D52</f>
        <v>619882</v>
      </c>
      <c r="E52" s="59">
        <f>+ACUMJUN!E52+ACUM2SEM!E52</f>
        <v>329717</v>
      </c>
      <c r="F52" s="59">
        <f>+ACUMJUN!F52+ACUM2SEM!F52</f>
        <v>6147</v>
      </c>
      <c r="G52" s="59">
        <f>+ACUMJUN!G52+ACUM2SEM!G52</f>
        <v>4560</v>
      </c>
      <c r="H52" s="59">
        <f>+ACUMJUN!H52+ACUM2SEM!H52</f>
        <v>24522</v>
      </c>
      <c r="I52" s="59">
        <f>+ACUMJUN!I52+ACUM2SEM!I52</f>
        <v>18498</v>
      </c>
      <c r="J52" s="59">
        <f>+ACUMJUN!J52+ACUM2SEM!J52</f>
        <v>15075</v>
      </c>
      <c r="K52" s="59">
        <f>+ACUMJUN!K52+ACUM2SEM!K52</f>
        <v>902</v>
      </c>
      <c r="L52" s="59">
        <f>+ACUMJUN!L52+ACUM2SEM!L52</f>
        <v>0</v>
      </c>
      <c r="M52" s="7">
        <f t="shared" si="1"/>
        <v>1019303</v>
      </c>
      <c r="O52" s="48"/>
    </row>
    <row r="53" spans="1:15">
      <c r="A53" s="43"/>
      <c r="C53" s="5" t="s">
        <v>53</v>
      </c>
      <c r="D53" s="59">
        <f>+ACUMJUN!D53+ACUM2SEM!D53</f>
        <v>2880909</v>
      </c>
      <c r="E53" s="59">
        <f>+ACUMJUN!E53+ACUM2SEM!E53</f>
        <v>1532363</v>
      </c>
      <c r="F53" s="59">
        <f>+ACUMJUN!F53+ACUM2SEM!F53</f>
        <v>28567</v>
      </c>
      <c r="G53" s="59">
        <f>+ACUMJUN!G53+ACUM2SEM!G53</f>
        <v>21194</v>
      </c>
      <c r="H53" s="59">
        <f>+ACUMJUN!H53+ACUM2SEM!H53</f>
        <v>113968</v>
      </c>
      <c r="I53" s="59">
        <f>+ACUMJUN!I53+ACUM2SEM!I53</f>
        <v>146395</v>
      </c>
      <c r="J53" s="59">
        <f>+ACUMJUN!J53+ACUM2SEM!J53</f>
        <v>119300</v>
      </c>
      <c r="K53" s="59">
        <f>+ACUMJUN!K53+ACUM2SEM!K53</f>
        <v>4188</v>
      </c>
      <c r="L53" s="59">
        <f>+ACUMJUN!L53+ACUM2SEM!L53</f>
        <v>491861</v>
      </c>
      <c r="M53" s="7">
        <f t="shared" si="1"/>
        <v>5338745</v>
      </c>
      <c r="O53" s="48"/>
    </row>
    <row r="54" spans="1:15">
      <c r="A54" s="43"/>
      <c r="C54" s="5" t="s">
        <v>54</v>
      </c>
      <c r="D54" s="59">
        <f>+ACUMJUN!D54+ACUM2SEM!D54</f>
        <v>1995595</v>
      </c>
      <c r="E54" s="59">
        <f>+ACUMJUN!E54+ACUM2SEM!E54</f>
        <v>1061461</v>
      </c>
      <c r="F54" s="59">
        <f>+ACUMJUN!F54+ACUM2SEM!F54</f>
        <v>19788</v>
      </c>
      <c r="G54" s="59">
        <f>+ACUMJUN!G54+ACUM2SEM!G54</f>
        <v>14681</v>
      </c>
      <c r="H54" s="59">
        <f>+ACUMJUN!H54+ACUM2SEM!H54</f>
        <v>78945</v>
      </c>
      <c r="I54" s="59">
        <f>+ACUMJUN!I54+ACUM2SEM!I54</f>
        <v>89262</v>
      </c>
      <c r="J54" s="59">
        <f>+ACUMJUN!J54+ACUM2SEM!J54</f>
        <v>72742</v>
      </c>
      <c r="K54" s="59">
        <f>+ACUMJUN!K54+ACUM2SEM!K54</f>
        <v>2900</v>
      </c>
      <c r="L54" s="59">
        <f>+ACUMJUN!L54+ACUM2SEM!L54</f>
        <v>624059</v>
      </c>
      <c r="M54" s="7">
        <f t="shared" si="1"/>
        <v>3959433</v>
      </c>
      <c r="O54" s="48"/>
    </row>
    <row r="55" spans="1:15">
      <c r="A55" s="43"/>
      <c r="C55" s="5" t="s">
        <v>55</v>
      </c>
      <c r="D55" s="59">
        <f>+ACUMJUN!D55+ACUM2SEM!D55</f>
        <v>1972661</v>
      </c>
      <c r="E55" s="59">
        <f>+ACUMJUN!E55+ACUM2SEM!E55</f>
        <v>1049263</v>
      </c>
      <c r="F55" s="59">
        <f>+ACUMJUN!F55+ACUM2SEM!F55</f>
        <v>19560</v>
      </c>
      <c r="G55" s="59">
        <f>+ACUMJUN!G55+ACUM2SEM!G55</f>
        <v>14512</v>
      </c>
      <c r="H55" s="59">
        <f>+ACUMJUN!H55+ACUM2SEM!H55</f>
        <v>78038</v>
      </c>
      <c r="I55" s="59">
        <f>+ACUMJUN!I55+ACUM2SEM!I55</f>
        <v>77315</v>
      </c>
      <c r="J55" s="59">
        <f>+ACUMJUN!J55+ACUM2SEM!J55</f>
        <v>63007</v>
      </c>
      <c r="K55" s="59">
        <f>+ACUMJUN!K55+ACUM2SEM!K55</f>
        <v>2868</v>
      </c>
      <c r="L55" s="59">
        <f>+ACUMJUN!L55+ACUM2SEM!L55</f>
        <v>97787</v>
      </c>
      <c r="M55" s="7">
        <f t="shared" si="1"/>
        <v>3375011</v>
      </c>
      <c r="O55" s="48"/>
    </row>
    <row r="56" spans="1:15">
      <c r="A56" s="43"/>
      <c r="C56" s="5" t="s">
        <v>56</v>
      </c>
      <c r="D56" s="59">
        <f>+ACUMJUN!D56+ACUM2SEM!D56</f>
        <v>1525687</v>
      </c>
      <c r="E56" s="59">
        <f>+ACUMJUN!E56+ACUM2SEM!E56</f>
        <v>811517</v>
      </c>
      <c r="F56" s="59">
        <f>+ACUMJUN!F56+ACUM2SEM!F56</f>
        <v>15129</v>
      </c>
      <c r="G56" s="59">
        <f>+ACUMJUN!G56+ACUM2SEM!G56</f>
        <v>11223</v>
      </c>
      <c r="H56" s="59">
        <f>+ACUMJUN!H56+ACUM2SEM!H56</f>
        <v>60356</v>
      </c>
      <c r="I56" s="59">
        <f>+ACUMJUN!I56+ACUM2SEM!I56</f>
        <v>59207</v>
      </c>
      <c r="J56" s="59">
        <f>+ACUMJUN!J56+ACUM2SEM!J56</f>
        <v>48249</v>
      </c>
      <c r="K56" s="59">
        <f>+ACUMJUN!K56+ACUM2SEM!K56</f>
        <v>2218</v>
      </c>
      <c r="L56" s="59">
        <f>+ACUMJUN!L56+ACUM2SEM!L56</f>
        <v>0</v>
      </c>
      <c r="M56" s="7">
        <f t="shared" si="1"/>
        <v>2533586</v>
      </c>
      <c r="O56" s="48"/>
    </row>
    <row r="57" spans="1:15">
      <c r="A57" s="43"/>
      <c r="C57" s="5" t="s">
        <v>57</v>
      </c>
      <c r="D57" s="59">
        <f>+ACUMJUN!D57+ACUM2SEM!D57</f>
        <v>4898650</v>
      </c>
      <c r="E57" s="59">
        <f>+ACUMJUN!E57+ACUM2SEM!E57</f>
        <v>2605604</v>
      </c>
      <c r="F57" s="59">
        <f>+ACUMJUN!F57+ACUM2SEM!F57</f>
        <v>48574</v>
      </c>
      <c r="G57" s="59">
        <f>+ACUMJUN!G57+ACUM2SEM!G57</f>
        <v>36037</v>
      </c>
      <c r="H57" s="59">
        <f>+ACUMJUN!H57+ACUM2SEM!H57</f>
        <v>193789</v>
      </c>
      <c r="I57" s="59">
        <f>+ACUMJUN!I57+ACUM2SEM!I57</f>
        <v>250979</v>
      </c>
      <c r="J57" s="59">
        <f>+ACUMJUN!J57+ACUM2SEM!J57</f>
        <v>204529</v>
      </c>
      <c r="K57" s="59">
        <f>+ACUMJUN!K57+ACUM2SEM!K57</f>
        <v>7120</v>
      </c>
      <c r="L57" s="59">
        <f>+ACUMJUN!L57+ACUM2SEM!L57</f>
        <v>259986</v>
      </c>
      <c r="M57" s="7">
        <f t="shared" si="1"/>
        <v>8505268</v>
      </c>
      <c r="O57" s="48"/>
    </row>
    <row r="58" spans="1:15">
      <c r="A58" s="43"/>
      <c r="C58" s="5" t="s">
        <v>58</v>
      </c>
      <c r="D58" s="59">
        <f>+ACUMJUN!D58+ACUM2SEM!D58</f>
        <v>2678222</v>
      </c>
      <c r="E58" s="59">
        <f>+ACUMJUN!E58+ACUM2SEM!E58</f>
        <v>1424553</v>
      </c>
      <c r="F58" s="59">
        <f>+ACUMJUN!F58+ACUM2SEM!F58</f>
        <v>26558</v>
      </c>
      <c r="G58" s="59">
        <f>+ACUMJUN!G58+ACUM2SEM!G58</f>
        <v>19702</v>
      </c>
      <c r="H58" s="59">
        <f>+ACUMJUN!H58+ACUM2SEM!H58</f>
        <v>105949</v>
      </c>
      <c r="I58" s="59">
        <f>+ACUMJUN!I58+ACUM2SEM!I58</f>
        <v>168675</v>
      </c>
      <c r="J58" s="59">
        <f>+ACUMJUN!J58+ACUM2SEM!J58</f>
        <v>137457</v>
      </c>
      <c r="K58" s="59">
        <f>+ACUMJUN!K58+ACUM2SEM!K58</f>
        <v>3894</v>
      </c>
      <c r="L58" s="59">
        <f>+ACUMJUN!L58+ACUM2SEM!L58</f>
        <v>0</v>
      </c>
      <c r="M58" s="7">
        <f t="shared" si="1"/>
        <v>4565010</v>
      </c>
      <c r="O58" s="48"/>
    </row>
    <row r="59" spans="1:15">
      <c r="A59" s="43"/>
      <c r="C59" s="5" t="s">
        <v>83</v>
      </c>
      <c r="D59" s="59">
        <f>+ACUMJUN!D59+ACUM2SEM!D59</f>
        <v>958312</v>
      </c>
      <c r="E59" s="59">
        <f>+ACUMJUN!E59+ACUM2SEM!E59</f>
        <v>509729</v>
      </c>
      <c r="F59" s="59">
        <f>+ACUMJUN!F59+ACUM2SEM!F59</f>
        <v>9503</v>
      </c>
      <c r="G59" s="59">
        <f>+ACUMJUN!G59+ACUM2SEM!G59</f>
        <v>7050</v>
      </c>
      <c r="H59" s="59">
        <f>+ACUMJUN!H59+ACUM2SEM!H59</f>
        <v>37911</v>
      </c>
      <c r="I59" s="59">
        <f>+ACUMJUN!I59+ACUM2SEM!I59</f>
        <v>33981</v>
      </c>
      <c r="J59" s="59">
        <f>+ACUMJUN!J59+ACUM2SEM!J59</f>
        <v>27692</v>
      </c>
      <c r="K59" s="59">
        <f>+ACUMJUN!K59+ACUM2SEM!K59</f>
        <v>1394</v>
      </c>
      <c r="L59" s="59">
        <f>+ACUMJUN!L59+ACUM2SEM!L59</f>
        <v>0</v>
      </c>
      <c r="M59" s="7">
        <f t="shared" si="1"/>
        <v>1585572</v>
      </c>
      <c r="O59" s="48"/>
    </row>
    <row r="60" spans="1:15">
      <c r="A60" s="43"/>
      <c r="C60" s="5" t="s">
        <v>59</v>
      </c>
      <c r="D60" s="59">
        <f>+ACUMJUN!D60+ACUM2SEM!D60</f>
        <v>8562924</v>
      </c>
      <c r="E60" s="59">
        <f>+ACUMJUN!E60+ACUM2SEM!E60</f>
        <v>4554640</v>
      </c>
      <c r="F60" s="59">
        <f>+ACUMJUN!F60+ACUM2SEM!F60</f>
        <v>84909</v>
      </c>
      <c r="G60" s="59">
        <f>+ACUMJUN!G60+ACUM2SEM!G60</f>
        <v>62994</v>
      </c>
      <c r="H60" s="59">
        <f>+ACUMJUN!H60+ACUM2SEM!H60</f>
        <v>338746</v>
      </c>
      <c r="I60" s="59">
        <f>+ACUMJUN!I60+ACUM2SEM!I60</f>
        <v>348023</v>
      </c>
      <c r="J60" s="59">
        <f>+ACUMJUN!J60+ACUM2SEM!J60</f>
        <v>283612</v>
      </c>
      <c r="K60" s="59">
        <f>+ACUMJUN!K60+ACUM2SEM!K60</f>
        <v>12448</v>
      </c>
      <c r="L60" s="59">
        <f>+ACUMJUN!L60+ACUM2SEM!L60</f>
        <v>905402</v>
      </c>
      <c r="M60" s="7">
        <f t="shared" si="1"/>
        <v>15153698</v>
      </c>
      <c r="O60" s="48"/>
    </row>
    <row r="61" spans="1:15">
      <c r="A61" s="43"/>
      <c r="C61" s="5" t="s">
        <v>60</v>
      </c>
      <c r="D61" s="59">
        <f>+ACUMJUN!D61+ACUM2SEM!D61</f>
        <v>1737482</v>
      </c>
      <c r="E61" s="59">
        <f>+ACUMJUN!E61+ACUM2SEM!E61</f>
        <v>924171</v>
      </c>
      <c r="F61" s="59">
        <f>+ACUMJUN!F61+ACUM2SEM!F61</f>
        <v>17228</v>
      </c>
      <c r="G61" s="59">
        <f>+ACUMJUN!G61+ACUM2SEM!G61</f>
        <v>12782</v>
      </c>
      <c r="H61" s="59">
        <f>+ACUMJUN!H61+ACUM2SEM!H61</f>
        <v>68734</v>
      </c>
      <c r="I61" s="59">
        <f>+ACUMJUN!I61+ACUM2SEM!I61</f>
        <v>91262</v>
      </c>
      <c r="J61" s="59">
        <f>+ACUMJUN!J61+ACUM2SEM!J61</f>
        <v>74371</v>
      </c>
      <c r="K61" s="59">
        <f>+ACUMJUN!K61+ACUM2SEM!K61</f>
        <v>2526</v>
      </c>
      <c r="L61" s="59">
        <f>+ACUMJUN!L61+ACUM2SEM!L61</f>
        <v>0</v>
      </c>
      <c r="M61" s="7">
        <f t="shared" si="1"/>
        <v>2928556</v>
      </c>
      <c r="O61" s="48"/>
    </row>
    <row r="62" spans="1:15">
      <c r="A62" s="43"/>
      <c r="C62" s="5" t="s">
        <v>61</v>
      </c>
      <c r="D62" s="59">
        <f>+ACUMJUN!D62+ACUM2SEM!D62</f>
        <v>7530627</v>
      </c>
      <c r="E62" s="59">
        <f>+ACUMJUN!E62+ACUM2SEM!E62</f>
        <v>4005559</v>
      </c>
      <c r="F62" s="59">
        <f>+ACUMJUN!F62+ACUM2SEM!F62</f>
        <v>74674</v>
      </c>
      <c r="G62" s="59">
        <f>+ACUMJUN!G62+ACUM2SEM!G62</f>
        <v>55400</v>
      </c>
      <c r="H62" s="59">
        <f>+ACUMJUN!H62+ACUM2SEM!H62</f>
        <v>297910</v>
      </c>
      <c r="I62" s="59">
        <f>+ACUMJUN!I62+ACUM2SEM!I62</f>
        <v>348765</v>
      </c>
      <c r="J62" s="59">
        <f>+ACUMJUN!J62+ACUM2SEM!J62</f>
        <v>284216</v>
      </c>
      <c r="K62" s="59">
        <f>+ACUMJUN!K62+ACUM2SEM!K62</f>
        <v>10946</v>
      </c>
      <c r="L62" s="59">
        <f>+ACUMJUN!L62+ACUM2SEM!L62</f>
        <v>0</v>
      </c>
      <c r="M62" s="7">
        <f t="shared" si="1"/>
        <v>12608097</v>
      </c>
      <c r="O62" s="48"/>
    </row>
    <row r="63" spans="1:15">
      <c r="A63" s="43"/>
      <c r="C63" s="5" t="s">
        <v>62</v>
      </c>
      <c r="D63" s="59">
        <f>+ACUMJUN!D63+ACUM2SEM!D63</f>
        <v>3079545</v>
      </c>
      <c r="E63" s="59">
        <f>+ACUMJUN!E63+ACUM2SEM!E63</f>
        <v>1638018</v>
      </c>
      <c r="F63" s="59">
        <f>+ACUMJUN!F63+ACUM2SEM!F63</f>
        <v>30537</v>
      </c>
      <c r="G63" s="59">
        <f>+ACUMJUN!G63+ACUM2SEM!G63</f>
        <v>22655</v>
      </c>
      <c r="H63" s="59">
        <f>+ACUMJUN!H63+ACUM2SEM!H63</f>
        <v>121826</v>
      </c>
      <c r="I63" s="59">
        <f>+ACUMJUN!I63+ACUM2SEM!I63</f>
        <v>170728</v>
      </c>
      <c r="J63" s="59">
        <f>+ACUMJUN!J63+ACUM2SEM!J63</f>
        <v>139130</v>
      </c>
      <c r="K63" s="59">
        <f>+ACUMJUN!K63+ACUM2SEM!K63</f>
        <v>4476</v>
      </c>
      <c r="L63" s="59">
        <f>+ACUMJUN!L63+ACUM2SEM!L63</f>
        <v>0</v>
      </c>
      <c r="M63" s="7">
        <f t="shared" si="1"/>
        <v>5206915</v>
      </c>
      <c r="O63" s="48"/>
    </row>
    <row r="64" spans="1:15">
      <c r="A64" s="43"/>
      <c r="C64" s="5" t="s">
        <v>63</v>
      </c>
      <c r="D64" s="59">
        <f>+ACUMJUN!D64+ACUM2SEM!D64</f>
        <v>2189683</v>
      </c>
      <c r="E64" s="59">
        <f>+ACUMJUN!E64+ACUM2SEM!E64</f>
        <v>1164698</v>
      </c>
      <c r="F64" s="59">
        <f>+ACUMJUN!F64+ACUM2SEM!F64</f>
        <v>21712</v>
      </c>
      <c r="G64" s="59">
        <f>+ACUMJUN!G64+ACUM2SEM!G64</f>
        <v>16109</v>
      </c>
      <c r="H64" s="59">
        <f>+ACUMJUN!H64+ACUM2SEM!H64</f>
        <v>86624</v>
      </c>
      <c r="I64" s="59">
        <f>+ACUMJUN!I64+ACUM2SEM!I64</f>
        <v>119905</v>
      </c>
      <c r="J64" s="59">
        <f>+ACUMJUN!J64+ACUM2SEM!J64</f>
        <v>97713</v>
      </c>
      <c r="K64" s="59">
        <f>+ACUMJUN!K64+ACUM2SEM!K64</f>
        <v>3182</v>
      </c>
      <c r="L64" s="59">
        <f>+ACUMJUN!L64+ACUM2SEM!L64</f>
        <v>0</v>
      </c>
      <c r="M64" s="7">
        <f t="shared" si="1"/>
        <v>3699626</v>
      </c>
      <c r="O64" s="48"/>
    </row>
    <row r="65" spans="1:15">
      <c r="A65" s="43"/>
      <c r="C65" s="5" t="s">
        <v>64</v>
      </c>
      <c r="D65" s="59">
        <f>+ACUMJUN!D65+ACUM2SEM!D65</f>
        <v>3057593</v>
      </c>
      <c r="E65" s="59">
        <f>+ACUMJUN!E65+ACUM2SEM!E65</f>
        <v>1626341</v>
      </c>
      <c r="F65" s="59">
        <f>+ACUMJUN!F65+ACUM2SEM!F65</f>
        <v>30318</v>
      </c>
      <c r="G65" s="59">
        <f>+ACUMJUN!G65+ACUM2SEM!G65</f>
        <v>22494</v>
      </c>
      <c r="H65" s="59">
        <f>+ACUMJUN!H65+ACUM2SEM!H65</f>
        <v>120958</v>
      </c>
      <c r="I65" s="59">
        <f>+ACUMJUN!I65+ACUM2SEM!I65</f>
        <v>173040</v>
      </c>
      <c r="J65" s="59">
        <f>+ACUMJUN!J65+ACUM2SEM!J65</f>
        <v>141015</v>
      </c>
      <c r="K65" s="59">
        <f>+ACUMJUN!K65+ACUM2SEM!K65</f>
        <v>4444</v>
      </c>
      <c r="L65" s="59">
        <f>+ACUMJUN!L65+ACUM2SEM!L65</f>
        <v>0</v>
      </c>
      <c r="M65" s="7">
        <f t="shared" si="1"/>
        <v>5176203</v>
      </c>
      <c r="O65" s="48"/>
    </row>
    <row r="66" spans="1:15">
      <c r="A66" s="43"/>
      <c r="C66" s="5" t="s">
        <v>65</v>
      </c>
      <c r="D66" s="59">
        <f>+ACUMJUN!D66+ACUM2SEM!D66</f>
        <v>5630591</v>
      </c>
      <c r="E66" s="59">
        <f>+ACUMJUN!E66+ACUM2SEM!E66</f>
        <v>2994925</v>
      </c>
      <c r="F66" s="59">
        <f>+ACUMJUN!F66+ACUM2SEM!F66</f>
        <v>55832</v>
      </c>
      <c r="G66" s="59">
        <f>+ACUMJUN!G66+ACUM2SEM!G66</f>
        <v>41422</v>
      </c>
      <c r="H66" s="59">
        <f>+ACUMJUN!H66+ACUM2SEM!H66</f>
        <v>222744</v>
      </c>
      <c r="I66" s="59">
        <f>+ACUMJUN!I66+ACUM2SEM!I66</f>
        <v>285974</v>
      </c>
      <c r="J66" s="59">
        <f>+ACUMJUN!J66+ACUM2SEM!J66</f>
        <v>233046</v>
      </c>
      <c r="K66" s="59">
        <f>+ACUMJUN!K66+ACUM2SEM!K66</f>
        <v>8184</v>
      </c>
      <c r="L66" s="59">
        <f>+ACUMJUN!L66+ACUM2SEM!L66</f>
        <v>0</v>
      </c>
      <c r="M66" s="7">
        <f t="shared" si="1"/>
        <v>9472718</v>
      </c>
      <c r="O66" s="48"/>
    </row>
    <row r="67" spans="1:15" ht="13.5" thickBot="1">
      <c r="A67" s="43"/>
      <c r="C67" s="5" t="s">
        <v>66</v>
      </c>
      <c r="D67" s="59">
        <f>+ACUMJUN!D67+ACUM2SEM!D67</f>
        <v>23068704</v>
      </c>
      <c r="E67" s="59">
        <f>+ACUMJUN!E67+ACUM2SEM!E67</f>
        <v>12270305</v>
      </c>
      <c r="F67" s="59">
        <f>+ACUMJUN!F67+ACUM2SEM!F67</f>
        <v>228753</v>
      </c>
      <c r="G67" s="59">
        <f>+ACUMJUN!G67+ACUM2SEM!G67</f>
        <v>169704</v>
      </c>
      <c r="H67" s="59">
        <f>+ACUMJUN!H67+ACUM2SEM!H67</f>
        <v>912588</v>
      </c>
      <c r="I67" s="59">
        <f>+ACUMJUN!I67+ACUM2SEM!I67</f>
        <v>1316105</v>
      </c>
      <c r="J67" s="59">
        <f>+ACUMJUN!J67+ACUM2SEM!J67</f>
        <v>1072530</v>
      </c>
      <c r="K67" s="59">
        <f>+ACUMJUN!K67+ACUM2SEM!K67</f>
        <v>33530</v>
      </c>
      <c r="L67" s="59">
        <f>+ACUMJUN!L67+ACUM2SEM!L67</f>
        <v>4142058</v>
      </c>
      <c r="M67" s="7">
        <f t="shared" si="1"/>
        <v>43214277</v>
      </c>
      <c r="O67" s="48"/>
    </row>
    <row r="68" spans="1:15" ht="15.75" customHeight="1">
      <c r="A68" s="43"/>
      <c r="C68" s="8" t="s">
        <v>67</v>
      </c>
      <c r="D68" s="60">
        <f>SUM(D10:D67)</f>
        <v>275955409</v>
      </c>
      <c r="E68" s="60">
        <f t="shared" ref="E68:L68" si="2">SUM(E10:E67)</f>
        <v>146781366</v>
      </c>
      <c r="F68" s="60">
        <f t="shared" si="2"/>
        <v>2736354</v>
      </c>
      <c r="G68" s="60">
        <f>SUM(G10:G67)</f>
        <v>2030095</v>
      </c>
      <c r="H68" s="60">
        <f>SUM(H10:H67)</f>
        <v>10915714</v>
      </c>
      <c r="I68" s="60">
        <f t="shared" si="2"/>
        <v>14646230</v>
      </c>
      <c r="J68" s="60">
        <f t="shared" si="2"/>
        <v>11935548</v>
      </c>
      <c r="K68" s="60">
        <f t="shared" si="2"/>
        <v>401136</v>
      </c>
      <c r="L68" s="60">
        <f t="shared" si="2"/>
        <v>16057115</v>
      </c>
      <c r="M68" s="60">
        <f>SUM(M10:M67)</f>
        <v>481458967</v>
      </c>
      <c r="O68" s="48"/>
    </row>
    <row r="69" spans="1:15" ht="12" customHeight="1" thickBot="1">
      <c r="A69" s="43"/>
      <c r="C69" s="10"/>
      <c r="D69" s="11"/>
      <c r="E69" s="11"/>
      <c r="F69" s="11"/>
      <c r="G69" s="11"/>
      <c r="H69" s="11"/>
      <c r="I69" s="11"/>
      <c r="J69" s="16"/>
      <c r="K69" s="11"/>
      <c r="L69" s="11"/>
      <c r="M69" s="11"/>
      <c r="N69" s="1" t="s">
        <v>9</v>
      </c>
      <c r="O69" s="48"/>
    </row>
    <row r="70" spans="1:15" ht="0.75" customHeight="1" thickBot="1">
      <c r="A70" s="43"/>
      <c r="C70" s="15"/>
      <c r="D70" s="16"/>
      <c r="E70" s="15"/>
      <c r="F70" s="16"/>
      <c r="G70" s="16"/>
      <c r="H70" s="16"/>
      <c r="I70" s="16"/>
      <c r="J70" s="16"/>
      <c r="K70" s="16"/>
      <c r="L70" s="16"/>
      <c r="M70" s="16"/>
      <c r="O70" s="48"/>
    </row>
    <row r="71" spans="1:15" ht="6" customHeight="1">
      <c r="A71" s="43"/>
      <c r="C71"/>
      <c r="D71" s="55"/>
      <c r="E71" s="55"/>
      <c r="F71" s="55"/>
      <c r="G71" s="55"/>
      <c r="H71" s="55"/>
      <c r="I71" s="55"/>
      <c r="J71" s="55"/>
      <c r="K71" s="55"/>
      <c r="L71" s="55"/>
      <c r="M71" s="55"/>
      <c r="N71"/>
      <c r="O71" s="48"/>
    </row>
    <row r="72" spans="1:15" ht="7.5" customHeight="1" thickBot="1">
      <c r="A72" s="51"/>
      <c r="B72" s="52"/>
      <c r="C72" s="52"/>
      <c r="D72" s="52"/>
      <c r="E72" s="52"/>
      <c r="F72" s="52"/>
      <c r="G72" s="52"/>
      <c r="H72" s="52"/>
      <c r="I72" s="52"/>
      <c r="J72" s="52"/>
      <c r="K72" s="52"/>
      <c r="L72" s="52"/>
      <c r="M72" s="52"/>
      <c r="N72" s="52"/>
      <c r="O72" s="54"/>
    </row>
    <row r="73" spans="1:15" ht="13.5" thickTop="1">
      <c r="A73"/>
      <c r="B73"/>
    </row>
    <row r="74" spans="1:15">
      <c r="A74"/>
      <c r="B74"/>
    </row>
    <row r="75" spans="1:15">
      <c r="A75"/>
      <c r="B75"/>
    </row>
    <row r="76" spans="1:15">
      <c r="A76"/>
      <c r="B76"/>
    </row>
    <row r="77" spans="1:15">
      <c r="A77"/>
      <c r="B77"/>
    </row>
    <row r="78" spans="1:15">
      <c r="A78"/>
      <c r="B78"/>
    </row>
    <row r="79" spans="1:15">
      <c r="A79"/>
      <c r="B79"/>
    </row>
    <row r="80" spans="1:15">
      <c r="A80"/>
      <c r="B80"/>
    </row>
    <row r="81" spans="1:2">
      <c r="A81"/>
      <c r="B81"/>
    </row>
    <row r="82" spans="1:2">
      <c r="A82"/>
      <c r="B82"/>
    </row>
    <row r="83" spans="1:2">
      <c r="A83"/>
      <c r="B83"/>
    </row>
    <row r="84" spans="1:2">
      <c r="A84"/>
      <c r="B84"/>
    </row>
    <row r="85" spans="1:2">
      <c r="A85"/>
      <c r="B85"/>
    </row>
    <row r="86" spans="1:2">
      <c r="A86"/>
      <c r="B86"/>
    </row>
    <row r="87" spans="1:2">
      <c r="A87"/>
      <c r="B87"/>
    </row>
    <row r="88" spans="1:2">
      <c r="A88"/>
      <c r="B88"/>
    </row>
    <row r="89" spans="1:2">
      <c r="A89"/>
      <c r="B89"/>
    </row>
    <row r="90" spans="1:2">
      <c r="A90"/>
      <c r="B90"/>
    </row>
    <row r="91" spans="1:2">
      <c r="A91"/>
      <c r="B91"/>
    </row>
    <row r="92" spans="1:2">
      <c r="A92"/>
      <c r="B92"/>
    </row>
    <row r="93" spans="1:2">
      <c r="A93"/>
      <c r="B93"/>
    </row>
    <row r="94" spans="1:2">
      <c r="A94"/>
      <c r="B94"/>
    </row>
  </sheetData>
  <mergeCells count="5">
    <mergeCell ref="C6:M6"/>
    <mergeCell ref="C2:M2"/>
    <mergeCell ref="C3:M3"/>
    <mergeCell ref="C4:M4"/>
    <mergeCell ref="C5:M5"/>
  </mergeCells>
  <phoneticPr fontId="0" type="noConversion"/>
  <printOptions horizontalCentered="1"/>
  <pageMargins left="0.17" right="0.17" top="0.48" bottom="0.34" header="0" footer="0"/>
  <pageSetup scale="58" orientation="landscape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4"/>
  <dimension ref="A1:R94"/>
  <sheetViews>
    <sheetView view="pageBreakPreview" zoomScale="112" zoomScaleNormal="100" zoomScaleSheetLayoutView="112" workbookViewId="0">
      <pane xSplit="3" ySplit="9" topLeftCell="D13" activePane="bottomRight" state="frozen"/>
      <selection sqref="A1:IV65536"/>
      <selection pane="topRight" sqref="A1:IV65536"/>
      <selection pane="bottomLeft" sqref="A1:IV65536"/>
      <selection pane="bottomRight" sqref="A1:IV65536"/>
    </sheetView>
  </sheetViews>
  <sheetFormatPr baseColWidth="10" defaultRowHeight="12.75"/>
  <cols>
    <col min="1" max="1" width="1.7109375" style="1" customWidth="1"/>
    <col min="2" max="2" width="3.85546875" style="1" customWidth="1"/>
    <col min="3" max="3" width="33" style="1" customWidth="1"/>
    <col min="4" max="15" width="17.140625" style="12" customWidth="1"/>
    <col min="16" max="16" width="19.140625" style="12" customWidth="1"/>
    <col min="17" max="17" width="4" style="1" customWidth="1"/>
    <col min="18" max="18" width="1.28515625" style="1" customWidth="1"/>
    <col min="19" max="16384" width="11.42578125" style="1"/>
  </cols>
  <sheetData>
    <row r="1" spans="1:18" ht="8.25" customHeight="1" thickTop="1">
      <c r="A1" s="42"/>
      <c r="B1" s="46"/>
      <c r="C1" s="46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46"/>
      <c r="R1" s="47"/>
    </row>
    <row r="2" spans="1:18" ht="18" customHeight="1">
      <c r="A2" s="43"/>
      <c r="B2" s="53"/>
      <c r="C2" s="109" t="s">
        <v>0</v>
      </c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R2" s="48"/>
    </row>
    <row r="3" spans="1:18" ht="19.5" customHeight="1">
      <c r="A3" s="43"/>
      <c r="C3" s="109" t="s">
        <v>84</v>
      </c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R3" s="48"/>
    </row>
    <row r="4" spans="1:18" ht="15">
      <c r="A4" s="43"/>
      <c r="C4" s="108" t="s">
        <v>85</v>
      </c>
      <c r="D4" s="108"/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108"/>
      <c r="P4" s="108"/>
      <c r="R4" s="48"/>
    </row>
    <row r="5" spans="1:18" ht="15" customHeight="1">
      <c r="A5" s="43"/>
      <c r="C5" s="110" t="s">
        <v>1</v>
      </c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  <c r="R5" s="48"/>
    </row>
    <row r="6" spans="1:18" ht="15.75" customHeight="1">
      <c r="A6" s="43"/>
      <c r="C6" s="107" t="s">
        <v>142</v>
      </c>
      <c r="D6" s="107"/>
      <c r="E6" s="107"/>
      <c r="F6" s="107"/>
      <c r="G6" s="107"/>
      <c r="H6" s="107"/>
      <c r="I6" s="107"/>
      <c r="J6" s="107"/>
      <c r="K6" s="107"/>
      <c r="L6" s="107"/>
      <c r="M6" s="107"/>
      <c r="N6" s="107"/>
      <c r="O6" s="107"/>
      <c r="P6" s="107"/>
      <c r="R6" s="48"/>
    </row>
    <row r="7" spans="1:18" ht="5.25" customHeight="1" thickBot="1">
      <c r="A7" s="43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R7" s="48"/>
    </row>
    <row r="8" spans="1:18" ht="15">
      <c r="A8" s="43"/>
      <c r="C8" s="3"/>
      <c r="D8" s="2" t="s">
        <v>68</v>
      </c>
      <c r="E8" s="2" t="s">
        <v>69</v>
      </c>
      <c r="F8" s="2" t="s">
        <v>70</v>
      </c>
      <c r="G8" s="2" t="s">
        <v>71</v>
      </c>
      <c r="H8" s="2" t="s">
        <v>72</v>
      </c>
      <c r="I8" s="2" t="s">
        <v>73</v>
      </c>
      <c r="J8" s="2" t="s">
        <v>74</v>
      </c>
      <c r="K8" s="2" t="s">
        <v>75</v>
      </c>
      <c r="L8" s="2" t="s">
        <v>77</v>
      </c>
      <c r="M8" s="2" t="s">
        <v>78</v>
      </c>
      <c r="N8" s="2" t="s">
        <v>79</v>
      </c>
      <c r="O8" s="2" t="s">
        <v>76</v>
      </c>
      <c r="P8" s="4" t="s">
        <v>5</v>
      </c>
      <c r="R8" s="48"/>
    </row>
    <row r="9" spans="1:18" ht="15.75" thickBot="1">
      <c r="A9" s="43"/>
      <c r="B9" s="1" t="s">
        <v>9</v>
      </c>
      <c r="C9" s="56" t="s">
        <v>6</v>
      </c>
      <c r="D9" s="13" t="s">
        <v>9</v>
      </c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13" t="s">
        <v>10</v>
      </c>
      <c r="R9" s="48"/>
    </row>
    <row r="10" spans="1:18">
      <c r="A10" s="43"/>
      <c r="C10" s="5" t="s">
        <v>11</v>
      </c>
      <c r="D10" s="6">
        <f>+ENE!M10</f>
        <v>742262</v>
      </c>
      <c r="E10" s="6">
        <f>+FEB!M10</f>
        <v>1534135</v>
      </c>
      <c r="F10" s="6">
        <f>+MAR!M10</f>
        <v>546385</v>
      </c>
      <c r="G10" s="6">
        <f>+ABR!M10</f>
        <v>0</v>
      </c>
      <c r="H10" s="6">
        <f>+MAY!M10</f>
        <v>0</v>
      </c>
      <c r="I10" s="6">
        <f>+JUN!M10</f>
        <v>0</v>
      </c>
      <c r="J10" s="6">
        <f>+JUL!M10</f>
        <v>0</v>
      </c>
      <c r="K10" s="6">
        <f>+AGO!M10</f>
        <v>0</v>
      </c>
      <c r="L10" s="6">
        <f>+SEP!M10</f>
        <v>0</v>
      </c>
      <c r="M10" s="6">
        <f>+OCT!M10</f>
        <v>0</v>
      </c>
      <c r="N10" s="6">
        <f>+NOV!M10</f>
        <v>0</v>
      </c>
      <c r="O10" s="6">
        <f>+DIC!M10</f>
        <v>0</v>
      </c>
      <c r="P10" s="7">
        <f t="shared" ref="P10:P41" si="0">SUM(D10:O10)</f>
        <v>2822782</v>
      </c>
      <c r="R10" s="48"/>
    </row>
    <row r="11" spans="1:18">
      <c r="A11" s="43"/>
      <c r="C11" s="5" t="s">
        <v>12</v>
      </c>
      <c r="D11" s="6">
        <f>+ENE!M11</f>
        <v>630228</v>
      </c>
      <c r="E11" s="6">
        <f>+FEB!M11</f>
        <v>1107545</v>
      </c>
      <c r="F11" s="6">
        <f>+MAR!M11</f>
        <v>360880</v>
      </c>
      <c r="G11" s="6">
        <f>+ABR!M11</f>
        <v>0</v>
      </c>
      <c r="H11" s="6">
        <f>+MAY!M11</f>
        <v>0</v>
      </c>
      <c r="I11" s="6">
        <f>+JUN!M11</f>
        <v>0</v>
      </c>
      <c r="J11" s="6">
        <f>+JUL!M11</f>
        <v>0</v>
      </c>
      <c r="K11" s="6">
        <f>+AGO!M11</f>
        <v>0</v>
      </c>
      <c r="L11" s="6">
        <f>+SEP!M11</f>
        <v>0</v>
      </c>
      <c r="M11" s="6">
        <f>+OCT!M11</f>
        <v>0</v>
      </c>
      <c r="N11" s="6">
        <f>+NOV!M11</f>
        <v>0</v>
      </c>
      <c r="O11" s="6">
        <f>+DIC!M11</f>
        <v>0</v>
      </c>
      <c r="P11" s="7">
        <f t="shared" si="0"/>
        <v>2098653</v>
      </c>
      <c r="R11" s="48"/>
    </row>
    <row r="12" spans="1:18">
      <c r="A12" s="43"/>
      <c r="C12" s="5" t="s">
        <v>13</v>
      </c>
      <c r="D12" s="6">
        <f>+ENE!M12</f>
        <v>478230</v>
      </c>
      <c r="E12" s="6">
        <f>+FEB!M12</f>
        <v>845294</v>
      </c>
      <c r="F12" s="6">
        <f>+MAR!M12</f>
        <v>277841</v>
      </c>
      <c r="G12" s="6">
        <f>+ABR!M12</f>
        <v>0</v>
      </c>
      <c r="H12" s="6">
        <f>+MAY!M12</f>
        <v>0</v>
      </c>
      <c r="I12" s="6">
        <f>+JUN!M12</f>
        <v>0</v>
      </c>
      <c r="J12" s="6">
        <f>+JUL!M12</f>
        <v>0</v>
      </c>
      <c r="K12" s="6">
        <f>+AGO!M12</f>
        <v>0</v>
      </c>
      <c r="L12" s="6">
        <f>+SEP!M12</f>
        <v>0</v>
      </c>
      <c r="M12" s="6">
        <f>+OCT!M12</f>
        <v>0</v>
      </c>
      <c r="N12" s="6">
        <f>+NOV!M12</f>
        <v>0</v>
      </c>
      <c r="O12" s="6">
        <f>+DIC!M12</f>
        <v>0</v>
      </c>
      <c r="P12" s="7">
        <f t="shared" si="0"/>
        <v>1601365</v>
      </c>
      <c r="R12" s="48"/>
    </row>
    <row r="13" spans="1:18">
      <c r="A13" s="43"/>
      <c r="C13" s="5" t="s">
        <v>14</v>
      </c>
      <c r="D13" s="6">
        <f>+ENE!M13</f>
        <v>570389</v>
      </c>
      <c r="E13" s="6">
        <f>+FEB!M13</f>
        <v>1003628</v>
      </c>
      <c r="F13" s="6">
        <f>+MAR!M13</f>
        <v>327635</v>
      </c>
      <c r="G13" s="6">
        <f>+ABR!M13</f>
        <v>0</v>
      </c>
      <c r="H13" s="6">
        <f>+MAY!M13</f>
        <v>0</v>
      </c>
      <c r="I13" s="6">
        <f>+JUN!M13</f>
        <v>0</v>
      </c>
      <c r="J13" s="6">
        <f>+JUL!M13</f>
        <v>0</v>
      </c>
      <c r="K13" s="6">
        <f>+AGO!M13</f>
        <v>0</v>
      </c>
      <c r="L13" s="6">
        <f>+SEP!M13</f>
        <v>0</v>
      </c>
      <c r="M13" s="6">
        <f>+OCT!M13</f>
        <v>0</v>
      </c>
      <c r="N13" s="6">
        <f>+NOV!M13</f>
        <v>0</v>
      </c>
      <c r="O13" s="6">
        <f>+DIC!M13</f>
        <v>0</v>
      </c>
      <c r="P13" s="7">
        <f t="shared" si="0"/>
        <v>1901652</v>
      </c>
      <c r="R13" s="48"/>
    </row>
    <row r="14" spans="1:18">
      <c r="A14" s="43"/>
      <c r="C14" s="5" t="s">
        <v>15</v>
      </c>
      <c r="D14" s="6">
        <f>+ENE!M14</f>
        <v>3440318</v>
      </c>
      <c r="E14" s="6">
        <f>+FEB!M14</f>
        <v>6214062</v>
      </c>
      <c r="F14" s="6">
        <f>+MAR!M14</f>
        <v>3286979</v>
      </c>
      <c r="G14" s="6">
        <f>+ABR!M14</f>
        <v>0</v>
      </c>
      <c r="H14" s="6">
        <f>+MAY!M14</f>
        <v>0</v>
      </c>
      <c r="I14" s="6">
        <f>+JUN!M14</f>
        <v>0</v>
      </c>
      <c r="J14" s="6">
        <f>+JUL!M14</f>
        <v>0</v>
      </c>
      <c r="K14" s="6">
        <f>+AGO!M14</f>
        <v>0</v>
      </c>
      <c r="L14" s="6">
        <f>+SEP!M14</f>
        <v>0</v>
      </c>
      <c r="M14" s="6">
        <f>+OCT!M14</f>
        <v>0</v>
      </c>
      <c r="N14" s="6">
        <f>+NOV!M14</f>
        <v>0</v>
      </c>
      <c r="O14" s="6">
        <f>+DIC!M14</f>
        <v>0</v>
      </c>
      <c r="P14" s="7">
        <f t="shared" si="0"/>
        <v>12941359</v>
      </c>
      <c r="R14" s="48"/>
    </row>
    <row r="15" spans="1:18">
      <c r="A15" s="43"/>
      <c r="C15" s="5" t="s">
        <v>16</v>
      </c>
      <c r="D15" s="6">
        <f>+ENE!M15</f>
        <v>827974</v>
      </c>
      <c r="E15" s="6">
        <f>+FEB!M15</f>
        <v>1446016</v>
      </c>
      <c r="F15" s="6">
        <f>+MAR!M15</f>
        <v>466690</v>
      </c>
      <c r="G15" s="6">
        <f>+ABR!M15</f>
        <v>0</v>
      </c>
      <c r="H15" s="6">
        <f>+MAY!M15</f>
        <v>0</v>
      </c>
      <c r="I15" s="6">
        <f>+JUN!M15</f>
        <v>0</v>
      </c>
      <c r="J15" s="6">
        <f>+JUL!M15</f>
        <v>0</v>
      </c>
      <c r="K15" s="6">
        <f>+AGO!M15</f>
        <v>0</v>
      </c>
      <c r="L15" s="6">
        <f>+SEP!M15</f>
        <v>0</v>
      </c>
      <c r="M15" s="6">
        <f>+OCT!M15</f>
        <v>0</v>
      </c>
      <c r="N15" s="6">
        <f>+NOV!M15</f>
        <v>0</v>
      </c>
      <c r="O15" s="6">
        <f>+DIC!M15</f>
        <v>0</v>
      </c>
      <c r="P15" s="7">
        <f t="shared" si="0"/>
        <v>2740680</v>
      </c>
      <c r="R15" s="48"/>
    </row>
    <row r="16" spans="1:18">
      <c r="A16" s="43"/>
      <c r="C16" s="5" t="s">
        <v>17</v>
      </c>
      <c r="D16" s="6">
        <f>+ENE!M16</f>
        <v>1601783</v>
      </c>
      <c r="E16" s="6">
        <f>+FEB!M16</f>
        <v>2811164</v>
      </c>
      <c r="F16" s="6">
        <f>+MAR!M16</f>
        <v>1052756</v>
      </c>
      <c r="G16" s="6">
        <f>+ABR!M16</f>
        <v>0</v>
      </c>
      <c r="H16" s="6">
        <f>+MAY!M16</f>
        <v>0</v>
      </c>
      <c r="I16" s="6">
        <f>+JUN!M16</f>
        <v>0</v>
      </c>
      <c r="J16" s="6">
        <f>+JUL!M16</f>
        <v>0</v>
      </c>
      <c r="K16" s="6">
        <f>+AGO!M16</f>
        <v>0</v>
      </c>
      <c r="L16" s="6">
        <f>+SEP!M16</f>
        <v>0</v>
      </c>
      <c r="M16" s="6">
        <f>+OCT!M16</f>
        <v>0</v>
      </c>
      <c r="N16" s="6">
        <f>+NOV!M16</f>
        <v>0</v>
      </c>
      <c r="O16" s="6">
        <f>+DIC!M16</f>
        <v>0</v>
      </c>
      <c r="P16" s="7">
        <f t="shared" si="0"/>
        <v>5465703</v>
      </c>
      <c r="R16" s="48"/>
    </row>
    <row r="17" spans="1:18">
      <c r="A17" s="43"/>
      <c r="C17" s="5" t="s">
        <v>18</v>
      </c>
      <c r="D17" s="6">
        <f>+ENE!M17</f>
        <v>1065749</v>
      </c>
      <c r="E17" s="6">
        <f>+FEB!M17</f>
        <v>1853835</v>
      </c>
      <c r="F17" s="6">
        <f>+MAR!M17</f>
        <v>594600</v>
      </c>
      <c r="G17" s="6">
        <f>+ABR!M17</f>
        <v>0</v>
      </c>
      <c r="H17" s="6">
        <f>+MAY!M17</f>
        <v>0</v>
      </c>
      <c r="I17" s="6">
        <f>+JUN!M17</f>
        <v>0</v>
      </c>
      <c r="J17" s="6">
        <f>+JUL!M17</f>
        <v>0</v>
      </c>
      <c r="K17" s="6">
        <f>+AGO!M17</f>
        <v>0</v>
      </c>
      <c r="L17" s="6">
        <f>+SEP!M17</f>
        <v>0</v>
      </c>
      <c r="M17" s="6">
        <f>+OCT!M17</f>
        <v>0</v>
      </c>
      <c r="N17" s="6">
        <f>+NOV!M17</f>
        <v>0</v>
      </c>
      <c r="O17" s="6">
        <f>+DIC!M17</f>
        <v>0</v>
      </c>
      <c r="P17" s="7">
        <f t="shared" si="0"/>
        <v>3514184</v>
      </c>
      <c r="R17" s="48"/>
    </row>
    <row r="18" spans="1:18">
      <c r="A18" s="43"/>
      <c r="C18" s="5" t="s">
        <v>19</v>
      </c>
      <c r="D18" s="6">
        <f>+ENE!M18</f>
        <v>1481337</v>
      </c>
      <c r="E18" s="6">
        <f>+FEB!M18</f>
        <v>2602093</v>
      </c>
      <c r="F18" s="6">
        <f>+MAR!M18</f>
        <v>1094279</v>
      </c>
      <c r="G18" s="6">
        <f>+ABR!M18</f>
        <v>0</v>
      </c>
      <c r="H18" s="6">
        <f>+MAY!M18</f>
        <v>0</v>
      </c>
      <c r="I18" s="6">
        <f>+JUN!M18</f>
        <v>0</v>
      </c>
      <c r="J18" s="6">
        <f>+JUL!M18</f>
        <v>0</v>
      </c>
      <c r="K18" s="6">
        <f>+AGO!M18</f>
        <v>0</v>
      </c>
      <c r="L18" s="6">
        <f>+SEP!M18</f>
        <v>0</v>
      </c>
      <c r="M18" s="6">
        <f>+OCT!M18</f>
        <v>0</v>
      </c>
      <c r="N18" s="6">
        <f>+NOV!M18</f>
        <v>0</v>
      </c>
      <c r="O18" s="6">
        <f>+DIC!M18</f>
        <v>0</v>
      </c>
      <c r="P18" s="7">
        <f t="shared" si="0"/>
        <v>5177709</v>
      </c>
      <c r="R18" s="48"/>
    </row>
    <row r="19" spans="1:18">
      <c r="A19" s="43"/>
      <c r="C19" s="5" t="s">
        <v>20</v>
      </c>
      <c r="D19" s="6">
        <f>+ENE!M19</f>
        <v>375003</v>
      </c>
      <c r="E19" s="6">
        <f>+FEB!M19</f>
        <v>665933</v>
      </c>
      <c r="F19" s="6">
        <f>+MAR!M19</f>
        <v>358775</v>
      </c>
      <c r="G19" s="6">
        <f>+ABR!M19</f>
        <v>0</v>
      </c>
      <c r="H19" s="6">
        <f>+MAY!M19</f>
        <v>0</v>
      </c>
      <c r="I19" s="6">
        <f>+JUN!M19</f>
        <v>0</v>
      </c>
      <c r="J19" s="6">
        <f>+JUL!M19</f>
        <v>0</v>
      </c>
      <c r="K19" s="6">
        <f>+AGO!M19</f>
        <v>0</v>
      </c>
      <c r="L19" s="6">
        <f>+SEP!M19</f>
        <v>0</v>
      </c>
      <c r="M19" s="6">
        <f>+OCT!M19</f>
        <v>0</v>
      </c>
      <c r="N19" s="6">
        <f>+NOV!M19</f>
        <v>0</v>
      </c>
      <c r="O19" s="6">
        <f>+DIC!M19</f>
        <v>0</v>
      </c>
      <c r="P19" s="7">
        <f t="shared" si="0"/>
        <v>1399711</v>
      </c>
      <c r="R19" s="48"/>
    </row>
    <row r="20" spans="1:18">
      <c r="A20" s="43"/>
      <c r="C20" s="5" t="s">
        <v>21</v>
      </c>
      <c r="D20" s="6">
        <f>+ENE!M20</f>
        <v>461222</v>
      </c>
      <c r="E20" s="6">
        <f>+FEB!M20</f>
        <v>814760</v>
      </c>
      <c r="F20" s="6">
        <f>+MAR!M20</f>
        <v>267568</v>
      </c>
      <c r="G20" s="6">
        <f>+ABR!M20</f>
        <v>0</v>
      </c>
      <c r="H20" s="6">
        <f>+MAY!M20</f>
        <v>0</v>
      </c>
      <c r="I20" s="6">
        <f>+JUN!M20</f>
        <v>0</v>
      </c>
      <c r="J20" s="6">
        <f>+JUL!M20</f>
        <v>0</v>
      </c>
      <c r="K20" s="6">
        <f>+AGO!M20</f>
        <v>0</v>
      </c>
      <c r="L20" s="6">
        <f>+SEP!M20</f>
        <v>0</v>
      </c>
      <c r="M20" s="6">
        <f>+OCT!M20</f>
        <v>0</v>
      </c>
      <c r="N20" s="6">
        <f>+NOV!M20</f>
        <v>0</v>
      </c>
      <c r="O20" s="6">
        <f>+DIC!M20</f>
        <v>0</v>
      </c>
      <c r="P20" s="7">
        <f t="shared" si="0"/>
        <v>1543550</v>
      </c>
      <c r="R20" s="48"/>
    </row>
    <row r="21" spans="1:18">
      <c r="A21" s="43"/>
      <c r="C21" s="5" t="s">
        <v>22</v>
      </c>
      <c r="D21" s="6">
        <f>+ENE!M21</f>
        <v>16573411</v>
      </c>
      <c r="E21" s="6">
        <f>+FEB!M21</f>
        <v>29430160</v>
      </c>
      <c r="F21" s="6">
        <f>+MAR!M21</f>
        <v>9240838</v>
      </c>
      <c r="G21" s="6">
        <f>+ABR!M21</f>
        <v>0</v>
      </c>
      <c r="H21" s="6">
        <f>+MAY!M21</f>
        <v>0</v>
      </c>
      <c r="I21" s="6">
        <f>+JUN!M21</f>
        <v>0</v>
      </c>
      <c r="J21" s="6">
        <f>+JUL!M21</f>
        <v>0</v>
      </c>
      <c r="K21" s="6">
        <f>+AGO!M21</f>
        <v>0</v>
      </c>
      <c r="L21" s="6">
        <f>+SEP!M21</f>
        <v>0</v>
      </c>
      <c r="M21" s="6">
        <f>+OCT!M21</f>
        <v>0</v>
      </c>
      <c r="N21" s="6">
        <f>+NOV!M21</f>
        <v>0</v>
      </c>
      <c r="O21" s="6">
        <f>+DIC!M21</f>
        <v>0</v>
      </c>
      <c r="P21" s="7">
        <f t="shared" si="0"/>
        <v>55244409</v>
      </c>
      <c r="R21" s="48"/>
    </row>
    <row r="22" spans="1:18">
      <c r="A22" s="43"/>
      <c r="C22" s="5" t="s">
        <v>23</v>
      </c>
      <c r="D22" s="6">
        <f>+ENE!M22</f>
        <v>992377</v>
      </c>
      <c r="E22" s="6">
        <f>+FEB!M22</f>
        <v>1740955</v>
      </c>
      <c r="F22" s="6">
        <f>+MAR!M22</f>
        <v>565774</v>
      </c>
      <c r="G22" s="6">
        <f>+ABR!M22</f>
        <v>0</v>
      </c>
      <c r="H22" s="6">
        <f>+MAY!M22</f>
        <v>0</v>
      </c>
      <c r="I22" s="6">
        <f>+JUN!M22</f>
        <v>0</v>
      </c>
      <c r="J22" s="6">
        <f>+JUL!M22</f>
        <v>0</v>
      </c>
      <c r="K22" s="6">
        <f>+AGO!M22</f>
        <v>0</v>
      </c>
      <c r="L22" s="6">
        <f>+SEP!M22</f>
        <v>0</v>
      </c>
      <c r="M22" s="6">
        <f>+OCT!M22</f>
        <v>0</v>
      </c>
      <c r="N22" s="6">
        <f>+NOV!M22</f>
        <v>0</v>
      </c>
      <c r="O22" s="6">
        <f>+DIC!M22</f>
        <v>0</v>
      </c>
      <c r="P22" s="7">
        <f t="shared" si="0"/>
        <v>3299106</v>
      </c>
      <c r="R22" s="48"/>
    </row>
    <row r="23" spans="1:18">
      <c r="A23" s="43"/>
      <c r="C23" s="5" t="s">
        <v>24</v>
      </c>
      <c r="D23" s="6">
        <f>+ENE!M23</f>
        <v>648538</v>
      </c>
      <c r="E23" s="6">
        <f>+FEB!M23</f>
        <v>1133678</v>
      </c>
      <c r="F23" s="6">
        <f>+MAR!M23</f>
        <v>373572</v>
      </c>
      <c r="G23" s="6">
        <f>+ABR!M23</f>
        <v>0</v>
      </c>
      <c r="H23" s="6">
        <f>+MAY!M23</f>
        <v>0</v>
      </c>
      <c r="I23" s="6">
        <f>+JUN!M23</f>
        <v>0</v>
      </c>
      <c r="J23" s="6">
        <f>+JUL!M23</f>
        <v>0</v>
      </c>
      <c r="K23" s="6">
        <f>+AGO!M23</f>
        <v>0</v>
      </c>
      <c r="L23" s="6">
        <f>+SEP!M23</f>
        <v>0</v>
      </c>
      <c r="M23" s="6">
        <f>+OCT!M23</f>
        <v>0</v>
      </c>
      <c r="N23" s="6">
        <f>+NOV!M23</f>
        <v>0</v>
      </c>
      <c r="O23" s="6">
        <f>+DIC!M23</f>
        <v>0</v>
      </c>
      <c r="P23" s="7">
        <f t="shared" si="0"/>
        <v>2155788</v>
      </c>
      <c r="R23" s="48"/>
    </row>
    <row r="24" spans="1:18">
      <c r="A24" s="43"/>
      <c r="C24" s="5" t="s">
        <v>25</v>
      </c>
      <c r="D24" s="6">
        <f>+ENE!M24</f>
        <v>2723258</v>
      </c>
      <c r="E24" s="6">
        <f>+FEB!M24</f>
        <v>4780205</v>
      </c>
      <c r="F24" s="6">
        <f>+MAR!M24</f>
        <v>1554815</v>
      </c>
      <c r="G24" s="6">
        <f>+ABR!M24</f>
        <v>0</v>
      </c>
      <c r="H24" s="6">
        <f>+MAY!M24</f>
        <v>0</v>
      </c>
      <c r="I24" s="6">
        <f>+JUN!M24</f>
        <v>0</v>
      </c>
      <c r="J24" s="6">
        <f>+JUL!M24</f>
        <v>0</v>
      </c>
      <c r="K24" s="6">
        <f>+AGO!M24</f>
        <v>0</v>
      </c>
      <c r="L24" s="6">
        <f>+SEP!M24</f>
        <v>0</v>
      </c>
      <c r="M24" s="6">
        <f>+OCT!M24</f>
        <v>0</v>
      </c>
      <c r="N24" s="6">
        <f>+NOV!M24</f>
        <v>0</v>
      </c>
      <c r="O24" s="6">
        <f>+DIC!M24</f>
        <v>0</v>
      </c>
      <c r="P24" s="7">
        <f t="shared" si="0"/>
        <v>9058278</v>
      </c>
      <c r="R24" s="48"/>
    </row>
    <row r="25" spans="1:18">
      <c r="A25" s="43"/>
      <c r="C25" s="5" t="s">
        <v>26</v>
      </c>
      <c r="D25" s="6">
        <f>+ENE!M25</f>
        <v>1808347</v>
      </c>
      <c r="E25" s="6">
        <f>+FEB!M25</f>
        <v>3137930</v>
      </c>
      <c r="F25" s="6">
        <f>+MAR!M25</f>
        <v>1002646</v>
      </c>
      <c r="G25" s="6">
        <f>+ABR!M25</f>
        <v>0</v>
      </c>
      <c r="H25" s="6">
        <f>+MAY!M25</f>
        <v>0</v>
      </c>
      <c r="I25" s="6">
        <f>+JUN!M25</f>
        <v>0</v>
      </c>
      <c r="J25" s="6">
        <f>+JUL!M25</f>
        <v>0</v>
      </c>
      <c r="K25" s="6">
        <f>+AGO!M25</f>
        <v>0</v>
      </c>
      <c r="L25" s="6">
        <f>+SEP!M25</f>
        <v>0</v>
      </c>
      <c r="M25" s="6">
        <f>+OCT!M25</f>
        <v>0</v>
      </c>
      <c r="N25" s="6">
        <f>+NOV!M25</f>
        <v>0</v>
      </c>
      <c r="O25" s="6">
        <f>+DIC!M25</f>
        <v>0</v>
      </c>
      <c r="P25" s="7">
        <f t="shared" si="0"/>
        <v>5948923</v>
      </c>
      <c r="R25" s="48"/>
    </row>
    <row r="26" spans="1:18">
      <c r="A26" s="43"/>
      <c r="C26" s="5" t="s">
        <v>27</v>
      </c>
      <c r="D26" s="6">
        <f>+ENE!M26</f>
        <v>13635601</v>
      </c>
      <c r="E26" s="6">
        <f>+FEB!M26</f>
        <v>23606769</v>
      </c>
      <c r="F26" s="6">
        <f>+MAR!M26</f>
        <v>7515683</v>
      </c>
      <c r="G26" s="6">
        <f>+ABR!M26</f>
        <v>0</v>
      </c>
      <c r="H26" s="6">
        <f>+MAY!M26</f>
        <v>0</v>
      </c>
      <c r="I26" s="6">
        <f>+JUN!M26</f>
        <v>0</v>
      </c>
      <c r="J26" s="6">
        <f>+JUL!M26</f>
        <v>0</v>
      </c>
      <c r="K26" s="6">
        <f>+AGO!M26</f>
        <v>0</v>
      </c>
      <c r="L26" s="6">
        <f>+SEP!M26</f>
        <v>0</v>
      </c>
      <c r="M26" s="6">
        <f>+OCT!M26</f>
        <v>0</v>
      </c>
      <c r="N26" s="6">
        <f>+NOV!M26</f>
        <v>0</v>
      </c>
      <c r="O26" s="6">
        <f>+DIC!M26</f>
        <v>0</v>
      </c>
      <c r="P26" s="7">
        <f t="shared" si="0"/>
        <v>44758053</v>
      </c>
      <c r="R26" s="48"/>
    </row>
    <row r="27" spans="1:18">
      <c r="A27" s="43"/>
      <c r="C27" s="5" t="s">
        <v>28</v>
      </c>
      <c r="D27" s="6">
        <f>+ENE!M27</f>
        <v>660824</v>
      </c>
      <c r="E27" s="6">
        <f>+FEB!M27</f>
        <v>1164996</v>
      </c>
      <c r="F27" s="6">
        <f>+MAR!M27</f>
        <v>381425</v>
      </c>
      <c r="G27" s="6">
        <f>+ABR!M27</f>
        <v>0</v>
      </c>
      <c r="H27" s="6">
        <f>+MAY!M27</f>
        <v>0</v>
      </c>
      <c r="I27" s="6">
        <f>+JUN!M27</f>
        <v>0</v>
      </c>
      <c r="J27" s="6">
        <f>+JUL!M27</f>
        <v>0</v>
      </c>
      <c r="K27" s="6">
        <f>+AGO!M27</f>
        <v>0</v>
      </c>
      <c r="L27" s="6">
        <f>+SEP!M27</f>
        <v>0</v>
      </c>
      <c r="M27" s="6">
        <f>+OCT!M27</f>
        <v>0</v>
      </c>
      <c r="N27" s="6">
        <f>+NOV!M27</f>
        <v>0</v>
      </c>
      <c r="O27" s="6">
        <f>+DIC!M27</f>
        <v>0</v>
      </c>
      <c r="P27" s="7">
        <f t="shared" si="0"/>
        <v>2207245</v>
      </c>
      <c r="R27" s="48"/>
    </row>
    <row r="28" spans="1:18">
      <c r="A28" s="43"/>
      <c r="C28" s="5" t="s">
        <v>29</v>
      </c>
      <c r="D28" s="6">
        <f>+ENE!M28</f>
        <v>2518119</v>
      </c>
      <c r="E28" s="6">
        <f>+FEB!M28</f>
        <v>4631774</v>
      </c>
      <c r="F28" s="6">
        <f>+MAR!M28</f>
        <v>1572247</v>
      </c>
      <c r="G28" s="6">
        <f>+ABR!M28</f>
        <v>0</v>
      </c>
      <c r="H28" s="6">
        <f>+MAY!M28</f>
        <v>0</v>
      </c>
      <c r="I28" s="6">
        <f>+JUN!M28</f>
        <v>0</v>
      </c>
      <c r="J28" s="6">
        <f>+JUL!M28</f>
        <v>0</v>
      </c>
      <c r="K28" s="6">
        <f>+AGO!M28</f>
        <v>0</v>
      </c>
      <c r="L28" s="6">
        <f>+SEP!M28</f>
        <v>0</v>
      </c>
      <c r="M28" s="6">
        <f>+OCT!M28</f>
        <v>0</v>
      </c>
      <c r="N28" s="6">
        <f>+NOV!M28</f>
        <v>0</v>
      </c>
      <c r="O28" s="6">
        <f>+DIC!M28</f>
        <v>0</v>
      </c>
      <c r="P28" s="7">
        <f t="shared" si="0"/>
        <v>8722140</v>
      </c>
      <c r="R28" s="48"/>
    </row>
    <row r="29" spans="1:18">
      <c r="A29" s="43"/>
      <c r="C29" s="5" t="s">
        <v>30</v>
      </c>
      <c r="D29" s="6">
        <f>+ENE!M29</f>
        <v>5536516</v>
      </c>
      <c r="E29" s="6">
        <f>+FEB!M29</f>
        <v>12833086</v>
      </c>
      <c r="F29" s="6">
        <f>+MAR!M29</f>
        <v>3363632</v>
      </c>
      <c r="G29" s="6">
        <f>+ABR!M29</f>
        <v>0</v>
      </c>
      <c r="H29" s="6">
        <f>+MAY!M29</f>
        <v>0</v>
      </c>
      <c r="I29" s="6">
        <f>+JUN!M29</f>
        <v>0</v>
      </c>
      <c r="J29" s="6">
        <f>+JUL!M29</f>
        <v>0</v>
      </c>
      <c r="K29" s="6">
        <f>+AGO!M29</f>
        <v>0</v>
      </c>
      <c r="L29" s="6">
        <f>+SEP!M29</f>
        <v>0</v>
      </c>
      <c r="M29" s="6">
        <f>+OCT!M29</f>
        <v>0</v>
      </c>
      <c r="N29" s="6">
        <f>+NOV!M29</f>
        <v>0</v>
      </c>
      <c r="O29" s="6">
        <f>+DIC!M29</f>
        <v>0</v>
      </c>
      <c r="P29" s="7">
        <f t="shared" si="0"/>
        <v>21733234</v>
      </c>
      <c r="R29" s="48"/>
    </row>
    <row r="30" spans="1:18">
      <c r="A30" s="43"/>
      <c r="C30" s="5" t="s">
        <v>31</v>
      </c>
      <c r="D30" s="6">
        <f>+ENE!M30</f>
        <v>767660</v>
      </c>
      <c r="E30" s="6">
        <f>+FEB!M30</f>
        <v>1355300</v>
      </c>
      <c r="F30" s="6">
        <f>+MAR!M30</f>
        <v>444696</v>
      </c>
      <c r="G30" s="6">
        <f>+ABR!M30</f>
        <v>0</v>
      </c>
      <c r="H30" s="6">
        <f>+MAY!M30</f>
        <v>0</v>
      </c>
      <c r="I30" s="6">
        <f>+JUN!M30</f>
        <v>0</v>
      </c>
      <c r="J30" s="6">
        <f>+JUL!M30</f>
        <v>0</v>
      </c>
      <c r="K30" s="6">
        <f>+AGO!M30</f>
        <v>0</v>
      </c>
      <c r="L30" s="6">
        <f>+SEP!M30</f>
        <v>0</v>
      </c>
      <c r="M30" s="6">
        <f>+OCT!M30</f>
        <v>0</v>
      </c>
      <c r="N30" s="6">
        <f>+NOV!M30</f>
        <v>0</v>
      </c>
      <c r="O30" s="6">
        <f>+DIC!M30</f>
        <v>0</v>
      </c>
      <c r="P30" s="7">
        <f t="shared" si="0"/>
        <v>2567656</v>
      </c>
      <c r="R30" s="48"/>
    </row>
    <row r="31" spans="1:18">
      <c r="A31" s="43"/>
      <c r="C31" s="5" t="s">
        <v>32</v>
      </c>
      <c r="D31" s="6">
        <f>+ENE!M31</f>
        <v>1777536</v>
      </c>
      <c r="E31" s="6">
        <f>+FEB!M31</f>
        <v>3088595</v>
      </c>
      <c r="F31" s="6">
        <f>+MAR!M31</f>
        <v>988954</v>
      </c>
      <c r="G31" s="6">
        <f>+ABR!M31</f>
        <v>0</v>
      </c>
      <c r="H31" s="6">
        <f>+MAY!M31</f>
        <v>0</v>
      </c>
      <c r="I31" s="6">
        <f>+JUN!M31</f>
        <v>0</v>
      </c>
      <c r="J31" s="6">
        <f>+JUL!M31</f>
        <v>0</v>
      </c>
      <c r="K31" s="6">
        <f>+AGO!M31</f>
        <v>0</v>
      </c>
      <c r="L31" s="6">
        <f>+SEP!M31</f>
        <v>0</v>
      </c>
      <c r="M31" s="6">
        <f>+OCT!M31</f>
        <v>0</v>
      </c>
      <c r="N31" s="6">
        <f>+NOV!M31</f>
        <v>0</v>
      </c>
      <c r="O31" s="6">
        <f>+DIC!M31</f>
        <v>0</v>
      </c>
      <c r="P31" s="7">
        <f t="shared" si="0"/>
        <v>5855085</v>
      </c>
      <c r="R31" s="48"/>
    </row>
    <row r="32" spans="1:18">
      <c r="A32" s="43"/>
      <c r="C32" s="5" t="s">
        <v>33</v>
      </c>
      <c r="D32" s="6">
        <f>+ENE!M32</f>
        <v>1488902</v>
      </c>
      <c r="E32" s="6">
        <f>+FEB!M32</f>
        <v>2612164</v>
      </c>
      <c r="F32" s="6">
        <f>+MAR!M32</f>
        <v>847665</v>
      </c>
      <c r="G32" s="6">
        <f>+ABR!M32</f>
        <v>0</v>
      </c>
      <c r="H32" s="6">
        <f>+MAY!M32</f>
        <v>0</v>
      </c>
      <c r="I32" s="6">
        <f>+JUN!M32</f>
        <v>0</v>
      </c>
      <c r="J32" s="6">
        <f>+JUL!M32</f>
        <v>0</v>
      </c>
      <c r="K32" s="6">
        <f>+AGO!M32</f>
        <v>0</v>
      </c>
      <c r="L32" s="6">
        <f>+SEP!M32</f>
        <v>0</v>
      </c>
      <c r="M32" s="6">
        <f>+OCT!M32</f>
        <v>0</v>
      </c>
      <c r="N32" s="6">
        <f>+NOV!M32</f>
        <v>0</v>
      </c>
      <c r="O32" s="6">
        <f>+DIC!M32</f>
        <v>0</v>
      </c>
      <c r="P32" s="7">
        <f t="shared" si="0"/>
        <v>4948731</v>
      </c>
      <c r="R32" s="48"/>
    </row>
    <row r="33" spans="1:18">
      <c r="A33" s="43"/>
      <c r="C33" s="5" t="s">
        <v>34</v>
      </c>
      <c r="D33" s="6">
        <f>+ENE!M33</f>
        <v>3464040</v>
      </c>
      <c r="E33" s="6">
        <f>+FEB!M33</f>
        <v>5973387</v>
      </c>
      <c r="F33" s="6">
        <f>+MAR!M33</f>
        <v>1889799</v>
      </c>
      <c r="G33" s="6">
        <f>+ABR!M33</f>
        <v>0</v>
      </c>
      <c r="H33" s="6">
        <f>+MAY!M33</f>
        <v>0</v>
      </c>
      <c r="I33" s="6">
        <f>+JUN!M33</f>
        <v>0</v>
      </c>
      <c r="J33" s="6">
        <f>+JUL!M33</f>
        <v>0</v>
      </c>
      <c r="K33" s="6">
        <f>+AGO!M33</f>
        <v>0</v>
      </c>
      <c r="L33" s="6">
        <f>+SEP!M33</f>
        <v>0</v>
      </c>
      <c r="M33" s="6">
        <f>+OCT!M33</f>
        <v>0</v>
      </c>
      <c r="N33" s="6">
        <f>+NOV!M33</f>
        <v>0</v>
      </c>
      <c r="O33" s="6">
        <f>+DIC!M33</f>
        <v>0</v>
      </c>
      <c r="P33" s="7">
        <f t="shared" si="0"/>
        <v>11327226</v>
      </c>
      <c r="R33" s="48"/>
    </row>
    <row r="34" spans="1:18">
      <c r="A34" s="43"/>
      <c r="C34" s="5" t="s">
        <v>35</v>
      </c>
      <c r="D34" s="6">
        <f>+ENE!M34</f>
        <v>1097660</v>
      </c>
      <c r="E34" s="6">
        <f>+FEB!M34</f>
        <v>1907987</v>
      </c>
      <c r="F34" s="6">
        <f>+MAR!M34</f>
        <v>611291</v>
      </c>
      <c r="G34" s="6">
        <f>+ABR!M34</f>
        <v>0</v>
      </c>
      <c r="H34" s="6">
        <f>+MAY!M34</f>
        <v>0</v>
      </c>
      <c r="I34" s="6">
        <f>+JUN!M34</f>
        <v>0</v>
      </c>
      <c r="J34" s="6">
        <f>+JUL!M34</f>
        <v>0</v>
      </c>
      <c r="K34" s="6">
        <f>+AGO!M34</f>
        <v>0</v>
      </c>
      <c r="L34" s="6">
        <f>+SEP!M34</f>
        <v>0</v>
      </c>
      <c r="M34" s="6">
        <f>+OCT!M34</f>
        <v>0</v>
      </c>
      <c r="N34" s="6">
        <f>+NOV!M34</f>
        <v>0</v>
      </c>
      <c r="O34" s="6">
        <f>+DIC!M34</f>
        <v>0</v>
      </c>
      <c r="P34" s="7">
        <f t="shared" si="0"/>
        <v>3616938</v>
      </c>
      <c r="R34" s="48"/>
    </row>
    <row r="35" spans="1:18">
      <c r="A35" s="43"/>
      <c r="C35" s="5" t="s">
        <v>36</v>
      </c>
      <c r="D35" s="6">
        <f>+ENE!M35</f>
        <v>4477619</v>
      </c>
      <c r="E35" s="6">
        <f>+FEB!M35</f>
        <v>7936383</v>
      </c>
      <c r="F35" s="6">
        <f>+MAR!M35</f>
        <v>2619427</v>
      </c>
      <c r="G35" s="6">
        <f>+ABR!M35</f>
        <v>0</v>
      </c>
      <c r="H35" s="6">
        <f>+MAY!M35</f>
        <v>0</v>
      </c>
      <c r="I35" s="6">
        <f>+JUN!M35</f>
        <v>0</v>
      </c>
      <c r="J35" s="6">
        <f>+JUL!M35</f>
        <v>0</v>
      </c>
      <c r="K35" s="6">
        <f>+AGO!M35</f>
        <v>0</v>
      </c>
      <c r="L35" s="6">
        <f>+SEP!M35</f>
        <v>0</v>
      </c>
      <c r="M35" s="6">
        <f>+OCT!M35</f>
        <v>0</v>
      </c>
      <c r="N35" s="6">
        <f>+NOV!M35</f>
        <v>0</v>
      </c>
      <c r="O35" s="6">
        <f>+DIC!M35</f>
        <v>0</v>
      </c>
      <c r="P35" s="7">
        <f t="shared" si="0"/>
        <v>15033429</v>
      </c>
      <c r="R35" s="48"/>
    </row>
    <row r="36" spans="1:18">
      <c r="A36" s="43"/>
      <c r="C36" s="5" t="s">
        <v>37</v>
      </c>
      <c r="D36" s="6">
        <f>+ENE!M36</f>
        <v>726790</v>
      </c>
      <c r="E36" s="6">
        <f>+FEB!M36</f>
        <v>1287770</v>
      </c>
      <c r="F36" s="6">
        <f>+MAR!M36</f>
        <v>424818</v>
      </c>
      <c r="G36" s="6">
        <f>+ABR!M36</f>
        <v>0</v>
      </c>
      <c r="H36" s="6">
        <f>+MAY!M36</f>
        <v>0</v>
      </c>
      <c r="I36" s="6">
        <f>+JUN!M36</f>
        <v>0</v>
      </c>
      <c r="J36" s="6">
        <f>+JUL!M36</f>
        <v>0</v>
      </c>
      <c r="K36" s="6">
        <f>+AGO!M36</f>
        <v>0</v>
      </c>
      <c r="L36" s="6">
        <f>+SEP!M36</f>
        <v>0</v>
      </c>
      <c r="M36" s="6">
        <f>+OCT!M36</f>
        <v>0</v>
      </c>
      <c r="N36" s="6">
        <f>+NOV!M36</f>
        <v>0</v>
      </c>
      <c r="O36" s="6">
        <f>+DIC!M36</f>
        <v>0</v>
      </c>
      <c r="P36" s="7">
        <f t="shared" si="0"/>
        <v>2439378</v>
      </c>
      <c r="R36" s="48"/>
    </row>
    <row r="37" spans="1:18">
      <c r="A37" s="43"/>
      <c r="C37" s="5" t="s">
        <v>38</v>
      </c>
      <c r="D37" s="6">
        <f>+ENE!M37</f>
        <v>505214</v>
      </c>
      <c r="E37" s="6">
        <f>+FEB!M37</f>
        <v>893323</v>
      </c>
      <c r="F37" s="6">
        <f>+MAR!M37</f>
        <v>293792</v>
      </c>
      <c r="G37" s="6">
        <f>+ABR!M37</f>
        <v>0</v>
      </c>
      <c r="H37" s="6">
        <f>+MAY!M37</f>
        <v>0</v>
      </c>
      <c r="I37" s="6">
        <f>+JUN!M37</f>
        <v>0</v>
      </c>
      <c r="J37" s="6">
        <f>+JUL!M37</f>
        <v>0</v>
      </c>
      <c r="K37" s="6">
        <f>+AGO!M37</f>
        <v>0</v>
      </c>
      <c r="L37" s="6">
        <f>+SEP!M37</f>
        <v>0</v>
      </c>
      <c r="M37" s="6">
        <f>+OCT!M37</f>
        <v>0</v>
      </c>
      <c r="N37" s="6">
        <f>+NOV!M37</f>
        <v>0</v>
      </c>
      <c r="O37" s="6">
        <f>+DIC!M37</f>
        <v>0</v>
      </c>
      <c r="P37" s="7">
        <f t="shared" si="0"/>
        <v>1692329</v>
      </c>
      <c r="R37" s="48"/>
    </row>
    <row r="38" spans="1:18">
      <c r="A38" s="43"/>
      <c r="C38" s="5" t="s">
        <v>39</v>
      </c>
      <c r="D38" s="6">
        <f>+ENE!M38</f>
        <v>1975444</v>
      </c>
      <c r="E38" s="6">
        <f>+FEB!M38</f>
        <v>3434169</v>
      </c>
      <c r="F38" s="6">
        <f>+MAR!M38</f>
        <v>1100455</v>
      </c>
      <c r="G38" s="6">
        <f>+ABR!M38</f>
        <v>0</v>
      </c>
      <c r="H38" s="6">
        <f>+MAY!M38</f>
        <v>0</v>
      </c>
      <c r="I38" s="6">
        <f>+JUN!M38</f>
        <v>0</v>
      </c>
      <c r="J38" s="6">
        <f>+JUL!M38</f>
        <v>0</v>
      </c>
      <c r="K38" s="6">
        <f>+AGO!M38</f>
        <v>0</v>
      </c>
      <c r="L38" s="6">
        <f>+SEP!M38</f>
        <v>0</v>
      </c>
      <c r="M38" s="6">
        <f>+OCT!M38</f>
        <v>0</v>
      </c>
      <c r="N38" s="6">
        <f>+NOV!M38</f>
        <v>0</v>
      </c>
      <c r="O38" s="6">
        <f>+DIC!M38</f>
        <v>0</v>
      </c>
      <c r="P38" s="7">
        <f t="shared" si="0"/>
        <v>6510068</v>
      </c>
      <c r="R38" s="48"/>
    </row>
    <row r="39" spans="1:18">
      <c r="A39" s="43"/>
      <c r="C39" s="5" t="s">
        <v>40</v>
      </c>
      <c r="D39" s="6">
        <f>+ENE!M39</f>
        <v>441104</v>
      </c>
      <c r="E39" s="6">
        <f>+FEB!M39</f>
        <v>778985</v>
      </c>
      <c r="F39" s="6">
        <f>+MAR!M39</f>
        <v>255706</v>
      </c>
      <c r="G39" s="6">
        <f>+ABR!M39</f>
        <v>0</v>
      </c>
      <c r="H39" s="6">
        <f>+MAY!M39</f>
        <v>0</v>
      </c>
      <c r="I39" s="6">
        <f>+JUN!M39</f>
        <v>0</v>
      </c>
      <c r="J39" s="6">
        <f>+JUL!M39</f>
        <v>0</v>
      </c>
      <c r="K39" s="6">
        <f>+AGO!M39</f>
        <v>0</v>
      </c>
      <c r="L39" s="6">
        <f>+SEP!M39</f>
        <v>0</v>
      </c>
      <c r="M39" s="6">
        <f>+OCT!M39</f>
        <v>0</v>
      </c>
      <c r="N39" s="6">
        <f>+NOV!M39</f>
        <v>0</v>
      </c>
      <c r="O39" s="6">
        <f>+DIC!M39</f>
        <v>0</v>
      </c>
      <c r="P39" s="7">
        <f t="shared" si="0"/>
        <v>1475795</v>
      </c>
      <c r="R39" s="48"/>
    </row>
    <row r="40" spans="1:18">
      <c r="A40" s="43"/>
      <c r="C40" s="5" t="s">
        <v>41</v>
      </c>
      <c r="D40" s="6">
        <f>+ENE!M40</f>
        <v>1325427</v>
      </c>
      <c r="E40" s="6">
        <f>+FEB!M40</f>
        <v>2753820</v>
      </c>
      <c r="F40" s="6">
        <f>+MAR!M40</f>
        <v>807463</v>
      </c>
      <c r="G40" s="6">
        <f>+ABR!M40</f>
        <v>0</v>
      </c>
      <c r="H40" s="6">
        <f>+MAY!M40</f>
        <v>0</v>
      </c>
      <c r="I40" s="6">
        <f>+JUN!M40</f>
        <v>0</v>
      </c>
      <c r="J40" s="6">
        <f>+JUL!M40</f>
        <v>0</v>
      </c>
      <c r="K40" s="6">
        <f>+AGO!M40</f>
        <v>0</v>
      </c>
      <c r="L40" s="6">
        <f>+SEP!M40</f>
        <v>0</v>
      </c>
      <c r="M40" s="6">
        <f>+OCT!M40</f>
        <v>0</v>
      </c>
      <c r="N40" s="6">
        <f>+NOV!M40</f>
        <v>0</v>
      </c>
      <c r="O40" s="6">
        <f>+DIC!M40</f>
        <v>0</v>
      </c>
      <c r="P40" s="7">
        <f t="shared" si="0"/>
        <v>4886710</v>
      </c>
      <c r="R40" s="48"/>
    </row>
    <row r="41" spans="1:18">
      <c r="A41" s="43"/>
      <c r="C41" s="5" t="s">
        <v>42</v>
      </c>
      <c r="D41" s="6">
        <f>+ENE!M41</f>
        <v>1206369</v>
      </c>
      <c r="E41" s="6">
        <f>+FEB!M41</f>
        <v>2106345</v>
      </c>
      <c r="F41" s="6">
        <f>+MAR!M41</f>
        <v>682501</v>
      </c>
      <c r="G41" s="6">
        <f>+ABR!M41</f>
        <v>0</v>
      </c>
      <c r="H41" s="6">
        <f>+MAY!M41</f>
        <v>0</v>
      </c>
      <c r="I41" s="6">
        <f>+JUN!M41</f>
        <v>0</v>
      </c>
      <c r="J41" s="6">
        <f>+JUL!M41</f>
        <v>0</v>
      </c>
      <c r="K41" s="6">
        <f>+AGO!M41</f>
        <v>0</v>
      </c>
      <c r="L41" s="6">
        <f>+SEP!M41</f>
        <v>0</v>
      </c>
      <c r="M41" s="6">
        <f>+OCT!M41</f>
        <v>0</v>
      </c>
      <c r="N41" s="6">
        <f>+NOV!M41</f>
        <v>0</v>
      </c>
      <c r="O41" s="6">
        <f>+DIC!M41</f>
        <v>0</v>
      </c>
      <c r="P41" s="7">
        <f t="shared" si="0"/>
        <v>3995215</v>
      </c>
      <c r="R41" s="48"/>
    </row>
    <row r="42" spans="1:18">
      <c r="A42" s="43"/>
      <c r="C42" s="5" t="s">
        <v>43</v>
      </c>
      <c r="D42" s="6">
        <f>+ENE!M42</f>
        <v>722595</v>
      </c>
      <c r="E42" s="6">
        <f>+FEB!M42</f>
        <v>1276058</v>
      </c>
      <c r="F42" s="6">
        <f>+MAR!M42</f>
        <v>465816</v>
      </c>
      <c r="G42" s="6">
        <f>+ABR!M42</f>
        <v>0</v>
      </c>
      <c r="H42" s="6">
        <f>+MAY!M42</f>
        <v>0</v>
      </c>
      <c r="I42" s="6">
        <f>+JUN!M42</f>
        <v>0</v>
      </c>
      <c r="J42" s="6">
        <f>+JUL!M42</f>
        <v>0</v>
      </c>
      <c r="K42" s="6">
        <f>+AGO!M42</f>
        <v>0</v>
      </c>
      <c r="L42" s="6">
        <f>+SEP!M42</f>
        <v>0</v>
      </c>
      <c r="M42" s="6">
        <f>+OCT!M42</f>
        <v>0</v>
      </c>
      <c r="N42" s="6">
        <f>+NOV!M42</f>
        <v>0</v>
      </c>
      <c r="O42" s="6">
        <f>+DIC!M42</f>
        <v>0</v>
      </c>
      <c r="P42" s="7">
        <f t="shared" ref="P42:P49" si="1">SUM(D42:O42)</f>
        <v>2464469</v>
      </c>
      <c r="R42" s="48"/>
    </row>
    <row r="43" spans="1:18">
      <c r="A43" s="43"/>
      <c r="C43" s="5" t="s">
        <v>44</v>
      </c>
      <c r="D43" s="6">
        <f>+ENE!M43</f>
        <v>2956547</v>
      </c>
      <c r="E43" s="6">
        <f>+FEB!M43</f>
        <v>5172728</v>
      </c>
      <c r="F43" s="6">
        <f>+MAR!M43</f>
        <v>1674070</v>
      </c>
      <c r="G43" s="6">
        <f>+ABR!M43</f>
        <v>0</v>
      </c>
      <c r="H43" s="6">
        <f>+MAY!M43</f>
        <v>0</v>
      </c>
      <c r="I43" s="6">
        <f>+JUN!M43</f>
        <v>0</v>
      </c>
      <c r="J43" s="6">
        <f>+JUL!M43</f>
        <v>0</v>
      </c>
      <c r="K43" s="6">
        <f>+AGO!M43</f>
        <v>0</v>
      </c>
      <c r="L43" s="6">
        <f>+SEP!M43</f>
        <v>0</v>
      </c>
      <c r="M43" s="6">
        <f>+OCT!M43</f>
        <v>0</v>
      </c>
      <c r="N43" s="6">
        <f>+NOV!M43</f>
        <v>0</v>
      </c>
      <c r="O43" s="6">
        <f>+DIC!M43</f>
        <v>0</v>
      </c>
      <c r="P43" s="7">
        <f t="shared" si="1"/>
        <v>9803345</v>
      </c>
      <c r="R43" s="48"/>
    </row>
    <row r="44" spans="1:18">
      <c r="A44" s="43"/>
      <c r="C44" s="5" t="s">
        <v>45</v>
      </c>
      <c r="D44" s="6">
        <f>+ENE!M44</f>
        <v>1363345</v>
      </c>
      <c r="E44" s="6">
        <f>+FEB!M44</f>
        <v>2368329</v>
      </c>
      <c r="F44" s="6">
        <f>+MAR!M44</f>
        <v>758037</v>
      </c>
      <c r="G44" s="6">
        <f>+ABR!M44</f>
        <v>0</v>
      </c>
      <c r="H44" s="6">
        <f>+MAY!M44</f>
        <v>0</v>
      </c>
      <c r="I44" s="6">
        <f>+JUN!M44</f>
        <v>0</v>
      </c>
      <c r="J44" s="6">
        <f>+JUL!M44</f>
        <v>0</v>
      </c>
      <c r="K44" s="6">
        <f>+AGO!M44</f>
        <v>0</v>
      </c>
      <c r="L44" s="6">
        <f>+SEP!M44</f>
        <v>0</v>
      </c>
      <c r="M44" s="6">
        <f>+OCT!M44</f>
        <v>0</v>
      </c>
      <c r="N44" s="6">
        <f>+NOV!M44</f>
        <v>0</v>
      </c>
      <c r="O44" s="6">
        <f>+DIC!M44</f>
        <v>0</v>
      </c>
      <c r="P44" s="7">
        <f t="shared" si="1"/>
        <v>4489711</v>
      </c>
      <c r="R44" s="48"/>
    </row>
    <row r="45" spans="1:18">
      <c r="A45" s="43"/>
      <c r="C45" s="5" t="s">
        <v>46</v>
      </c>
      <c r="D45" s="6">
        <f>+ENE!M45</f>
        <v>3179085</v>
      </c>
      <c r="E45" s="6">
        <f>+FEB!M45</f>
        <v>5505245</v>
      </c>
      <c r="F45" s="6">
        <f>+MAR!M45</f>
        <v>1753419</v>
      </c>
      <c r="G45" s="6">
        <f>+ABR!M45</f>
        <v>0</v>
      </c>
      <c r="H45" s="6">
        <f>+MAY!M45</f>
        <v>0</v>
      </c>
      <c r="I45" s="6">
        <f>+JUN!M45</f>
        <v>0</v>
      </c>
      <c r="J45" s="6">
        <f>+JUL!M45</f>
        <v>0</v>
      </c>
      <c r="K45" s="6">
        <f>+AGO!M45</f>
        <v>-1000</v>
      </c>
      <c r="L45" s="6">
        <f>+SEP!M45</f>
        <v>0</v>
      </c>
      <c r="M45" s="6">
        <f>+OCT!M45</f>
        <v>0</v>
      </c>
      <c r="N45" s="6">
        <f>+NOV!M45</f>
        <v>0</v>
      </c>
      <c r="O45" s="6">
        <f>+DIC!M45</f>
        <v>0</v>
      </c>
      <c r="P45" s="7">
        <f t="shared" si="1"/>
        <v>10436749</v>
      </c>
      <c r="R45" s="48"/>
    </row>
    <row r="46" spans="1:18">
      <c r="A46" s="43"/>
      <c r="C46" s="5" t="s">
        <v>47</v>
      </c>
      <c r="D46" s="6">
        <f>+ENE!M46</f>
        <v>1447719</v>
      </c>
      <c r="E46" s="6">
        <f>+FEB!M46</f>
        <v>2515983</v>
      </c>
      <c r="F46" s="6">
        <f>+MAR!M46</f>
        <v>805843</v>
      </c>
      <c r="G46" s="6">
        <f>+ABR!M46</f>
        <v>0</v>
      </c>
      <c r="H46" s="6">
        <f>+MAY!M46</f>
        <v>0</v>
      </c>
      <c r="I46" s="6">
        <f>+JUN!M46</f>
        <v>0</v>
      </c>
      <c r="J46" s="6">
        <f>+JUL!M46</f>
        <v>0</v>
      </c>
      <c r="K46" s="6">
        <f>+AGO!M46</f>
        <v>0</v>
      </c>
      <c r="L46" s="6">
        <f>+SEP!M46</f>
        <v>0</v>
      </c>
      <c r="M46" s="6">
        <f>+OCT!M46</f>
        <v>0</v>
      </c>
      <c r="N46" s="6">
        <f>+NOV!M46</f>
        <v>0</v>
      </c>
      <c r="O46" s="6">
        <f>+DIC!M46</f>
        <v>0</v>
      </c>
      <c r="P46" s="7">
        <f t="shared" si="1"/>
        <v>4769545</v>
      </c>
      <c r="R46" s="48"/>
    </row>
    <row r="47" spans="1:18">
      <c r="A47" s="43"/>
      <c r="C47" s="5" t="s">
        <v>48</v>
      </c>
      <c r="D47" s="6">
        <f>+ENE!M47</f>
        <v>5806665</v>
      </c>
      <c r="E47" s="6">
        <f>+FEB!M47</f>
        <v>10081498</v>
      </c>
      <c r="F47" s="6">
        <f>+MAR!M47</f>
        <v>3224047</v>
      </c>
      <c r="G47" s="6">
        <f>+ABR!M47</f>
        <v>0</v>
      </c>
      <c r="H47" s="6">
        <f>+MAY!M47</f>
        <v>0</v>
      </c>
      <c r="I47" s="6">
        <f>+JUN!M47</f>
        <v>0</v>
      </c>
      <c r="J47" s="6">
        <f>+JUL!M47</f>
        <v>0</v>
      </c>
      <c r="K47" s="6">
        <f>+AGO!M47</f>
        <v>0</v>
      </c>
      <c r="L47" s="6">
        <f>+SEP!M47</f>
        <v>0</v>
      </c>
      <c r="M47" s="6">
        <f>+OCT!M47</f>
        <v>0</v>
      </c>
      <c r="N47" s="6">
        <f>+NOV!M47</f>
        <v>0</v>
      </c>
      <c r="O47" s="6">
        <f>+DIC!M47</f>
        <v>0</v>
      </c>
      <c r="P47" s="7">
        <f t="shared" si="1"/>
        <v>19112210</v>
      </c>
      <c r="R47" s="48"/>
    </row>
    <row r="48" spans="1:18">
      <c r="A48" s="43"/>
      <c r="C48" s="5" t="s">
        <v>49</v>
      </c>
      <c r="D48" s="6">
        <f>+ENE!M48</f>
        <v>4874144</v>
      </c>
      <c r="E48" s="6">
        <f>+FEB!M48</f>
        <v>8485661</v>
      </c>
      <c r="F48" s="6">
        <f>+MAR!M48</f>
        <v>3892594</v>
      </c>
      <c r="G48" s="6">
        <f>+ABR!M48</f>
        <v>0</v>
      </c>
      <c r="H48" s="6">
        <f>+MAY!M48</f>
        <v>0</v>
      </c>
      <c r="I48" s="6">
        <f>+JUN!M48</f>
        <v>0</v>
      </c>
      <c r="J48" s="6">
        <f>+JUL!M48</f>
        <v>0</v>
      </c>
      <c r="K48" s="6">
        <f>+AGO!M48</f>
        <v>0</v>
      </c>
      <c r="L48" s="6">
        <f>+SEP!M48</f>
        <v>0</v>
      </c>
      <c r="M48" s="6">
        <f>+OCT!M48</f>
        <v>0</v>
      </c>
      <c r="N48" s="6">
        <f>+NOV!M48</f>
        <v>0</v>
      </c>
      <c r="O48" s="6">
        <f>+DIC!M48</f>
        <v>0</v>
      </c>
      <c r="P48" s="7">
        <f t="shared" si="1"/>
        <v>17252399</v>
      </c>
      <c r="R48" s="48"/>
    </row>
    <row r="49" spans="1:18">
      <c r="A49" s="43"/>
      <c r="C49" s="5" t="s">
        <v>50</v>
      </c>
      <c r="D49" s="6">
        <f>+ENE!M49</f>
        <v>1944581</v>
      </c>
      <c r="E49" s="6">
        <f>+FEB!M49</f>
        <v>3385419</v>
      </c>
      <c r="F49" s="6">
        <f>+MAR!M49</f>
        <v>1087288</v>
      </c>
      <c r="G49" s="6">
        <f>+ABR!M49</f>
        <v>0</v>
      </c>
      <c r="H49" s="6">
        <f>+MAY!M49</f>
        <v>0</v>
      </c>
      <c r="I49" s="6">
        <f>+JUN!M49</f>
        <v>0</v>
      </c>
      <c r="J49" s="6">
        <f>+JUL!M49</f>
        <v>0</v>
      </c>
      <c r="K49" s="6">
        <f>+AGO!M49</f>
        <v>0</v>
      </c>
      <c r="L49" s="6">
        <f>+SEP!M49</f>
        <v>0</v>
      </c>
      <c r="M49" s="6">
        <f>+OCT!M49</f>
        <v>0</v>
      </c>
      <c r="N49" s="6">
        <f>+NOV!M49</f>
        <v>0</v>
      </c>
      <c r="O49" s="6">
        <f>+DIC!M49</f>
        <v>0</v>
      </c>
      <c r="P49" s="7">
        <f t="shared" si="1"/>
        <v>6417288</v>
      </c>
      <c r="R49" s="48"/>
    </row>
    <row r="50" spans="1:18">
      <c r="A50" s="43"/>
      <c r="C50" s="5" t="s">
        <v>51</v>
      </c>
      <c r="D50" s="6">
        <f>+ENE!M50</f>
        <v>462529</v>
      </c>
      <c r="E50" s="6">
        <f>+FEB!M50</f>
        <v>851132</v>
      </c>
      <c r="F50" s="6">
        <f>+MAR!M50</f>
        <v>267664</v>
      </c>
      <c r="G50" s="6">
        <f>+ABR!M50</f>
        <v>0</v>
      </c>
      <c r="H50" s="6">
        <f>+MAY!M50</f>
        <v>0</v>
      </c>
      <c r="I50" s="6">
        <f>+JUN!M50</f>
        <v>0</v>
      </c>
      <c r="J50" s="6">
        <f>+JUL!M50</f>
        <v>0</v>
      </c>
      <c r="K50" s="6">
        <f>+AGO!M50</f>
        <v>0</v>
      </c>
      <c r="L50" s="6">
        <f>+SEP!M50</f>
        <v>0</v>
      </c>
      <c r="M50" s="6">
        <f>+OCT!M50</f>
        <v>0</v>
      </c>
      <c r="N50" s="6">
        <f>+NOV!M50</f>
        <v>0</v>
      </c>
      <c r="O50" s="6">
        <f>+DIC!M50</f>
        <v>0</v>
      </c>
      <c r="P50" s="7">
        <f t="shared" ref="P50:P67" si="2">SUM(D50:O50)</f>
        <v>1581325</v>
      </c>
      <c r="R50" s="48"/>
    </row>
    <row r="51" spans="1:18">
      <c r="A51" s="43"/>
      <c r="C51" s="5" t="s">
        <v>86</v>
      </c>
      <c r="D51" s="6">
        <f>+ENE!M51</f>
        <v>5317786</v>
      </c>
      <c r="E51" s="6">
        <f>+FEB!M51</f>
        <v>9511866</v>
      </c>
      <c r="F51" s="6">
        <f>+MAR!M51</f>
        <v>3277172</v>
      </c>
      <c r="G51" s="6">
        <f>+ABR!M51</f>
        <v>0</v>
      </c>
      <c r="H51" s="6">
        <f>+MAY!M51</f>
        <v>0</v>
      </c>
      <c r="I51" s="6">
        <f>+JUN!M51</f>
        <v>0</v>
      </c>
      <c r="J51" s="6">
        <f>+JUL!M51</f>
        <v>0</v>
      </c>
      <c r="K51" s="6">
        <f>+AGO!M51</f>
        <v>0</v>
      </c>
      <c r="L51" s="6">
        <f>+SEP!M51</f>
        <v>0</v>
      </c>
      <c r="M51" s="6">
        <f>+OCT!M51</f>
        <v>0</v>
      </c>
      <c r="N51" s="6">
        <f>+NOV!M51</f>
        <v>0</v>
      </c>
      <c r="O51" s="6">
        <f>+DIC!M51</f>
        <v>0</v>
      </c>
      <c r="P51" s="7">
        <f t="shared" si="2"/>
        <v>18106824</v>
      </c>
      <c r="R51" s="48"/>
    </row>
    <row r="52" spans="1:18">
      <c r="A52" s="43"/>
      <c r="C52" s="5" t="s">
        <v>52</v>
      </c>
      <c r="D52" s="6">
        <f>+ENE!M52</f>
        <v>303919</v>
      </c>
      <c r="E52" s="6">
        <f>+FEB!M52</f>
        <v>538083</v>
      </c>
      <c r="F52" s="6">
        <f>+MAR!M52</f>
        <v>177301</v>
      </c>
      <c r="G52" s="6">
        <f>+ABR!M52</f>
        <v>0</v>
      </c>
      <c r="H52" s="6">
        <f>+MAY!M52</f>
        <v>0</v>
      </c>
      <c r="I52" s="6">
        <f>+JUN!M52</f>
        <v>0</v>
      </c>
      <c r="J52" s="6">
        <f>+JUL!M52</f>
        <v>0</v>
      </c>
      <c r="K52" s="6">
        <f>+AGO!M52</f>
        <v>0</v>
      </c>
      <c r="L52" s="6">
        <f>+SEP!M52</f>
        <v>0</v>
      </c>
      <c r="M52" s="6">
        <f>+OCT!M52</f>
        <v>0</v>
      </c>
      <c r="N52" s="6">
        <f>+NOV!M52</f>
        <v>0</v>
      </c>
      <c r="O52" s="6">
        <f>+DIC!M52</f>
        <v>0</v>
      </c>
      <c r="P52" s="7">
        <f t="shared" si="2"/>
        <v>1019303</v>
      </c>
      <c r="R52" s="48"/>
    </row>
    <row r="53" spans="1:18">
      <c r="A53" s="43"/>
      <c r="C53" s="5" t="s">
        <v>53</v>
      </c>
      <c r="D53" s="6">
        <f>+ENE!M53</f>
        <v>1465705</v>
      </c>
      <c r="E53" s="6">
        <f>+FEB!M53</f>
        <v>3049033</v>
      </c>
      <c r="F53" s="6">
        <f>+MAR!M53</f>
        <v>824007</v>
      </c>
      <c r="G53" s="6">
        <f>+ABR!M53</f>
        <v>0</v>
      </c>
      <c r="H53" s="6">
        <f>+MAY!M53</f>
        <v>0</v>
      </c>
      <c r="I53" s="6">
        <f>+JUN!M53</f>
        <v>0</v>
      </c>
      <c r="J53" s="6">
        <f>+JUL!M53</f>
        <v>0</v>
      </c>
      <c r="K53" s="6">
        <f>+AGO!M53</f>
        <v>0</v>
      </c>
      <c r="L53" s="6">
        <f>+SEP!M53</f>
        <v>0</v>
      </c>
      <c r="M53" s="6">
        <f>+OCT!M53</f>
        <v>0</v>
      </c>
      <c r="N53" s="6">
        <f>+NOV!M53</f>
        <v>0</v>
      </c>
      <c r="O53" s="6">
        <f>+DIC!M53</f>
        <v>0</v>
      </c>
      <c r="P53" s="7">
        <f t="shared" si="2"/>
        <v>5338745</v>
      </c>
      <c r="R53" s="48"/>
    </row>
    <row r="54" spans="1:18">
      <c r="A54" s="43"/>
      <c r="C54" s="5" t="s">
        <v>54</v>
      </c>
      <c r="D54" s="6">
        <f>+ENE!M54</f>
        <v>1004586</v>
      </c>
      <c r="E54" s="6">
        <f>+FEB!M54</f>
        <v>2382545</v>
      </c>
      <c r="F54" s="6">
        <f>+MAR!M54</f>
        <v>572302</v>
      </c>
      <c r="G54" s="6">
        <f>+ABR!M54</f>
        <v>0</v>
      </c>
      <c r="H54" s="6">
        <f>+MAY!M54</f>
        <v>0</v>
      </c>
      <c r="I54" s="6">
        <f>+JUN!M54</f>
        <v>0</v>
      </c>
      <c r="J54" s="6">
        <f>+JUL!M54</f>
        <v>0</v>
      </c>
      <c r="K54" s="6">
        <f>+AGO!M54</f>
        <v>0</v>
      </c>
      <c r="L54" s="6">
        <f>+SEP!M54</f>
        <v>0</v>
      </c>
      <c r="M54" s="6">
        <f>+OCT!M54</f>
        <v>0</v>
      </c>
      <c r="N54" s="6">
        <f>+NOV!M54</f>
        <v>0</v>
      </c>
      <c r="O54" s="6">
        <f>+DIC!M54</f>
        <v>0</v>
      </c>
      <c r="P54" s="7">
        <f t="shared" si="2"/>
        <v>3959433</v>
      </c>
      <c r="R54" s="48"/>
    </row>
    <row r="55" spans="1:18">
      <c r="A55" s="43"/>
      <c r="C55" s="5" t="s">
        <v>55</v>
      </c>
      <c r="D55" s="6">
        <f>+ENE!M55</f>
        <v>983421</v>
      </c>
      <c r="E55" s="6">
        <f>+FEB!M55</f>
        <v>1827363</v>
      </c>
      <c r="F55" s="6">
        <f>+MAR!M55</f>
        <v>564227</v>
      </c>
      <c r="G55" s="6">
        <f>+ABR!M55</f>
        <v>0</v>
      </c>
      <c r="H55" s="6">
        <f>+MAY!M55</f>
        <v>0</v>
      </c>
      <c r="I55" s="6">
        <f>+JUN!M55</f>
        <v>0</v>
      </c>
      <c r="J55" s="6">
        <f>+JUL!M55</f>
        <v>0</v>
      </c>
      <c r="K55" s="6">
        <f>+AGO!M55</f>
        <v>0</v>
      </c>
      <c r="L55" s="6">
        <f>+SEP!M55</f>
        <v>0</v>
      </c>
      <c r="M55" s="6">
        <f>+OCT!M55</f>
        <v>0</v>
      </c>
      <c r="N55" s="6">
        <f>+NOV!M55</f>
        <v>0</v>
      </c>
      <c r="O55" s="6">
        <f>+DIC!M55</f>
        <v>0</v>
      </c>
      <c r="P55" s="7">
        <f t="shared" si="2"/>
        <v>3375011</v>
      </c>
      <c r="R55" s="48"/>
    </row>
    <row r="56" spans="1:18">
      <c r="A56" s="43"/>
      <c r="C56" s="5" t="s">
        <v>56</v>
      </c>
      <c r="D56" s="6">
        <f>+ENE!M56</f>
        <v>760073</v>
      </c>
      <c r="E56" s="6">
        <f>+FEB!M56</f>
        <v>1337131</v>
      </c>
      <c r="F56" s="6">
        <f>+MAR!M56</f>
        <v>436382</v>
      </c>
      <c r="G56" s="6">
        <f>+ABR!M56</f>
        <v>0</v>
      </c>
      <c r="H56" s="6">
        <f>+MAY!M56</f>
        <v>0</v>
      </c>
      <c r="I56" s="6">
        <f>+JUN!M56</f>
        <v>0</v>
      </c>
      <c r="J56" s="6">
        <f>+JUL!M56</f>
        <v>0</v>
      </c>
      <c r="K56" s="6">
        <f>+AGO!M56</f>
        <v>0</v>
      </c>
      <c r="L56" s="6">
        <f>+SEP!M56</f>
        <v>0</v>
      </c>
      <c r="M56" s="6">
        <f>+OCT!M56</f>
        <v>0</v>
      </c>
      <c r="N56" s="6">
        <f>+NOV!M56</f>
        <v>0</v>
      </c>
      <c r="O56" s="6">
        <f>+DIC!M56</f>
        <v>0</v>
      </c>
      <c r="P56" s="7">
        <f t="shared" si="2"/>
        <v>2533586</v>
      </c>
      <c r="R56" s="48"/>
    </row>
    <row r="57" spans="1:18">
      <c r="A57" s="43"/>
      <c r="C57" s="5" t="s">
        <v>57</v>
      </c>
      <c r="D57" s="6">
        <f>+ENE!M57</f>
        <v>2494066</v>
      </c>
      <c r="E57" s="6">
        <f>+FEB!M57</f>
        <v>4610075</v>
      </c>
      <c r="F57" s="6">
        <f>+MAR!M57</f>
        <v>1401127</v>
      </c>
      <c r="G57" s="6">
        <f>+ABR!M57</f>
        <v>0</v>
      </c>
      <c r="H57" s="6">
        <f>+MAY!M57</f>
        <v>0</v>
      </c>
      <c r="I57" s="6">
        <f>+JUN!M57</f>
        <v>0</v>
      </c>
      <c r="J57" s="6">
        <f>+JUL!M57</f>
        <v>0</v>
      </c>
      <c r="K57" s="6">
        <f>+AGO!M57</f>
        <v>0</v>
      </c>
      <c r="L57" s="6">
        <f>+SEP!M57</f>
        <v>0</v>
      </c>
      <c r="M57" s="6">
        <f>+OCT!M57</f>
        <v>0</v>
      </c>
      <c r="N57" s="6">
        <f>+NOV!M57</f>
        <v>0</v>
      </c>
      <c r="O57" s="6">
        <f>+DIC!M57</f>
        <v>0</v>
      </c>
      <c r="P57" s="7">
        <f t="shared" si="2"/>
        <v>8505268</v>
      </c>
      <c r="R57" s="48"/>
    </row>
    <row r="58" spans="1:18">
      <c r="A58" s="43"/>
      <c r="C58" s="5" t="s">
        <v>58</v>
      </c>
      <c r="D58" s="6">
        <f>+ENE!M58</f>
        <v>1391289</v>
      </c>
      <c r="E58" s="6">
        <f>+FEB!M58</f>
        <v>2407687</v>
      </c>
      <c r="F58" s="6">
        <f>+MAR!M58</f>
        <v>766034</v>
      </c>
      <c r="G58" s="6">
        <f>+ABR!M58</f>
        <v>0</v>
      </c>
      <c r="H58" s="6">
        <f>+MAY!M58</f>
        <v>0</v>
      </c>
      <c r="I58" s="6">
        <f>+JUN!M58</f>
        <v>0</v>
      </c>
      <c r="J58" s="6">
        <f>+JUL!M58</f>
        <v>0</v>
      </c>
      <c r="K58" s="6">
        <f>+AGO!M58</f>
        <v>0</v>
      </c>
      <c r="L58" s="6">
        <f>+SEP!M58</f>
        <v>0</v>
      </c>
      <c r="M58" s="6">
        <f>+OCT!M58</f>
        <v>0</v>
      </c>
      <c r="N58" s="6">
        <f>+NOV!M58</f>
        <v>0</v>
      </c>
      <c r="O58" s="6">
        <f>+DIC!M58</f>
        <v>0</v>
      </c>
      <c r="P58" s="7">
        <f t="shared" si="2"/>
        <v>4565010</v>
      </c>
      <c r="R58" s="48"/>
    </row>
    <row r="59" spans="1:18">
      <c r="A59" s="43"/>
      <c r="C59" s="5" t="s">
        <v>83</v>
      </c>
      <c r="D59" s="6">
        <f>+ENE!M59</f>
        <v>474590</v>
      </c>
      <c r="E59" s="6">
        <f>+FEB!M59</f>
        <v>836882</v>
      </c>
      <c r="F59" s="6">
        <f>+MAR!M59</f>
        <v>274100</v>
      </c>
      <c r="G59" s="6">
        <f>+ABR!M59</f>
        <v>0</v>
      </c>
      <c r="H59" s="6">
        <f>+MAY!M59</f>
        <v>0</v>
      </c>
      <c r="I59" s="6">
        <f>+JUN!M59</f>
        <v>0</v>
      </c>
      <c r="J59" s="6">
        <f>+JUL!M59</f>
        <v>0</v>
      </c>
      <c r="K59" s="6">
        <f>+AGO!M59</f>
        <v>0</v>
      </c>
      <c r="L59" s="6">
        <f>+SEP!M59</f>
        <v>0</v>
      </c>
      <c r="M59" s="6">
        <f>+OCT!M59</f>
        <v>0</v>
      </c>
      <c r="N59" s="6">
        <f>+NOV!M59</f>
        <v>0</v>
      </c>
      <c r="O59" s="6">
        <f>+DIC!M59</f>
        <v>0</v>
      </c>
      <c r="P59" s="7">
        <f t="shared" si="2"/>
        <v>1585572</v>
      </c>
      <c r="R59" s="48"/>
    </row>
    <row r="60" spans="1:18">
      <c r="A60" s="43"/>
      <c r="C60" s="5" t="s">
        <v>59</v>
      </c>
      <c r="D60" s="6">
        <f>+ENE!M60</f>
        <v>4279766</v>
      </c>
      <c r="E60" s="6">
        <f>+FEB!M60</f>
        <v>8424737</v>
      </c>
      <c r="F60" s="6">
        <f>+MAR!M60</f>
        <v>2449195</v>
      </c>
      <c r="G60" s="6">
        <f>+ABR!M60</f>
        <v>0</v>
      </c>
      <c r="H60" s="6">
        <f>+MAY!M60</f>
        <v>0</v>
      </c>
      <c r="I60" s="6">
        <f>+JUN!M60</f>
        <v>0</v>
      </c>
      <c r="J60" s="6">
        <f>+JUL!M60</f>
        <v>0</v>
      </c>
      <c r="K60" s="6">
        <f>+AGO!M60</f>
        <v>0</v>
      </c>
      <c r="L60" s="6">
        <f>+SEP!M60</f>
        <v>0</v>
      </c>
      <c r="M60" s="6">
        <f>+OCT!M60</f>
        <v>0</v>
      </c>
      <c r="N60" s="6">
        <f>+NOV!M60</f>
        <v>0</v>
      </c>
      <c r="O60" s="6">
        <f>+DIC!M60</f>
        <v>0</v>
      </c>
      <c r="P60" s="7">
        <f t="shared" si="2"/>
        <v>15153698</v>
      </c>
      <c r="R60" s="48"/>
    </row>
    <row r="61" spans="1:18">
      <c r="A61" s="43"/>
      <c r="C61" s="5" t="s">
        <v>60</v>
      </c>
      <c r="D61" s="6">
        <f>+ENE!M61</f>
        <v>886587</v>
      </c>
      <c r="E61" s="6">
        <f>+FEB!M61</f>
        <v>1545009</v>
      </c>
      <c r="F61" s="6">
        <f>+MAR!M61</f>
        <v>496960</v>
      </c>
      <c r="G61" s="6">
        <f>+ABR!M61</f>
        <v>0</v>
      </c>
      <c r="H61" s="6">
        <f>+MAY!M61</f>
        <v>0</v>
      </c>
      <c r="I61" s="6">
        <f>+JUN!M61</f>
        <v>0</v>
      </c>
      <c r="J61" s="6">
        <f>+JUL!M61</f>
        <v>0</v>
      </c>
      <c r="K61" s="6">
        <f>+AGO!M61</f>
        <v>0</v>
      </c>
      <c r="L61" s="6">
        <f>+SEP!M61</f>
        <v>0</v>
      </c>
      <c r="M61" s="6">
        <f>+OCT!M61</f>
        <v>0</v>
      </c>
      <c r="N61" s="6">
        <f>+NOV!M61</f>
        <v>0</v>
      </c>
      <c r="O61" s="6">
        <f>+DIC!M61</f>
        <v>0</v>
      </c>
      <c r="P61" s="7">
        <f t="shared" si="2"/>
        <v>2928556</v>
      </c>
      <c r="R61" s="48"/>
    </row>
    <row r="62" spans="1:18">
      <c r="A62" s="43"/>
      <c r="C62" s="5" t="s">
        <v>61</v>
      </c>
      <c r="D62" s="6">
        <f>+ENE!M62</f>
        <v>3801440</v>
      </c>
      <c r="E62" s="6">
        <f>+FEB!M62</f>
        <v>6652722</v>
      </c>
      <c r="F62" s="6">
        <f>+MAR!M62</f>
        <v>2153935</v>
      </c>
      <c r="G62" s="6">
        <f>+ABR!M62</f>
        <v>0</v>
      </c>
      <c r="H62" s="6">
        <f>+MAY!M62</f>
        <v>0</v>
      </c>
      <c r="I62" s="6">
        <f>+JUN!M62</f>
        <v>0</v>
      </c>
      <c r="J62" s="6">
        <f>+JUL!M62</f>
        <v>0</v>
      </c>
      <c r="K62" s="6">
        <f>+AGO!M62</f>
        <v>0</v>
      </c>
      <c r="L62" s="6">
        <f>+SEP!M62</f>
        <v>0</v>
      </c>
      <c r="M62" s="6">
        <f>+OCT!M62</f>
        <v>0</v>
      </c>
      <c r="N62" s="6">
        <f>+NOV!M62</f>
        <v>0</v>
      </c>
      <c r="O62" s="6">
        <f>+DIC!M62</f>
        <v>0</v>
      </c>
      <c r="P62" s="7">
        <f t="shared" si="2"/>
        <v>12608097</v>
      </c>
      <c r="R62" s="48"/>
    </row>
    <row r="63" spans="1:18">
      <c r="A63" s="43"/>
      <c r="C63" s="5" t="s">
        <v>62</v>
      </c>
      <c r="D63" s="6">
        <f>+ENE!M63</f>
        <v>1579309</v>
      </c>
      <c r="E63" s="6">
        <f>+FEB!M63</f>
        <v>2746784</v>
      </c>
      <c r="F63" s="6">
        <f>+MAR!M63</f>
        <v>880822</v>
      </c>
      <c r="G63" s="6">
        <f>+ABR!M63</f>
        <v>0</v>
      </c>
      <c r="H63" s="6">
        <f>+MAY!M63</f>
        <v>0</v>
      </c>
      <c r="I63" s="6">
        <f>+JUN!M63</f>
        <v>0</v>
      </c>
      <c r="J63" s="6">
        <f>+JUL!M63</f>
        <v>0</v>
      </c>
      <c r="K63" s="6">
        <f>+AGO!M63</f>
        <v>0</v>
      </c>
      <c r="L63" s="6">
        <f>+SEP!M63</f>
        <v>0</v>
      </c>
      <c r="M63" s="6">
        <f>+OCT!M63</f>
        <v>0</v>
      </c>
      <c r="N63" s="6">
        <f>+NOV!M63</f>
        <v>0</v>
      </c>
      <c r="O63" s="6">
        <f>+DIC!M63</f>
        <v>0</v>
      </c>
      <c r="P63" s="7">
        <f t="shared" si="2"/>
        <v>5206915</v>
      </c>
      <c r="R63" s="48"/>
    </row>
    <row r="64" spans="1:18">
      <c r="A64" s="43"/>
      <c r="C64" s="5" t="s">
        <v>63</v>
      </c>
      <c r="D64" s="6">
        <f>+ENE!M64</f>
        <v>1121642</v>
      </c>
      <c r="E64" s="6">
        <f>+FEB!M64</f>
        <v>1951685</v>
      </c>
      <c r="F64" s="6">
        <f>+MAR!M64</f>
        <v>626299</v>
      </c>
      <c r="G64" s="6">
        <f>+ABR!M64</f>
        <v>0</v>
      </c>
      <c r="H64" s="6">
        <f>+MAY!M64</f>
        <v>0</v>
      </c>
      <c r="I64" s="6">
        <f>+JUN!M64</f>
        <v>0</v>
      </c>
      <c r="J64" s="6">
        <f>+JUL!M64</f>
        <v>0</v>
      </c>
      <c r="K64" s="6">
        <f>+AGO!M64</f>
        <v>0</v>
      </c>
      <c r="L64" s="6">
        <f>+SEP!M64</f>
        <v>0</v>
      </c>
      <c r="M64" s="6">
        <f>+OCT!M64</f>
        <v>0</v>
      </c>
      <c r="N64" s="6">
        <f>+NOV!M64</f>
        <v>0</v>
      </c>
      <c r="O64" s="6">
        <f>+DIC!M64</f>
        <v>0</v>
      </c>
      <c r="P64" s="7">
        <f t="shared" si="2"/>
        <v>3699626</v>
      </c>
      <c r="R64" s="48"/>
    </row>
    <row r="65" spans="1:18">
      <c r="A65" s="43"/>
      <c r="C65" s="5" t="s">
        <v>64</v>
      </c>
      <c r="D65" s="6">
        <f>+ENE!M65</f>
        <v>1571161</v>
      </c>
      <c r="E65" s="6">
        <f>+FEB!M65</f>
        <v>2730500</v>
      </c>
      <c r="F65" s="6">
        <f>+MAR!M65</f>
        <v>874542</v>
      </c>
      <c r="G65" s="6">
        <f>+ABR!M65</f>
        <v>0</v>
      </c>
      <c r="H65" s="6">
        <f>+MAY!M65</f>
        <v>0</v>
      </c>
      <c r="I65" s="6">
        <f>+JUN!M65</f>
        <v>0</v>
      </c>
      <c r="J65" s="6">
        <f>+JUL!M65</f>
        <v>0</v>
      </c>
      <c r="K65" s="6">
        <f>+AGO!M65</f>
        <v>0</v>
      </c>
      <c r="L65" s="6">
        <f>+SEP!M65</f>
        <v>0</v>
      </c>
      <c r="M65" s="6">
        <f>+OCT!M65</f>
        <v>0</v>
      </c>
      <c r="N65" s="6">
        <f>+NOV!M65</f>
        <v>0</v>
      </c>
      <c r="O65" s="6">
        <f>+DIC!M65</f>
        <v>0</v>
      </c>
      <c r="P65" s="7">
        <f t="shared" si="2"/>
        <v>5176203</v>
      </c>
      <c r="R65" s="48"/>
    </row>
    <row r="66" spans="1:18">
      <c r="A66" s="43"/>
      <c r="C66" s="5" t="s">
        <v>65</v>
      </c>
      <c r="D66" s="6">
        <f>+ENE!M66</f>
        <v>2864515</v>
      </c>
      <c r="E66" s="6">
        <f>+FEB!M66</f>
        <v>4997724</v>
      </c>
      <c r="F66" s="6">
        <f>+MAR!M66</f>
        <v>1610479</v>
      </c>
      <c r="G66" s="6">
        <f>+ABR!M66</f>
        <v>0</v>
      </c>
      <c r="H66" s="6">
        <f>+MAY!M66</f>
        <v>0</v>
      </c>
      <c r="I66" s="6">
        <f>+JUN!M66</f>
        <v>0</v>
      </c>
      <c r="J66" s="6">
        <f>+JUL!M66</f>
        <v>0</v>
      </c>
      <c r="K66" s="6">
        <f>+AGO!M66</f>
        <v>0</v>
      </c>
      <c r="L66" s="6">
        <f>+SEP!M66</f>
        <v>0</v>
      </c>
      <c r="M66" s="6">
        <f>+OCT!M66</f>
        <v>0</v>
      </c>
      <c r="N66" s="6">
        <f>+NOV!M66</f>
        <v>0</v>
      </c>
      <c r="O66" s="6">
        <f>+DIC!M66</f>
        <v>0</v>
      </c>
      <c r="P66" s="7">
        <f t="shared" si="2"/>
        <v>9472718</v>
      </c>
      <c r="R66" s="48"/>
    </row>
    <row r="67" spans="1:18" ht="13.5" thickBot="1">
      <c r="A67" s="43"/>
      <c r="C67" s="5" t="s">
        <v>66</v>
      </c>
      <c r="D67" s="6">
        <f>+ENE!M67</f>
        <v>11863288</v>
      </c>
      <c r="E67" s="6">
        <f>+FEB!M67</f>
        <v>24752799</v>
      </c>
      <c r="F67" s="6">
        <f>+MAR!M67</f>
        <v>6598190</v>
      </c>
      <c r="G67" s="6">
        <f>+ABR!M67</f>
        <v>0</v>
      </c>
      <c r="H67" s="6">
        <f>+MAY!M67</f>
        <v>0</v>
      </c>
      <c r="I67" s="6">
        <f>+JUN!M67</f>
        <v>0</v>
      </c>
      <c r="J67" s="6">
        <f>+JUL!M67</f>
        <v>0</v>
      </c>
      <c r="K67" s="6">
        <f>+AGO!M67</f>
        <v>0</v>
      </c>
      <c r="L67" s="6">
        <f>+SEP!M67</f>
        <v>0</v>
      </c>
      <c r="M67" s="6">
        <f>+OCT!M67</f>
        <v>0</v>
      </c>
      <c r="N67" s="6">
        <f>+NOV!M67</f>
        <v>0</v>
      </c>
      <c r="O67" s="6">
        <f>+DIC!M67</f>
        <v>0</v>
      </c>
      <c r="P67" s="7">
        <f t="shared" si="2"/>
        <v>43214277</v>
      </c>
      <c r="R67" s="48"/>
    </row>
    <row r="68" spans="1:18" ht="15.75" customHeight="1">
      <c r="A68" s="43"/>
      <c r="C68" s="8" t="s">
        <v>67</v>
      </c>
      <c r="D68" s="9">
        <f t="shared" ref="D68:P68" si="3">SUM(D10:D67)</f>
        <v>140945604</v>
      </c>
      <c r="E68" s="9">
        <f t="shared" si="3"/>
        <v>257430924</v>
      </c>
      <c r="F68" s="9">
        <f t="shared" si="3"/>
        <v>83083439</v>
      </c>
      <c r="G68" s="9">
        <f t="shared" si="3"/>
        <v>0</v>
      </c>
      <c r="H68" s="9">
        <f t="shared" si="3"/>
        <v>0</v>
      </c>
      <c r="I68" s="9">
        <f t="shared" si="3"/>
        <v>0</v>
      </c>
      <c r="J68" s="9">
        <f t="shared" si="3"/>
        <v>0</v>
      </c>
      <c r="K68" s="9">
        <f t="shared" si="3"/>
        <v>-1000</v>
      </c>
      <c r="L68" s="9">
        <f t="shared" si="3"/>
        <v>0</v>
      </c>
      <c r="M68" s="9">
        <f t="shared" si="3"/>
        <v>0</v>
      </c>
      <c r="N68" s="9">
        <f t="shared" si="3"/>
        <v>0</v>
      </c>
      <c r="O68" s="9">
        <f t="shared" si="3"/>
        <v>0</v>
      </c>
      <c r="P68" s="9">
        <f t="shared" si="3"/>
        <v>481458967</v>
      </c>
      <c r="R68" s="48"/>
    </row>
    <row r="69" spans="1:18" ht="12" customHeight="1" thickBot="1">
      <c r="A69" s="43"/>
      <c r="C69" s="10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" t="s">
        <v>9</v>
      </c>
      <c r="R69" s="48"/>
    </row>
    <row r="70" spans="1:18" ht="0.75" customHeight="1" thickBot="1">
      <c r="A70" s="43"/>
      <c r="C70" s="15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R70" s="48"/>
    </row>
    <row r="71" spans="1:18" ht="6" customHeight="1">
      <c r="A71" s="43"/>
      <c r="C71"/>
      <c r="D71" s="55"/>
      <c r="E71" s="55"/>
      <c r="F71" s="55"/>
      <c r="G71" s="55"/>
      <c r="H71" s="55"/>
      <c r="I71" s="55"/>
      <c r="J71" s="55"/>
      <c r="K71" s="55"/>
      <c r="L71" s="55"/>
      <c r="M71" s="55"/>
      <c r="N71" s="55"/>
      <c r="O71" s="55"/>
      <c r="P71" s="55"/>
      <c r="Q71"/>
      <c r="R71" s="48"/>
    </row>
    <row r="72" spans="1:18" ht="7.5" customHeight="1" thickBot="1">
      <c r="A72" s="51"/>
      <c r="B72" s="52"/>
      <c r="C72" s="52"/>
      <c r="D72" s="52"/>
      <c r="E72" s="52"/>
      <c r="F72" s="52"/>
      <c r="G72" s="52"/>
      <c r="H72" s="52"/>
      <c r="I72" s="52"/>
      <c r="J72" s="52"/>
      <c r="K72" s="52"/>
      <c r="L72" s="52"/>
      <c r="M72" s="52"/>
      <c r="N72" s="52"/>
      <c r="O72" s="52"/>
      <c r="P72" s="52"/>
      <c r="Q72" s="52"/>
      <c r="R72" s="54"/>
    </row>
    <row r="73" spans="1:18" ht="13.5" thickTop="1">
      <c r="A73"/>
      <c r="B73"/>
    </row>
    <row r="74" spans="1:18">
      <c r="A74"/>
      <c r="B74"/>
    </row>
    <row r="75" spans="1:18">
      <c r="A75"/>
      <c r="B75"/>
    </row>
    <row r="76" spans="1:18">
      <c r="A76"/>
      <c r="B76"/>
    </row>
    <row r="77" spans="1:18">
      <c r="A77"/>
      <c r="B77"/>
    </row>
    <row r="78" spans="1:18">
      <c r="A78"/>
      <c r="B78"/>
    </row>
    <row r="79" spans="1:18">
      <c r="A79"/>
      <c r="B79"/>
    </row>
    <row r="80" spans="1:18">
      <c r="A80"/>
      <c r="B80"/>
    </row>
    <row r="81" spans="1:2">
      <c r="A81"/>
      <c r="B81"/>
    </row>
    <row r="82" spans="1:2">
      <c r="A82"/>
      <c r="B82"/>
    </row>
    <row r="83" spans="1:2">
      <c r="A83"/>
      <c r="B83"/>
    </row>
    <row r="84" spans="1:2">
      <c r="A84"/>
      <c r="B84"/>
    </row>
    <row r="85" spans="1:2">
      <c r="A85"/>
      <c r="B85"/>
    </row>
    <row r="86" spans="1:2">
      <c r="A86"/>
      <c r="B86"/>
    </row>
    <row r="87" spans="1:2">
      <c r="A87"/>
      <c r="B87"/>
    </row>
    <row r="88" spans="1:2">
      <c r="A88"/>
      <c r="B88"/>
    </row>
    <row r="89" spans="1:2">
      <c r="A89"/>
      <c r="B89"/>
    </row>
    <row r="90" spans="1:2">
      <c r="A90"/>
      <c r="B90"/>
    </row>
    <row r="91" spans="1:2">
      <c r="A91"/>
      <c r="B91"/>
    </row>
    <row r="92" spans="1:2">
      <c r="A92"/>
      <c r="B92"/>
    </row>
    <row r="93" spans="1:2">
      <c r="A93"/>
      <c r="B93"/>
    </row>
    <row r="94" spans="1:2">
      <c r="A94"/>
      <c r="B94"/>
    </row>
  </sheetData>
  <mergeCells count="5">
    <mergeCell ref="C6:P6"/>
    <mergeCell ref="C2:P2"/>
    <mergeCell ref="C3:P3"/>
    <mergeCell ref="C4:P4"/>
    <mergeCell ref="C5:P5"/>
  </mergeCells>
  <phoneticPr fontId="0" type="noConversion"/>
  <printOptions horizontalCentered="1" verticalCentered="1"/>
  <pageMargins left="0.35" right="0.17" top="0.23" bottom="0.38" header="0" footer="0"/>
  <pageSetup scale="50" orientation="landscape" horizontalDpi="300" verticalDpi="300" r:id="rId1"/>
  <headerFooter alignWithMargins="0">
    <oddFooter>FEDERACION.xls&amp;RPágina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O94"/>
  <sheetViews>
    <sheetView tabSelected="1" view="pageBreakPreview" topLeftCell="H1" zoomScale="75" zoomScaleNormal="100" workbookViewId="0">
      <selection activeCell="L10" sqref="L10"/>
    </sheetView>
  </sheetViews>
  <sheetFormatPr baseColWidth="10" defaultRowHeight="12.75"/>
  <cols>
    <col min="1" max="1" width="1.140625" style="1" customWidth="1"/>
    <col min="2" max="2" width="3.85546875" style="1" customWidth="1"/>
    <col min="3" max="3" width="33" style="1" customWidth="1"/>
    <col min="4" max="4" width="19.5703125" style="12" customWidth="1"/>
    <col min="5" max="5" width="19.5703125" style="1" customWidth="1"/>
    <col min="6" max="12" width="19.5703125" style="12" customWidth="1"/>
    <col min="13" max="13" width="20.28515625" style="12" customWidth="1"/>
    <col min="14" max="14" width="4" style="1" customWidth="1"/>
    <col min="15" max="15" width="1.28515625" style="1" customWidth="1"/>
    <col min="16" max="16384" width="11.42578125" style="1"/>
  </cols>
  <sheetData>
    <row r="1" spans="1:15" ht="8.25" customHeight="1" thickTop="1">
      <c r="A1" s="42"/>
      <c r="B1" s="46"/>
      <c r="C1" s="46"/>
      <c r="D1" s="50"/>
      <c r="E1" s="46"/>
      <c r="F1" s="50"/>
      <c r="G1" s="50"/>
      <c r="H1" s="50"/>
      <c r="I1" s="50"/>
      <c r="J1" s="50"/>
      <c r="K1" s="50"/>
      <c r="L1" s="50"/>
      <c r="M1" s="50"/>
      <c r="N1" s="46"/>
      <c r="O1" s="47"/>
    </row>
    <row r="2" spans="1:15" ht="18" customHeight="1">
      <c r="A2" s="43"/>
      <c r="B2" s="53"/>
      <c r="C2" s="109" t="s">
        <v>0</v>
      </c>
      <c r="D2" s="109"/>
      <c r="E2" s="109"/>
      <c r="F2" s="109"/>
      <c r="G2" s="109"/>
      <c r="H2" s="109"/>
      <c r="I2" s="109"/>
      <c r="J2" s="109"/>
      <c r="K2" s="109"/>
      <c r="L2" s="109"/>
      <c r="M2" s="109"/>
      <c r="O2" s="48"/>
    </row>
    <row r="3" spans="1:15" ht="19.5" customHeight="1">
      <c r="A3" s="43"/>
      <c r="C3" s="109" t="s">
        <v>84</v>
      </c>
      <c r="D3" s="109"/>
      <c r="E3" s="109"/>
      <c r="F3" s="109"/>
      <c r="G3" s="109"/>
      <c r="H3" s="109"/>
      <c r="I3" s="109"/>
      <c r="J3" s="109"/>
      <c r="K3" s="109"/>
      <c r="L3" s="109"/>
      <c r="M3" s="109"/>
      <c r="O3" s="48"/>
    </row>
    <row r="4" spans="1:15" ht="15">
      <c r="A4" s="43"/>
      <c r="C4" s="108" t="s">
        <v>85</v>
      </c>
      <c r="D4" s="108"/>
      <c r="E4" s="108"/>
      <c r="F4" s="108"/>
      <c r="G4" s="108"/>
      <c r="H4" s="108"/>
      <c r="I4" s="108"/>
      <c r="J4" s="108"/>
      <c r="K4" s="108"/>
      <c r="L4" s="108"/>
      <c r="M4" s="108"/>
      <c r="O4" s="48"/>
    </row>
    <row r="5" spans="1:15" ht="15" customHeight="1">
      <c r="A5" s="43"/>
      <c r="C5" s="110" t="s">
        <v>1</v>
      </c>
      <c r="D5" s="110"/>
      <c r="E5" s="110"/>
      <c r="F5" s="110"/>
      <c r="G5" s="110"/>
      <c r="H5" s="110"/>
      <c r="I5" s="110"/>
      <c r="J5" s="110"/>
      <c r="K5" s="110"/>
      <c r="L5" s="110"/>
      <c r="M5" s="110"/>
      <c r="O5" s="48"/>
    </row>
    <row r="6" spans="1:15" ht="15.75" customHeight="1">
      <c r="A6" s="43"/>
      <c r="C6" s="107" t="s">
        <v>157</v>
      </c>
      <c r="D6" s="107"/>
      <c r="E6" s="107"/>
      <c r="F6" s="107"/>
      <c r="G6" s="107"/>
      <c r="H6" s="107"/>
      <c r="I6" s="107"/>
      <c r="J6" s="107"/>
      <c r="K6" s="107"/>
      <c r="L6" s="107"/>
      <c r="M6" s="107"/>
      <c r="O6" s="48"/>
    </row>
    <row r="7" spans="1:15" ht="5.25" customHeight="1" thickBot="1">
      <c r="A7" s="43"/>
      <c r="D7" s="1"/>
      <c r="F7" s="1"/>
      <c r="G7" s="1"/>
      <c r="H7" s="1"/>
      <c r="I7" s="1"/>
      <c r="J7" s="1"/>
      <c r="K7" s="1"/>
      <c r="L7" s="1"/>
      <c r="M7" s="1"/>
      <c r="O7" s="48"/>
    </row>
    <row r="8" spans="1:15">
      <c r="A8" s="43"/>
      <c r="C8" s="24"/>
      <c r="D8" s="20" t="s">
        <v>2</v>
      </c>
      <c r="E8" s="23" t="s">
        <v>87</v>
      </c>
      <c r="F8" s="20" t="s">
        <v>4</v>
      </c>
      <c r="G8" s="20" t="s">
        <v>101</v>
      </c>
      <c r="H8" s="62" t="s">
        <v>2</v>
      </c>
      <c r="I8" s="63" t="s">
        <v>91</v>
      </c>
      <c r="J8" s="63" t="s">
        <v>92</v>
      </c>
      <c r="K8" s="62" t="s">
        <v>93</v>
      </c>
      <c r="L8" s="62" t="s">
        <v>2</v>
      </c>
      <c r="M8" s="62" t="s">
        <v>10</v>
      </c>
      <c r="O8" s="48"/>
    </row>
    <row r="9" spans="1:15" ht="13.5" thickBot="1">
      <c r="A9" s="43"/>
      <c r="B9" s="1" t="s">
        <v>9</v>
      </c>
      <c r="C9" s="26" t="s">
        <v>6</v>
      </c>
      <c r="D9" s="14" t="s">
        <v>8</v>
      </c>
      <c r="E9" s="27" t="s">
        <v>7</v>
      </c>
      <c r="F9" s="14" t="s">
        <v>9</v>
      </c>
      <c r="G9" s="14" t="s">
        <v>9</v>
      </c>
      <c r="H9" s="64" t="s">
        <v>95</v>
      </c>
      <c r="I9" s="65" t="s">
        <v>96</v>
      </c>
      <c r="J9" s="65" t="s">
        <v>97</v>
      </c>
      <c r="K9" s="64" t="s">
        <v>98</v>
      </c>
      <c r="L9" s="64" t="s">
        <v>135</v>
      </c>
      <c r="M9" s="64" t="s">
        <v>82</v>
      </c>
      <c r="O9" s="48"/>
    </row>
    <row r="10" spans="1:15">
      <c r="A10" s="43"/>
      <c r="C10" s="5" t="s">
        <v>102</v>
      </c>
      <c r="D10" s="59">
        <f>+[4]CONCENTRA!$E10+[4]CONCENTRA!$E650</f>
        <v>828824</v>
      </c>
      <c r="E10" s="59">
        <f>+[4]CONCENTRA!$E74+[4]CONCENTRA!$E714</f>
        <v>377434</v>
      </c>
      <c r="F10" s="59">
        <f>+[4]CONCENTRA!$E138+[4]CONCENTRA!$E778</f>
        <v>7451</v>
      </c>
      <c r="G10" s="59">
        <f>+[4]CONCENTRA!$E202</f>
        <v>5729</v>
      </c>
      <c r="H10" s="59">
        <f>+[4]CONCENTRA!$E266</f>
        <v>22904</v>
      </c>
      <c r="I10" s="59">
        <f>+[4]CONCENTRA!$E330+[4]CONCENTRA!$E394</f>
        <v>32099</v>
      </c>
      <c r="J10" s="66">
        <f>+[4]CONCENTRA!$E522+[4]CONCENTRA!$E458</f>
        <v>26804</v>
      </c>
      <c r="K10" s="59">
        <f>+[4]CONCENTRA!$E586</f>
        <v>1076</v>
      </c>
      <c r="L10" s="59">
        <f>+[4]CONCENTRA!$E971</f>
        <v>231814</v>
      </c>
      <c r="M10" s="7">
        <f>SUM(D10:L10)</f>
        <v>1534135</v>
      </c>
      <c r="O10" s="48"/>
    </row>
    <row r="11" spans="1:15">
      <c r="A11" s="43"/>
      <c r="C11" s="5" t="s">
        <v>12</v>
      </c>
      <c r="D11" s="59">
        <f>+[4]CONCENTRA!$E11+[4]CONCENTRA!$E651</f>
        <v>706603</v>
      </c>
      <c r="E11" s="59">
        <f>+[4]CONCENTRA!$E75+[4]CONCENTRA!$E715</f>
        <v>321776</v>
      </c>
      <c r="F11" s="59">
        <f>+[4]CONCENTRA!$E139+[4]CONCENTRA!$E779</f>
        <v>6352</v>
      </c>
      <c r="G11" s="59">
        <f>+[4]CONCENTRA!$E203</f>
        <v>4885</v>
      </c>
      <c r="H11" s="59">
        <f>+[4]CONCENTRA!$E267</f>
        <v>19526</v>
      </c>
      <c r="I11" s="59">
        <f>+[4]CONCENTRA!$E331+[4]CONCENTRA!$E395</f>
        <v>25878</v>
      </c>
      <c r="J11" s="66">
        <f>+[4]CONCENTRA!$E523+[4]CONCENTRA!$E459</f>
        <v>21608</v>
      </c>
      <c r="K11" s="59">
        <f>+[4]CONCENTRA!$E587</f>
        <v>917</v>
      </c>
      <c r="L11" s="59">
        <f>+[4]CONCENTRA!$E972</f>
        <v>0</v>
      </c>
      <c r="M11" s="7">
        <f t="shared" ref="M11:M67" si="0">SUM(D11:L11)</f>
        <v>1107545</v>
      </c>
      <c r="O11" s="48"/>
    </row>
    <row r="12" spans="1:15">
      <c r="A12" s="43"/>
      <c r="C12" s="5" t="s">
        <v>103</v>
      </c>
      <c r="D12" s="59">
        <f>+[4]CONCENTRA!$E12+[4]CONCENTRA!$E652</f>
        <v>544012</v>
      </c>
      <c r="E12" s="59">
        <f>+[4]CONCENTRA!$E76+[4]CONCENTRA!$E716</f>
        <v>247734</v>
      </c>
      <c r="F12" s="59">
        <f>+[4]CONCENTRA!$E140+[4]CONCENTRA!$E780</f>
        <v>4890</v>
      </c>
      <c r="G12" s="59">
        <f>+[4]CONCENTRA!$E204</f>
        <v>3761</v>
      </c>
      <c r="H12" s="59">
        <f>+[4]CONCENTRA!$E268</f>
        <v>15033</v>
      </c>
      <c r="I12" s="59">
        <f>+[4]CONCENTRA!$E332+[4]CONCENTRA!$E396</f>
        <v>15889</v>
      </c>
      <c r="J12" s="66">
        <f>+[4]CONCENTRA!$E524+[4]CONCENTRA!$E460</f>
        <v>13269</v>
      </c>
      <c r="K12" s="59">
        <f>+[4]CONCENTRA!$E588</f>
        <v>706</v>
      </c>
      <c r="L12" s="59">
        <f>+[4]CONCENTRA!$E973</f>
        <v>0</v>
      </c>
      <c r="M12" s="7">
        <f t="shared" si="0"/>
        <v>845294</v>
      </c>
      <c r="O12" s="48"/>
    </row>
    <row r="13" spans="1:15">
      <c r="A13" s="43"/>
      <c r="C13" s="5" t="s">
        <v>104</v>
      </c>
      <c r="D13" s="59">
        <f>+[4]CONCENTRA!$E13+[4]CONCENTRA!$E653</f>
        <v>641509</v>
      </c>
      <c r="E13" s="59">
        <f>+[4]CONCENTRA!$E77+[4]CONCENTRA!$E717</f>
        <v>292133</v>
      </c>
      <c r="F13" s="59">
        <f>+[4]CONCENTRA!$E141+[4]CONCENTRA!$E781</f>
        <v>5767</v>
      </c>
      <c r="G13" s="59">
        <f>+[4]CONCENTRA!$E205</f>
        <v>4435</v>
      </c>
      <c r="H13" s="59">
        <f>+[4]CONCENTRA!$E269</f>
        <v>17728</v>
      </c>
      <c r="I13" s="59">
        <f>+[4]CONCENTRA!$E333+[4]CONCENTRA!$E397</f>
        <v>22464</v>
      </c>
      <c r="J13" s="66">
        <f>+[4]CONCENTRA!$E525+[4]CONCENTRA!$E461</f>
        <v>18759</v>
      </c>
      <c r="K13" s="59">
        <f>+[4]CONCENTRA!$E589</f>
        <v>833</v>
      </c>
      <c r="L13" s="59">
        <f>+[4]CONCENTRA!$E974</f>
        <v>0</v>
      </c>
      <c r="M13" s="7">
        <f t="shared" si="0"/>
        <v>1003628</v>
      </c>
      <c r="O13" s="48"/>
    </row>
    <row r="14" spans="1:15">
      <c r="A14" s="43"/>
      <c r="C14" s="5" t="s">
        <v>105</v>
      </c>
      <c r="D14" s="59">
        <f>+[4]CONCENTRA!$E14+[4]CONCENTRA!$E654</f>
        <v>3727630</v>
      </c>
      <c r="E14" s="59">
        <f>+[4]CONCENTRA!$E78+[4]CONCENTRA!$E718</f>
        <v>1697505</v>
      </c>
      <c r="F14" s="59">
        <f>+[4]CONCENTRA!$E142+[4]CONCENTRA!$E782</f>
        <v>33510</v>
      </c>
      <c r="G14" s="59">
        <f>+[4]CONCENTRA!$E206</f>
        <v>25768</v>
      </c>
      <c r="H14" s="59">
        <f>+[4]CONCENTRA!$E270</f>
        <v>103010</v>
      </c>
      <c r="I14" s="59">
        <f>+[4]CONCENTRA!$E334+[4]CONCENTRA!$E398</f>
        <v>203282</v>
      </c>
      <c r="J14" s="66">
        <f>+[4]CONCENTRA!$E526+[4]CONCENTRA!$E462</f>
        <v>169748</v>
      </c>
      <c r="K14" s="59">
        <f>+[4]CONCENTRA!$E590</f>
        <v>4838</v>
      </c>
      <c r="L14" s="59">
        <f>+[4]CONCENTRA!$E975</f>
        <v>248771</v>
      </c>
      <c r="M14" s="7">
        <f t="shared" si="0"/>
        <v>6214062</v>
      </c>
      <c r="O14" s="48"/>
    </row>
    <row r="15" spans="1:15">
      <c r="A15" s="43"/>
      <c r="C15" s="5" t="s">
        <v>106</v>
      </c>
      <c r="D15" s="59">
        <f>+[4]CONCENTRA!$E15+[4]CONCENTRA!$E655</f>
        <v>913780</v>
      </c>
      <c r="E15" s="59">
        <f>+[4]CONCENTRA!$E79+[4]CONCENTRA!$E719</f>
        <v>416121</v>
      </c>
      <c r="F15" s="59">
        <f>+[4]CONCENTRA!$E143+[4]CONCENTRA!$E783</f>
        <v>8215</v>
      </c>
      <c r="G15" s="59">
        <f>+[4]CONCENTRA!$E207</f>
        <v>6317</v>
      </c>
      <c r="H15" s="59">
        <f>+[4]CONCENTRA!$E271</f>
        <v>25252</v>
      </c>
      <c r="I15" s="59">
        <f>+[4]CONCENTRA!$E335+[4]CONCENTRA!$E399</f>
        <v>40950</v>
      </c>
      <c r="J15" s="66">
        <f>+[4]CONCENTRA!$E527+[4]CONCENTRA!$E463</f>
        <v>34195</v>
      </c>
      <c r="K15" s="59">
        <f>+[4]CONCENTRA!$E591</f>
        <v>1186</v>
      </c>
      <c r="L15" s="59">
        <f>+[4]CONCENTRA!$E976</f>
        <v>0</v>
      </c>
      <c r="M15" s="7">
        <f t="shared" si="0"/>
        <v>1446016</v>
      </c>
      <c r="O15" s="48"/>
    </row>
    <row r="16" spans="1:15">
      <c r="A16" s="43"/>
      <c r="C16" s="5" t="s">
        <v>107</v>
      </c>
      <c r="D16" s="59">
        <f>+[4]CONCENTRA!$E16+[4]CONCENTRA!$E656</f>
        <v>1789850</v>
      </c>
      <c r="E16" s="59">
        <f>+[4]CONCENTRA!$E80+[4]CONCENTRA!$E720</f>
        <v>815070</v>
      </c>
      <c r="F16" s="59">
        <f>+[4]CONCENTRA!$E144+[4]CONCENTRA!$E784</f>
        <v>16090</v>
      </c>
      <c r="G16" s="59">
        <f>+[4]CONCENTRA!$E208</f>
        <v>12373</v>
      </c>
      <c r="H16" s="59">
        <f>+[4]CONCENTRA!$E272</f>
        <v>49461</v>
      </c>
      <c r="I16" s="59">
        <f>+[4]CONCENTRA!$E336+[4]CONCENTRA!$E400</f>
        <v>68662</v>
      </c>
      <c r="J16" s="66">
        <f>+[4]CONCENTRA!$E528+[4]CONCENTRA!$E464</f>
        <v>57335</v>
      </c>
      <c r="K16" s="59">
        <f>+[4]CONCENTRA!$E592</f>
        <v>2323</v>
      </c>
      <c r="L16" s="59">
        <f>+[4]CONCENTRA!$E977</f>
        <v>0</v>
      </c>
      <c r="M16" s="7">
        <f t="shared" si="0"/>
        <v>2811164</v>
      </c>
      <c r="O16" s="48"/>
    </row>
    <row r="17" spans="1:15">
      <c r="A17" s="43"/>
      <c r="C17" s="5" t="s">
        <v>18</v>
      </c>
      <c r="D17" s="59">
        <f>+[4]CONCENTRA!$E17+[4]CONCENTRA!$E657</f>
        <v>1164226</v>
      </c>
      <c r="E17" s="59">
        <f>+[4]CONCENTRA!$E81+[4]CONCENTRA!$E721</f>
        <v>530171</v>
      </c>
      <c r="F17" s="59">
        <f>+[4]CONCENTRA!$E145+[4]CONCENTRA!$E785</f>
        <v>10466</v>
      </c>
      <c r="G17" s="59">
        <f>+[4]CONCENTRA!$E209</f>
        <v>8048</v>
      </c>
      <c r="H17" s="59">
        <f>+[4]CONCENTRA!$E273</f>
        <v>32172</v>
      </c>
      <c r="I17" s="59">
        <f>+[4]CONCENTRA!$E337+[4]CONCENTRA!$E401</f>
        <v>58441</v>
      </c>
      <c r="J17" s="66">
        <f>+[4]CONCENTRA!$E529+[4]CONCENTRA!$E465</f>
        <v>48800</v>
      </c>
      <c r="K17" s="59">
        <f>+[4]CONCENTRA!$E593</f>
        <v>1511</v>
      </c>
      <c r="L17" s="59">
        <f>+[4]CONCENTRA!$E978</f>
        <v>0</v>
      </c>
      <c r="M17" s="7">
        <f t="shared" si="0"/>
        <v>1853835</v>
      </c>
      <c r="O17" s="48"/>
    </row>
    <row r="18" spans="1:15">
      <c r="A18" s="43"/>
      <c r="C18" s="5" t="s">
        <v>19</v>
      </c>
      <c r="D18" s="59">
        <f>+[4]CONCENTRA!$E18+[4]CONCENTRA!$E658</f>
        <v>1658980</v>
      </c>
      <c r="E18" s="59">
        <f>+[4]CONCENTRA!$E82+[4]CONCENTRA!$E722</f>
        <v>755474</v>
      </c>
      <c r="F18" s="59">
        <f>+[4]CONCENTRA!$E146+[4]CONCENTRA!$E786</f>
        <v>14914</v>
      </c>
      <c r="G18" s="59">
        <f>+[4]CONCENTRA!$E210</f>
        <v>11468</v>
      </c>
      <c r="H18" s="59">
        <f>+[4]CONCENTRA!$E274</f>
        <v>45845</v>
      </c>
      <c r="I18" s="59">
        <f>+[4]CONCENTRA!$E338+[4]CONCENTRA!$E402</f>
        <v>61720</v>
      </c>
      <c r="J18" s="66">
        <f>+[4]CONCENTRA!$E530+[4]CONCENTRA!$E466</f>
        <v>51539</v>
      </c>
      <c r="K18" s="59">
        <f>+[4]CONCENTRA!$E594</f>
        <v>2153</v>
      </c>
      <c r="L18" s="59">
        <f>+[4]CONCENTRA!$E979</f>
        <v>0</v>
      </c>
      <c r="M18" s="7">
        <f t="shared" si="0"/>
        <v>2602093</v>
      </c>
      <c r="O18" s="48"/>
    </row>
    <row r="19" spans="1:15">
      <c r="A19" s="43"/>
      <c r="C19" s="5" t="s">
        <v>108</v>
      </c>
      <c r="D19" s="59">
        <f>+[4]CONCENTRA!$E19+[4]CONCENTRA!$E659</f>
        <v>431566</v>
      </c>
      <c r="E19" s="59">
        <f>+[4]CONCENTRA!$E83+[4]CONCENTRA!$E723</f>
        <v>196528</v>
      </c>
      <c r="F19" s="59">
        <f>+[4]CONCENTRA!$E147+[4]CONCENTRA!$E787</f>
        <v>3880</v>
      </c>
      <c r="G19" s="59">
        <f>+[4]CONCENTRA!$E211</f>
        <v>2983</v>
      </c>
      <c r="H19" s="59">
        <f>+[4]CONCENTRA!$E275</f>
        <v>11926</v>
      </c>
      <c r="I19" s="59">
        <f>+[4]CONCENTRA!$E339+[4]CONCENTRA!$E403</f>
        <v>10076</v>
      </c>
      <c r="J19" s="66">
        <f>+[4]CONCENTRA!$E531+[4]CONCENTRA!$E467</f>
        <v>8414</v>
      </c>
      <c r="K19" s="59">
        <f>+[4]CONCENTRA!$E595</f>
        <v>560</v>
      </c>
      <c r="L19" s="59">
        <f>+[4]CONCENTRA!$E980</f>
        <v>0</v>
      </c>
      <c r="M19" s="7">
        <f t="shared" si="0"/>
        <v>665933</v>
      </c>
      <c r="O19" s="48"/>
    </row>
    <row r="20" spans="1:15">
      <c r="A20" s="43"/>
      <c r="C20" s="5" t="s">
        <v>109</v>
      </c>
      <c r="D20" s="59">
        <f>+[4]CONCENTRA!$E20+[4]CONCENTRA!$E660</f>
        <v>523900</v>
      </c>
      <c r="E20" s="59">
        <f>+[4]CONCENTRA!$E84+[4]CONCENTRA!$E724</f>
        <v>238576</v>
      </c>
      <c r="F20" s="59">
        <f>+[4]CONCENTRA!$E148+[4]CONCENTRA!$E788</f>
        <v>4710</v>
      </c>
      <c r="G20" s="59">
        <f>+[4]CONCENTRA!$E212</f>
        <v>3622</v>
      </c>
      <c r="H20" s="59">
        <f>+[4]CONCENTRA!$E276</f>
        <v>14478</v>
      </c>
      <c r="I20" s="59">
        <f>+[4]CONCENTRA!$E340+[4]CONCENTRA!$E404</f>
        <v>15691</v>
      </c>
      <c r="J20" s="66">
        <f>+[4]CONCENTRA!$E532+[4]CONCENTRA!$E468</f>
        <v>13103</v>
      </c>
      <c r="K20" s="59">
        <f>+[4]CONCENTRA!$E596</f>
        <v>680</v>
      </c>
      <c r="L20" s="59">
        <f>+[4]CONCENTRA!$E981</f>
        <v>0</v>
      </c>
      <c r="M20" s="7">
        <f t="shared" si="0"/>
        <v>814760</v>
      </c>
      <c r="O20" s="48"/>
    </row>
    <row r="21" spans="1:15">
      <c r="A21" s="43"/>
      <c r="C21" s="5" t="s">
        <v>20</v>
      </c>
      <c r="D21" s="59">
        <f>+[4]CONCENTRA!$E21+[4]CONCENTRA!$E661</f>
        <v>17869730</v>
      </c>
      <c r="E21" s="59">
        <f>+[4]CONCENTRA!$E85+[4]CONCENTRA!$E725</f>
        <v>8137600</v>
      </c>
      <c r="F21" s="59">
        <f>+[4]CONCENTRA!$E149+[4]CONCENTRA!$E789</f>
        <v>160643</v>
      </c>
      <c r="G21" s="59">
        <f>+[4]CONCENTRA!$E213</f>
        <v>123528</v>
      </c>
      <c r="H21" s="59">
        <f>+[4]CONCENTRA!$E277</f>
        <v>493816</v>
      </c>
      <c r="I21" s="59">
        <f>+[4]CONCENTRA!$E341+[4]CONCENTRA!$E405</f>
        <v>1021298</v>
      </c>
      <c r="J21" s="66">
        <f>+[4]CONCENTRA!$E533+[4]CONCENTRA!$E469</f>
        <v>852821</v>
      </c>
      <c r="K21" s="59">
        <f>+[4]CONCENTRA!$E597</f>
        <v>23191</v>
      </c>
      <c r="L21" s="59">
        <f>+[4]CONCENTRA!$E982</f>
        <v>747533</v>
      </c>
      <c r="M21" s="7">
        <f t="shared" si="0"/>
        <v>29430160</v>
      </c>
      <c r="O21" s="48"/>
    </row>
    <row r="22" spans="1:15">
      <c r="A22" s="43"/>
      <c r="C22" s="5" t="s">
        <v>22</v>
      </c>
      <c r="D22" s="59">
        <f>+[4]CONCENTRA!$E22+[4]CONCENTRA!$E662</f>
        <v>1107784</v>
      </c>
      <c r="E22" s="59">
        <f>+[4]CONCENTRA!$E86+[4]CONCENTRA!$E726</f>
        <v>504468</v>
      </c>
      <c r="F22" s="59">
        <f>+[4]CONCENTRA!$E150+[4]CONCENTRA!$E790</f>
        <v>9959</v>
      </c>
      <c r="G22" s="59">
        <f>+[4]CONCENTRA!$E214</f>
        <v>7658</v>
      </c>
      <c r="H22" s="59">
        <f>+[4]CONCENTRA!$E278</f>
        <v>30613</v>
      </c>
      <c r="I22" s="59">
        <f>+[4]CONCENTRA!$E342+[4]CONCENTRA!$E406</f>
        <v>43070</v>
      </c>
      <c r="J22" s="66">
        <f>+[4]CONCENTRA!$E534+[4]CONCENTRA!$E470</f>
        <v>35965</v>
      </c>
      <c r="K22" s="59">
        <f>+[4]CONCENTRA!$E598</f>
        <v>1438</v>
      </c>
      <c r="L22" s="59">
        <f>+[4]CONCENTRA!$E983</f>
        <v>0</v>
      </c>
      <c r="M22" s="7">
        <f t="shared" si="0"/>
        <v>1740955</v>
      </c>
      <c r="O22" s="48"/>
    </row>
    <row r="23" spans="1:15">
      <c r="A23" s="43"/>
      <c r="C23" s="5" t="s">
        <v>110</v>
      </c>
      <c r="D23" s="59">
        <f>+[4]CONCENTRA!$E23+[4]CONCENTRA!$E663</f>
        <v>717418</v>
      </c>
      <c r="E23" s="59">
        <f>+[4]CONCENTRA!$E87+[4]CONCENTRA!$E727</f>
        <v>326701</v>
      </c>
      <c r="F23" s="59">
        <f>+[4]CONCENTRA!$E151+[4]CONCENTRA!$E791</f>
        <v>6449</v>
      </c>
      <c r="G23" s="59">
        <f>+[4]CONCENTRA!$E215</f>
        <v>4959</v>
      </c>
      <c r="H23" s="59">
        <f>+[4]CONCENTRA!$E279</f>
        <v>19825</v>
      </c>
      <c r="I23" s="59">
        <f>+[4]CONCENTRA!$E343+[4]CONCENTRA!$E407</f>
        <v>31277</v>
      </c>
      <c r="J23" s="66">
        <f>+[4]CONCENTRA!$E535+[4]CONCENTRA!$E471</f>
        <v>26118</v>
      </c>
      <c r="K23" s="59">
        <f>+[4]CONCENTRA!$E599</f>
        <v>931</v>
      </c>
      <c r="L23" s="59">
        <f>+[4]CONCENTRA!$E984</f>
        <v>0</v>
      </c>
      <c r="M23" s="7">
        <f t="shared" si="0"/>
        <v>1133678</v>
      </c>
      <c r="O23" s="48"/>
    </row>
    <row r="24" spans="1:15">
      <c r="A24" s="43"/>
      <c r="C24" s="5" t="s">
        <v>111</v>
      </c>
      <c r="D24" s="59">
        <f>+[4]CONCENTRA!$E24+[4]CONCENTRA!$E664</f>
        <v>3044325</v>
      </c>
      <c r="E24" s="59">
        <f>+[4]CONCENTRA!$E88+[4]CONCENTRA!$E728</f>
        <v>1386339</v>
      </c>
      <c r="F24" s="59">
        <f>+[4]CONCENTRA!$E152+[4]CONCENTRA!$E792</f>
        <v>27367</v>
      </c>
      <c r="G24" s="59">
        <f>+[4]CONCENTRA!$E216</f>
        <v>21044</v>
      </c>
      <c r="H24" s="59">
        <f>+[4]CONCENTRA!$E280</f>
        <v>84128</v>
      </c>
      <c r="I24" s="59">
        <f>+[4]CONCENTRA!$E344+[4]CONCENTRA!$E408</f>
        <v>116102</v>
      </c>
      <c r="J24" s="66">
        <f>+[4]CONCENTRA!$E536+[4]CONCENTRA!$E472</f>
        <v>96949</v>
      </c>
      <c r="K24" s="59">
        <f>+[4]CONCENTRA!$E600</f>
        <v>3951</v>
      </c>
      <c r="L24" s="59">
        <f>+[4]CONCENTRA!$E985</f>
        <v>0</v>
      </c>
      <c r="M24" s="7">
        <f t="shared" si="0"/>
        <v>4780205</v>
      </c>
      <c r="O24" s="48"/>
    </row>
    <row r="25" spans="1:15">
      <c r="A25" s="43"/>
      <c r="C25" s="5" t="s">
        <v>112</v>
      </c>
      <c r="D25" s="59">
        <f>+[4]CONCENTRA!$E25+[4]CONCENTRA!$E665</f>
        <v>1963180</v>
      </c>
      <c r="E25" s="59">
        <f>+[4]CONCENTRA!$E89+[4]CONCENTRA!$E729</f>
        <v>894002</v>
      </c>
      <c r="F25" s="59">
        <f>+[4]CONCENTRA!$E153+[4]CONCENTRA!$E793</f>
        <v>17648</v>
      </c>
      <c r="G25" s="59">
        <f>+[4]CONCENTRA!$E217</f>
        <v>13571</v>
      </c>
      <c r="H25" s="59">
        <f>+[4]CONCENTRA!$E281</f>
        <v>54251</v>
      </c>
      <c r="I25" s="59">
        <f>+[4]CONCENTRA!$E345+[4]CONCENTRA!$E409</f>
        <v>105028</v>
      </c>
      <c r="J25" s="66">
        <f>+[4]CONCENTRA!$E537+[4]CONCENTRA!$E473</f>
        <v>87702</v>
      </c>
      <c r="K25" s="59">
        <f>+[4]CONCENTRA!$E601</f>
        <v>2548</v>
      </c>
      <c r="L25" s="59">
        <f>+[4]CONCENTRA!$E986</f>
        <v>0</v>
      </c>
      <c r="M25" s="7">
        <f t="shared" si="0"/>
        <v>3137930</v>
      </c>
      <c r="O25" s="48"/>
    </row>
    <row r="26" spans="1:15">
      <c r="A26" s="43"/>
      <c r="C26" s="5" t="s">
        <v>27</v>
      </c>
      <c r="D26" s="59">
        <f>+[4]CONCENTRA!$E26+[4]CONCENTRA!$E666</f>
        <v>14715696</v>
      </c>
      <c r="E26" s="59">
        <f>+[4]CONCENTRA!$E90+[4]CONCENTRA!$E730</f>
        <v>6701301</v>
      </c>
      <c r="F26" s="59">
        <f>+[4]CONCENTRA!$E154+[4]CONCENTRA!$E794</f>
        <v>132289</v>
      </c>
      <c r="G26" s="59">
        <f>+[4]CONCENTRA!$E218</f>
        <v>101725</v>
      </c>
      <c r="H26" s="59">
        <f>+[4]CONCENTRA!$E282</f>
        <v>406657</v>
      </c>
      <c r="I26" s="59">
        <f>+[4]CONCENTRA!$E346+[4]CONCENTRA!$E410</f>
        <v>833773</v>
      </c>
      <c r="J26" s="66">
        <f>+[4]CONCENTRA!$E538+[4]CONCENTRA!$E474</f>
        <v>696230</v>
      </c>
      <c r="K26" s="59">
        <f>+[4]CONCENTRA!$E602</f>
        <v>19098</v>
      </c>
      <c r="L26" s="59">
        <f>+[4]CONCENTRA!$E987</f>
        <v>0</v>
      </c>
      <c r="M26" s="7">
        <f t="shared" si="0"/>
        <v>23606769</v>
      </c>
      <c r="O26" s="48"/>
    </row>
    <row r="27" spans="1:15">
      <c r="A27" s="43"/>
      <c r="C27" s="5" t="s">
        <v>28</v>
      </c>
      <c r="D27" s="59">
        <f>+[4]CONCENTRA!$E27+[4]CONCENTRA!$E667</f>
        <v>746829</v>
      </c>
      <c r="E27" s="59">
        <f>+[4]CONCENTRA!$E91+[4]CONCENTRA!$E731</f>
        <v>340094</v>
      </c>
      <c r="F27" s="59">
        <f>+[4]CONCENTRA!$E155+[4]CONCENTRA!$E795</f>
        <v>6714</v>
      </c>
      <c r="G27" s="59">
        <f>+[4]CONCENTRA!$E219</f>
        <v>5163</v>
      </c>
      <c r="H27" s="59">
        <f>+[4]CONCENTRA!$E283</f>
        <v>20638</v>
      </c>
      <c r="I27" s="59">
        <f>+[4]CONCENTRA!$E347+[4]CONCENTRA!$E411</f>
        <v>24299</v>
      </c>
      <c r="J27" s="66">
        <f>+[4]CONCENTRA!$E539+[4]CONCENTRA!$E475</f>
        <v>20290</v>
      </c>
      <c r="K27" s="59">
        <f>+[4]CONCENTRA!$E603</f>
        <v>969</v>
      </c>
      <c r="L27" s="59">
        <f>+[4]CONCENTRA!$E988</f>
        <v>0</v>
      </c>
      <c r="M27" s="7">
        <f t="shared" si="0"/>
        <v>1164996</v>
      </c>
      <c r="O27" s="48"/>
    </row>
    <row r="28" spans="1:15">
      <c r="A28" s="43"/>
      <c r="C28" s="5" t="s">
        <v>113</v>
      </c>
      <c r="D28" s="59">
        <f>+[4]CONCENTRA!$E28+[4]CONCENTRA!$E668</f>
        <v>2788685</v>
      </c>
      <c r="E28" s="59">
        <f>+[4]CONCENTRA!$E92+[4]CONCENTRA!$E732</f>
        <v>1269924</v>
      </c>
      <c r="F28" s="59">
        <f>+[4]CONCENTRA!$E156+[4]CONCENTRA!$E796</f>
        <v>25069</v>
      </c>
      <c r="G28" s="59">
        <f>+[4]CONCENTRA!$E220</f>
        <v>19277</v>
      </c>
      <c r="H28" s="59">
        <f>+[4]CONCENTRA!$E284</f>
        <v>77063</v>
      </c>
      <c r="I28" s="59">
        <f>+[4]CONCENTRA!$E348+[4]CONCENTRA!$E412</f>
        <v>119949</v>
      </c>
      <c r="J28" s="66">
        <f>+[4]CONCENTRA!$E540+[4]CONCENTRA!$E476</f>
        <v>100162</v>
      </c>
      <c r="K28" s="59">
        <f>+[4]CONCENTRA!$E604</f>
        <v>3619</v>
      </c>
      <c r="L28" s="59">
        <f>+[4]CONCENTRA!$E989</f>
        <v>228026</v>
      </c>
      <c r="M28" s="7">
        <f t="shared" si="0"/>
        <v>4631774</v>
      </c>
      <c r="O28" s="48"/>
    </row>
    <row r="29" spans="1:15">
      <c r="A29" s="43"/>
      <c r="C29" s="5" t="s">
        <v>114</v>
      </c>
      <c r="D29" s="59">
        <f>+[4]CONCENTRA!$E29+[4]CONCENTRA!$E669</f>
        <v>6090174</v>
      </c>
      <c r="E29" s="59">
        <f>+[4]CONCENTRA!$E93+[4]CONCENTRA!$E733</f>
        <v>2773371</v>
      </c>
      <c r="F29" s="59">
        <f>+[4]CONCENTRA!$E157+[4]CONCENTRA!$E797</f>
        <v>54749</v>
      </c>
      <c r="G29" s="59">
        <f>+[4]CONCENTRA!$E221</f>
        <v>42099</v>
      </c>
      <c r="H29" s="59">
        <f>+[4]CONCENTRA!$E285</f>
        <v>168297</v>
      </c>
      <c r="I29" s="59">
        <f>+[4]CONCENTRA!$E349+[4]CONCENTRA!$E413</f>
        <v>283458</v>
      </c>
      <c r="J29" s="66">
        <f>+[4]CONCENTRA!$E541+[4]CONCENTRA!$E477</f>
        <v>236698</v>
      </c>
      <c r="K29" s="59">
        <f>+[4]CONCENTRA!$E605</f>
        <v>7904</v>
      </c>
      <c r="L29" s="59">
        <f>+[4]CONCENTRA!$E990</f>
        <v>3176336</v>
      </c>
      <c r="M29" s="7">
        <f t="shared" si="0"/>
        <v>12833086</v>
      </c>
      <c r="O29" s="48"/>
    </row>
    <row r="30" spans="1:15">
      <c r="A30" s="43"/>
      <c r="C30" s="5" t="s">
        <v>115</v>
      </c>
      <c r="D30" s="59">
        <f>+[4]CONCENTRA!$E30+[4]CONCENTRA!$E670</f>
        <v>870716</v>
      </c>
      <c r="E30" s="59">
        <f>+[4]CONCENTRA!$E94+[4]CONCENTRA!$E734</f>
        <v>396510</v>
      </c>
      <c r="F30" s="59">
        <f>+[4]CONCENTRA!$E158+[4]CONCENTRA!$E798</f>
        <v>7827</v>
      </c>
      <c r="G30" s="59">
        <f>+[4]CONCENTRA!$E222</f>
        <v>6019</v>
      </c>
      <c r="H30" s="59">
        <f>+[4]CONCENTRA!$E286</f>
        <v>24062</v>
      </c>
      <c r="I30" s="59">
        <f>+[4]CONCENTRA!$E350+[4]CONCENTRA!$E414</f>
        <v>26722</v>
      </c>
      <c r="J30" s="66">
        <f>+[4]CONCENTRA!$E542+[4]CONCENTRA!$E478</f>
        <v>22314</v>
      </c>
      <c r="K30" s="59">
        <f>+[4]CONCENTRA!$E606</f>
        <v>1130</v>
      </c>
      <c r="L30" s="59">
        <f>+[4]CONCENTRA!$E991</f>
        <v>0</v>
      </c>
      <c r="M30" s="7">
        <f t="shared" si="0"/>
        <v>1355300</v>
      </c>
      <c r="O30" s="48"/>
    </row>
    <row r="31" spans="1:15">
      <c r="A31" s="43"/>
      <c r="C31" s="5" t="s">
        <v>32</v>
      </c>
      <c r="D31" s="59">
        <f>+[4]CONCENTRA!$E31+[4]CONCENTRA!$E671</f>
        <v>1936371</v>
      </c>
      <c r="E31" s="59">
        <f>+[4]CONCENTRA!$E95+[4]CONCENTRA!$E735</f>
        <v>881794</v>
      </c>
      <c r="F31" s="59">
        <f>+[4]CONCENTRA!$E159+[4]CONCENTRA!$E799</f>
        <v>17407</v>
      </c>
      <c r="G31" s="59">
        <f>+[4]CONCENTRA!$E223</f>
        <v>13385</v>
      </c>
      <c r="H31" s="59">
        <f>+[4]CONCENTRA!$E287</f>
        <v>53510</v>
      </c>
      <c r="I31" s="59">
        <f>+[4]CONCENTRA!$E351+[4]CONCENTRA!$E415</f>
        <v>100061</v>
      </c>
      <c r="J31" s="66">
        <f>+[4]CONCENTRA!$E543+[4]CONCENTRA!$E479</f>
        <v>83554</v>
      </c>
      <c r="K31" s="59">
        <f>+[4]CONCENTRA!$E607</f>
        <v>2513</v>
      </c>
      <c r="L31" s="59">
        <f>+[4]CONCENTRA!$E992</f>
        <v>0</v>
      </c>
      <c r="M31" s="7">
        <f t="shared" si="0"/>
        <v>3088595</v>
      </c>
      <c r="O31" s="48"/>
    </row>
    <row r="32" spans="1:15">
      <c r="A32" s="43"/>
      <c r="C32" s="5" t="s">
        <v>33</v>
      </c>
      <c r="D32" s="59">
        <f>+[4]CONCENTRA!$E32+[4]CONCENTRA!$E672</f>
        <v>1659727</v>
      </c>
      <c r="E32" s="59">
        <f>+[4]CONCENTRA!$E96+[4]CONCENTRA!$E736</f>
        <v>755814</v>
      </c>
      <c r="F32" s="59">
        <f>+[4]CONCENTRA!$E160+[4]CONCENTRA!$E800</f>
        <v>14920</v>
      </c>
      <c r="G32" s="59">
        <f>+[4]CONCENTRA!$E224</f>
        <v>11473</v>
      </c>
      <c r="H32" s="59">
        <f>+[4]CONCENTRA!$E288</f>
        <v>45865</v>
      </c>
      <c r="I32" s="59">
        <f>+[4]CONCENTRA!$E352+[4]CONCENTRA!$E416</f>
        <v>65732</v>
      </c>
      <c r="J32" s="66">
        <f>+[4]CONCENTRA!$E544+[4]CONCENTRA!$E480</f>
        <v>54889</v>
      </c>
      <c r="K32" s="59">
        <f>+[4]CONCENTRA!$E608</f>
        <v>2154</v>
      </c>
      <c r="L32" s="59">
        <f>+[4]CONCENTRA!$E993</f>
        <v>1590</v>
      </c>
      <c r="M32" s="7">
        <f t="shared" si="0"/>
        <v>2612164</v>
      </c>
      <c r="O32" s="48"/>
    </row>
    <row r="33" spans="1:15">
      <c r="A33" s="43"/>
      <c r="C33" s="5" t="s">
        <v>34</v>
      </c>
      <c r="D33" s="59">
        <f>+[4]CONCENTRA!$E33+[4]CONCENTRA!$E673</f>
        <v>3700224</v>
      </c>
      <c r="E33" s="59">
        <f>+[4]CONCENTRA!$E97+[4]CONCENTRA!$E737</f>
        <v>1685025</v>
      </c>
      <c r="F33" s="59">
        <f>+[4]CONCENTRA!$E161+[4]CONCENTRA!$E801</f>
        <v>33264</v>
      </c>
      <c r="G33" s="59">
        <f>+[4]CONCENTRA!$E225</f>
        <v>25578</v>
      </c>
      <c r="H33" s="59">
        <f>+[4]CONCENTRA!$E289</f>
        <v>102253</v>
      </c>
      <c r="I33" s="59">
        <f>+[4]CONCENTRA!$E353+[4]CONCENTRA!$E417</f>
        <v>230100</v>
      </c>
      <c r="J33" s="66">
        <f>+[4]CONCENTRA!$E545+[4]CONCENTRA!$E481</f>
        <v>192141</v>
      </c>
      <c r="K33" s="59">
        <f>+[4]CONCENTRA!$E609</f>
        <v>4802</v>
      </c>
      <c r="L33" s="59">
        <f>+[4]CONCENTRA!$E994</f>
        <v>0</v>
      </c>
      <c r="M33" s="7">
        <f t="shared" si="0"/>
        <v>5973387</v>
      </c>
      <c r="O33" s="48"/>
    </row>
    <row r="34" spans="1:15">
      <c r="A34" s="43"/>
      <c r="C34" s="5" t="s">
        <v>116</v>
      </c>
      <c r="D34" s="59">
        <f>+[4]CONCENTRA!$E34+[4]CONCENTRA!$E674</f>
        <v>1196906</v>
      </c>
      <c r="E34" s="59">
        <f>+[4]CONCENTRA!$E98+[4]CONCENTRA!$E738</f>
        <v>545053</v>
      </c>
      <c r="F34" s="59">
        <f>+[4]CONCENTRA!$E162+[4]CONCENTRA!$E802</f>
        <v>10760</v>
      </c>
      <c r="G34" s="59">
        <f>+[4]CONCENTRA!$E226</f>
        <v>8274</v>
      </c>
      <c r="H34" s="59">
        <f>+[4]CONCENTRA!$E290</f>
        <v>33076</v>
      </c>
      <c r="I34" s="59">
        <f>+[4]CONCENTRA!$E354+[4]CONCENTRA!$E418</f>
        <v>61233</v>
      </c>
      <c r="J34" s="66">
        <f>+[4]CONCENTRA!$E546+[4]CONCENTRA!$E482</f>
        <v>51132</v>
      </c>
      <c r="K34" s="59">
        <f>+[4]CONCENTRA!$E610</f>
        <v>1553</v>
      </c>
      <c r="L34" s="59">
        <f>+[4]CONCENTRA!$E995</f>
        <v>0</v>
      </c>
      <c r="M34" s="7">
        <f t="shared" si="0"/>
        <v>1907987</v>
      </c>
      <c r="O34" s="48"/>
    </row>
    <row r="35" spans="1:15">
      <c r="A35" s="43"/>
      <c r="C35" s="5" t="s">
        <v>36</v>
      </c>
      <c r="D35" s="59">
        <f>+[4]CONCENTRA!$E35+[4]CONCENTRA!$E675</f>
        <v>5128834</v>
      </c>
      <c r="E35" s="59">
        <f>+[4]CONCENTRA!$E99+[4]CONCENTRA!$E739</f>
        <v>2335592</v>
      </c>
      <c r="F35" s="59">
        <f>+[4]CONCENTRA!$E163+[4]CONCENTRA!$E803</f>
        <v>46106</v>
      </c>
      <c r="G35" s="59">
        <f>+[4]CONCENTRA!$E227</f>
        <v>35454</v>
      </c>
      <c r="H35" s="59">
        <f>+[4]CONCENTRA!$E291</f>
        <v>141731</v>
      </c>
      <c r="I35" s="59">
        <f>+[4]CONCENTRA!$E355+[4]CONCENTRA!$E419</f>
        <v>131883</v>
      </c>
      <c r="J35" s="66">
        <f>+[4]CONCENTRA!$E547+[4]CONCENTRA!$E483</f>
        <v>110127</v>
      </c>
      <c r="K35" s="59">
        <f>+[4]CONCENTRA!$E611</f>
        <v>6656</v>
      </c>
      <c r="L35" s="59">
        <f>+[4]CONCENTRA!$E996</f>
        <v>0</v>
      </c>
      <c r="M35" s="7">
        <f t="shared" si="0"/>
        <v>7936383</v>
      </c>
      <c r="O35" s="48"/>
    </row>
    <row r="36" spans="1:15">
      <c r="A36" s="43"/>
      <c r="C36" s="5" t="s">
        <v>37</v>
      </c>
      <c r="D36" s="59">
        <f>+[4]CONCENTRA!$E36+[4]CONCENTRA!$E676</f>
        <v>831793</v>
      </c>
      <c r="E36" s="59">
        <f>+[4]CONCENTRA!$E100+[4]CONCENTRA!$E740</f>
        <v>378786</v>
      </c>
      <c r="F36" s="59">
        <f>+[4]CONCENTRA!$E164+[4]CONCENTRA!$E804</f>
        <v>7478</v>
      </c>
      <c r="G36" s="59">
        <f>+[4]CONCENTRA!$E228</f>
        <v>5750</v>
      </c>
      <c r="H36" s="59">
        <f>+[4]CONCENTRA!$E292</f>
        <v>22986</v>
      </c>
      <c r="I36" s="59">
        <f>+[4]CONCENTRA!$E356+[4]CONCENTRA!$E420</f>
        <v>21742</v>
      </c>
      <c r="J36" s="66">
        <f>+[4]CONCENTRA!$E548+[4]CONCENTRA!$E484</f>
        <v>18155</v>
      </c>
      <c r="K36" s="59">
        <f>+[4]CONCENTRA!$E612</f>
        <v>1080</v>
      </c>
      <c r="L36" s="59">
        <f>+[4]CONCENTRA!$E997</f>
        <v>0</v>
      </c>
      <c r="M36" s="7">
        <f t="shared" si="0"/>
        <v>1287770</v>
      </c>
      <c r="O36" s="48"/>
    </row>
    <row r="37" spans="1:15">
      <c r="A37" s="43"/>
      <c r="C37" s="5" t="s">
        <v>38</v>
      </c>
      <c r="D37" s="59">
        <f>+[4]CONCENTRA!$E37+[4]CONCENTRA!$E677</f>
        <v>575243</v>
      </c>
      <c r="E37" s="59">
        <f>+[4]CONCENTRA!$E101+[4]CONCENTRA!$E741</f>
        <v>261957</v>
      </c>
      <c r="F37" s="59">
        <f>+[4]CONCENTRA!$E165+[4]CONCENTRA!$E805</f>
        <v>5171</v>
      </c>
      <c r="G37" s="59">
        <f>+[4]CONCENTRA!$E229</f>
        <v>3976</v>
      </c>
      <c r="H37" s="59">
        <f>+[4]CONCENTRA!$E293</f>
        <v>15896</v>
      </c>
      <c r="I37" s="59">
        <f>+[4]CONCENTRA!$E357+[4]CONCENTRA!$E421</f>
        <v>16530</v>
      </c>
      <c r="J37" s="66">
        <f>+[4]CONCENTRA!$E549+[4]CONCENTRA!$E485</f>
        <v>13803</v>
      </c>
      <c r="K37" s="59">
        <f>+[4]CONCENTRA!$E613</f>
        <v>747</v>
      </c>
      <c r="L37" s="59">
        <f>+[4]CONCENTRA!$E998</f>
        <v>0</v>
      </c>
      <c r="M37" s="7">
        <f t="shared" si="0"/>
        <v>893323</v>
      </c>
      <c r="O37" s="48"/>
    </row>
    <row r="38" spans="1:15">
      <c r="A38" s="43"/>
      <c r="C38" s="5" t="s">
        <v>39</v>
      </c>
      <c r="D38" s="59">
        <f>+[4]CONCENTRA!$E38+[4]CONCENTRA!$E678</f>
        <v>2154688</v>
      </c>
      <c r="E38" s="59">
        <f>+[4]CONCENTRA!$E102+[4]CONCENTRA!$E742</f>
        <v>981212</v>
      </c>
      <c r="F38" s="59">
        <f>+[4]CONCENTRA!$E166+[4]CONCENTRA!$E806</f>
        <v>19370</v>
      </c>
      <c r="G38" s="59">
        <f>+[4]CONCENTRA!$E230</f>
        <v>14895</v>
      </c>
      <c r="H38" s="59">
        <f>+[4]CONCENTRA!$E294</f>
        <v>59543</v>
      </c>
      <c r="I38" s="59">
        <f>+[4]CONCENTRA!$E358+[4]CONCENTRA!$E422</f>
        <v>109897</v>
      </c>
      <c r="J38" s="66">
        <f>+[4]CONCENTRA!$E550+[4]CONCENTRA!$E486</f>
        <v>91768</v>
      </c>
      <c r="K38" s="59">
        <f>+[4]CONCENTRA!$E614</f>
        <v>2796</v>
      </c>
      <c r="L38" s="59">
        <f>+[4]CONCENTRA!$E999</f>
        <v>0</v>
      </c>
      <c r="M38" s="7">
        <f t="shared" si="0"/>
        <v>3434169</v>
      </c>
      <c r="O38" s="48"/>
    </row>
    <row r="39" spans="1:15">
      <c r="A39" s="43"/>
      <c r="C39" s="5" t="s">
        <v>40</v>
      </c>
      <c r="D39" s="59">
        <f>+[4]CONCENTRA!$E39+[4]CONCENTRA!$E679</f>
        <v>500672</v>
      </c>
      <c r="E39" s="59">
        <f>+[4]CONCENTRA!$E103+[4]CONCENTRA!$E743</f>
        <v>227998</v>
      </c>
      <c r="F39" s="59">
        <f>+[4]CONCENTRA!$E167+[4]CONCENTRA!$E807</f>
        <v>4501</v>
      </c>
      <c r="G39" s="59">
        <f>+[4]CONCENTRA!$E231</f>
        <v>3461</v>
      </c>
      <c r="H39" s="59">
        <f>+[4]CONCENTRA!$E295</f>
        <v>13836</v>
      </c>
      <c r="I39" s="59">
        <f>+[4]CONCENTRA!$E359+[4]CONCENTRA!$E423</f>
        <v>15186</v>
      </c>
      <c r="J39" s="66">
        <f>+[4]CONCENTRA!$E551+[4]CONCENTRA!$E487</f>
        <v>12681</v>
      </c>
      <c r="K39" s="59">
        <f>+[4]CONCENTRA!$E615</f>
        <v>650</v>
      </c>
      <c r="L39" s="59">
        <f>+[4]CONCENTRA!$E1000</f>
        <v>0</v>
      </c>
      <c r="M39" s="7">
        <f t="shared" si="0"/>
        <v>778985</v>
      </c>
      <c r="O39" s="48"/>
    </row>
    <row r="40" spans="1:15">
      <c r="A40" s="43"/>
      <c r="C40" s="5" t="s">
        <v>41</v>
      </c>
      <c r="D40" s="59">
        <f>+[4]CONCENTRA!$E40+[4]CONCENTRA!$E680</f>
        <v>1491647</v>
      </c>
      <c r="E40" s="59">
        <f>+[4]CONCENTRA!$E104+[4]CONCENTRA!$E744</f>
        <v>679273</v>
      </c>
      <c r="F40" s="59">
        <f>+[4]CONCENTRA!$E168+[4]CONCENTRA!$E808</f>
        <v>13409</v>
      </c>
      <c r="G40" s="59">
        <f>+[4]CONCENTRA!$E232</f>
        <v>10311</v>
      </c>
      <c r="H40" s="59">
        <f>+[4]CONCENTRA!$E296</f>
        <v>41220</v>
      </c>
      <c r="I40" s="59">
        <f>+[4]CONCENTRA!$E360+[4]CONCENTRA!$E424</f>
        <v>51743</v>
      </c>
      <c r="J40" s="66">
        <f>+[4]CONCENTRA!$E552+[4]CONCENTRA!$E488</f>
        <v>43207</v>
      </c>
      <c r="K40" s="59">
        <f>+[4]CONCENTRA!$E616</f>
        <v>1936</v>
      </c>
      <c r="L40" s="59">
        <f>+[4]CONCENTRA!$E1001</f>
        <v>421074</v>
      </c>
      <c r="M40" s="7">
        <f t="shared" si="0"/>
        <v>2753820</v>
      </c>
      <c r="O40" s="48"/>
    </row>
    <row r="41" spans="1:15">
      <c r="A41" s="43"/>
      <c r="C41" s="5" t="s">
        <v>42</v>
      </c>
      <c r="D41" s="59">
        <f>+[4]CONCENTRA!$E41+[4]CONCENTRA!$E681</f>
        <v>1330551</v>
      </c>
      <c r="E41" s="59">
        <f>+[4]CONCENTRA!$E105+[4]CONCENTRA!$E745</f>
        <v>605913</v>
      </c>
      <c r="F41" s="59">
        <f>+[4]CONCENTRA!$E169+[4]CONCENTRA!$E809</f>
        <v>11961</v>
      </c>
      <c r="G41" s="59">
        <f>+[4]CONCENTRA!$E233</f>
        <v>9198</v>
      </c>
      <c r="H41" s="59">
        <f>+[4]CONCENTRA!$E297</f>
        <v>36769</v>
      </c>
      <c r="I41" s="59">
        <f>+[4]CONCENTRA!$E361+[4]CONCENTRA!$E425</f>
        <v>60067</v>
      </c>
      <c r="J41" s="66">
        <f>+[4]CONCENTRA!$E553+[4]CONCENTRA!$E489</f>
        <v>50159</v>
      </c>
      <c r="K41" s="59">
        <f>+[4]CONCENTRA!$E617</f>
        <v>1727</v>
      </c>
      <c r="L41" s="59">
        <f>+[4]CONCENTRA!$E1002</f>
        <v>0</v>
      </c>
      <c r="M41" s="7">
        <f t="shared" si="0"/>
        <v>2106345</v>
      </c>
      <c r="O41" s="48"/>
    </row>
    <row r="42" spans="1:15">
      <c r="A42" s="43"/>
      <c r="C42" s="5" t="s">
        <v>117</v>
      </c>
      <c r="D42" s="59">
        <f>+[4]CONCENTRA!$E42+[4]CONCENTRA!$E682</f>
        <v>820117</v>
      </c>
      <c r="E42" s="59">
        <f>+[4]CONCENTRA!$E106+[4]CONCENTRA!$E746</f>
        <v>373468</v>
      </c>
      <c r="F42" s="59">
        <f>+[4]CONCENTRA!$E170+[4]CONCENTRA!$E810</f>
        <v>7373</v>
      </c>
      <c r="G42" s="59">
        <f>+[4]CONCENTRA!$E234</f>
        <v>5669</v>
      </c>
      <c r="H42" s="59">
        <f>+[4]CONCENTRA!$E298</f>
        <v>22663</v>
      </c>
      <c r="I42" s="59">
        <f>+[4]CONCENTRA!$E362+[4]CONCENTRA!$E426</f>
        <v>24906</v>
      </c>
      <c r="J42" s="66">
        <f>+[4]CONCENTRA!$E554+[4]CONCENTRA!$E490</f>
        <v>20798</v>
      </c>
      <c r="K42" s="59">
        <f>+[4]CONCENTRA!$E618</f>
        <v>1064</v>
      </c>
      <c r="L42" s="59">
        <f>+[4]CONCENTRA!$E1003</f>
        <v>0</v>
      </c>
      <c r="M42" s="7">
        <f t="shared" si="0"/>
        <v>1276058</v>
      </c>
      <c r="O42" s="48"/>
    </row>
    <row r="43" spans="1:15">
      <c r="A43" s="43"/>
      <c r="C43" s="5" t="s">
        <v>118</v>
      </c>
      <c r="D43" s="59">
        <f>+[4]CONCENTRA!$E43+[4]CONCENTRA!$E683</f>
        <v>3277827</v>
      </c>
      <c r="E43" s="59">
        <f>+[4]CONCENTRA!$E107+[4]CONCENTRA!$E747</f>
        <v>1492672</v>
      </c>
      <c r="F43" s="59">
        <f>+[4]CONCENTRA!$E171+[4]CONCENTRA!$E811</f>
        <v>29467</v>
      </c>
      <c r="G43" s="59">
        <f>+[4]CONCENTRA!$E235</f>
        <v>22659</v>
      </c>
      <c r="H43" s="59">
        <f>+[4]CONCENTRA!$E299</f>
        <v>90580</v>
      </c>
      <c r="I43" s="59">
        <f>+[4]CONCENTRA!$E363+[4]CONCENTRA!$E427</f>
        <v>139108</v>
      </c>
      <c r="J43" s="66">
        <f>+[4]CONCENTRA!$E555+[4]CONCENTRA!$E491</f>
        <v>116161</v>
      </c>
      <c r="K43" s="59">
        <f>+[4]CONCENTRA!$E619</f>
        <v>4254</v>
      </c>
      <c r="L43" s="59">
        <f>+[4]CONCENTRA!$E1004</f>
        <v>0</v>
      </c>
      <c r="M43" s="7">
        <f t="shared" si="0"/>
        <v>5172728</v>
      </c>
      <c r="O43" s="48"/>
    </row>
    <row r="44" spans="1:15">
      <c r="A44" s="43"/>
      <c r="C44" s="5" t="s">
        <v>119</v>
      </c>
      <c r="D44" s="59">
        <f>+[4]CONCENTRA!$E44+[4]CONCENTRA!$E684</f>
        <v>1484237</v>
      </c>
      <c r="E44" s="59">
        <f>+[4]CONCENTRA!$E108+[4]CONCENTRA!$E748</f>
        <v>675899</v>
      </c>
      <c r="F44" s="59">
        <f>+[4]CONCENTRA!$E172+[4]CONCENTRA!$E812</f>
        <v>13343</v>
      </c>
      <c r="G44" s="59">
        <f>+[4]CONCENTRA!$E236</f>
        <v>10260</v>
      </c>
      <c r="H44" s="59">
        <f>+[4]CONCENTRA!$E300</f>
        <v>41016</v>
      </c>
      <c r="I44" s="59">
        <f>+[4]CONCENTRA!$E364+[4]CONCENTRA!$E428</f>
        <v>77191</v>
      </c>
      <c r="J44" s="66">
        <f>+[4]CONCENTRA!$E556+[4]CONCENTRA!$E492</f>
        <v>64457</v>
      </c>
      <c r="K44" s="59">
        <f>+[4]CONCENTRA!$E620</f>
        <v>1926</v>
      </c>
      <c r="L44" s="59">
        <f>+[4]CONCENTRA!$E1005</f>
        <v>0</v>
      </c>
      <c r="M44" s="7">
        <f t="shared" si="0"/>
        <v>2368329</v>
      </c>
      <c r="O44" s="48"/>
    </row>
    <row r="45" spans="1:15">
      <c r="A45" s="43"/>
      <c r="C45" s="5" t="s">
        <v>46</v>
      </c>
      <c r="D45" s="59">
        <f>+[4]CONCENTRA!$E45+[4]CONCENTRA!$E685</f>
        <v>3433191</v>
      </c>
      <c r="E45" s="59">
        <f>+[4]CONCENTRA!$E109+[4]CONCENTRA!$E749</f>
        <v>1563422</v>
      </c>
      <c r="F45" s="59">
        <f>+[4]CONCENTRA!$E173+[4]CONCENTRA!$E813</f>
        <v>30863</v>
      </c>
      <c r="G45" s="59">
        <f>+[4]CONCENTRA!$E237</f>
        <v>23733</v>
      </c>
      <c r="H45" s="59">
        <f>+[4]CONCENTRA!$E301</f>
        <v>94874</v>
      </c>
      <c r="I45" s="59">
        <f>+[4]CONCENTRA!$E365+[4]CONCENTRA!$E429</f>
        <v>193296</v>
      </c>
      <c r="J45" s="66">
        <f>+[4]CONCENTRA!$E557+[4]CONCENTRA!$E493</f>
        <v>161410</v>
      </c>
      <c r="K45" s="59">
        <f>+[4]CONCENTRA!$E621</f>
        <v>4456</v>
      </c>
      <c r="L45" s="59">
        <f>+[4]CONCENTRA!$E1006</f>
        <v>0</v>
      </c>
      <c r="M45" s="7">
        <f t="shared" si="0"/>
        <v>5505245</v>
      </c>
      <c r="O45" s="48"/>
    </row>
    <row r="46" spans="1:15">
      <c r="A46" s="43"/>
      <c r="C46" s="5" t="s">
        <v>47</v>
      </c>
      <c r="D46" s="59">
        <f>+[4]CONCENTRA!$E46+[4]CONCENTRA!$E686</f>
        <v>1577839</v>
      </c>
      <c r="E46" s="59">
        <f>+[4]CONCENTRA!$E110+[4]CONCENTRA!$E750</f>
        <v>718523</v>
      </c>
      <c r="F46" s="59">
        <f>+[4]CONCENTRA!$E174+[4]CONCENTRA!$E814</f>
        <v>14184</v>
      </c>
      <c r="G46" s="59">
        <f>+[4]CONCENTRA!$E238</f>
        <v>10907</v>
      </c>
      <c r="H46" s="59">
        <f>+[4]CONCENTRA!$E302</f>
        <v>43602</v>
      </c>
      <c r="I46" s="59">
        <f>+[4]CONCENTRA!$E366+[4]CONCENTRA!$E430</f>
        <v>81132</v>
      </c>
      <c r="J46" s="66">
        <f>+[4]CONCENTRA!$E558+[4]CONCENTRA!$E494</f>
        <v>67748</v>
      </c>
      <c r="K46" s="59">
        <f>+[4]CONCENTRA!$E622</f>
        <v>2048</v>
      </c>
      <c r="L46" s="59">
        <f>+[4]CONCENTRA!$E1007</f>
        <v>0</v>
      </c>
      <c r="M46" s="7">
        <f t="shared" si="0"/>
        <v>2515983</v>
      </c>
      <c r="O46" s="48"/>
    </row>
    <row r="47" spans="1:15">
      <c r="A47" s="43"/>
      <c r="C47" s="5" t="s">
        <v>48</v>
      </c>
      <c r="D47" s="59">
        <f>+[4]CONCENTRA!$E47+[4]CONCENTRA!$E687</f>
        <v>6312678</v>
      </c>
      <c r="E47" s="59">
        <f>+[4]CONCENTRA!$E111+[4]CONCENTRA!$E751</f>
        <v>2874696</v>
      </c>
      <c r="F47" s="59">
        <f>+[4]CONCENTRA!$E175+[4]CONCENTRA!$E815</f>
        <v>56749</v>
      </c>
      <c r="G47" s="59">
        <f>+[4]CONCENTRA!$E239</f>
        <v>43637</v>
      </c>
      <c r="H47" s="59">
        <f>+[4]CONCENTRA!$E303</f>
        <v>174446</v>
      </c>
      <c r="I47" s="59">
        <f>+[4]CONCENTRA!$E367+[4]CONCENTRA!$E431</f>
        <v>333018</v>
      </c>
      <c r="J47" s="66">
        <f>+[4]CONCENTRA!$E559+[4]CONCENTRA!$E495</f>
        <v>278081</v>
      </c>
      <c r="K47" s="59">
        <f>+[4]CONCENTRA!$E623</f>
        <v>8193</v>
      </c>
      <c r="L47" s="59">
        <f>+[4]CONCENTRA!$E1008</f>
        <v>0</v>
      </c>
      <c r="M47" s="7">
        <f t="shared" si="0"/>
        <v>10081498</v>
      </c>
      <c r="O47" s="48"/>
    </row>
    <row r="48" spans="1:15">
      <c r="A48" s="43"/>
      <c r="C48" s="5" t="s">
        <v>120</v>
      </c>
      <c r="D48" s="59">
        <f>+[4]CONCENTRA!$E48+[4]CONCENTRA!$E688</f>
        <v>5282298</v>
      </c>
      <c r="E48" s="59">
        <f>+[4]CONCENTRA!$E112+[4]CONCENTRA!$E752</f>
        <v>2405477</v>
      </c>
      <c r="F48" s="59">
        <f>+[4]CONCENTRA!$E176+[4]CONCENTRA!$E816</f>
        <v>47486</v>
      </c>
      <c r="G48" s="59">
        <f>+[4]CONCENTRA!$E240</f>
        <v>36515</v>
      </c>
      <c r="H48" s="59">
        <f>+[4]CONCENTRA!$E304</f>
        <v>145972</v>
      </c>
      <c r="I48" s="59">
        <f>+[4]CONCENTRA!$E368+[4]CONCENTRA!$E432</f>
        <v>287479</v>
      </c>
      <c r="J48" s="66">
        <f>+[4]CONCENTRA!$E560+[4]CONCENTRA!$E496</f>
        <v>240055</v>
      </c>
      <c r="K48" s="59">
        <f>+[4]CONCENTRA!$E624</f>
        <v>6855</v>
      </c>
      <c r="L48" s="59">
        <f>+[4]CONCENTRA!$E1009</f>
        <v>33524</v>
      </c>
      <c r="M48" s="7">
        <f t="shared" si="0"/>
        <v>8485661</v>
      </c>
      <c r="O48" s="48"/>
    </row>
    <row r="49" spans="1:15">
      <c r="A49" s="43"/>
      <c r="C49" s="5" t="s">
        <v>121</v>
      </c>
      <c r="D49" s="59">
        <f>+[4]CONCENTRA!$E49+[4]CONCENTRA!$E689</f>
        <v>2128910</v>
      </c>
      <c r="E49" s="59">
        <f>+[4]CONCENTRA!$E113+[4]CONCENTRA!$E753</f>
        <v>969473</v>
      </c>
      <c r="F49" s="59">
        <f>+[4]CONCENTRA!$E177+[4]CONCENTRA!$E817</f>
        <v>19138</v>
      </c>
      <c r="G49" s="59">
        <f>+[4]CONCENTRA!$E241</f>
        <v>14716</v>
      </c>
      <c r="H49" s="59">
        <f>+[4]CONCENTRA!$E305</f>
        <v>58831</v>
      </c>
      <c r="I49" s="59">
        <f>+[4]CONCENTRA!$E369+[4]CONCENTRA!$E433</f>
        <v>104406</v>
      </c>
      <c r="J49" s="66">
        <f>+[4]CONCENTRA!$E561+[4]CONCENTRA!$E497</f>
        <v>87182</v>
      </c>
      <c r="K49" s="59">
        <f>+[4]CONCENTRA!$E625</f>
        <v>2763</v>
      </c>
      <c r="L49" s="59">
        <f>+[4]CONCENTRA!$E1010</f>
        <v>0</v>
      </c>
      <c r="M49" s="7">
        <f t="shared" si="0"/>
        <v>3385419</v>
      </c>
      <c r="O49" s="48"/>
    </row>
    <row r="50" spans="1:15">
      <c r="A50" s="43"/>
      <c r="C50" s="5" t="s">
        <v>122</v>
      </c>
      <c r="D50" s="59">
        <f>+[4]CONCENTRA!$E50+[4]CONCENTRA!$E690</f>
        <v>524084</v>
      </c>
      <c r="E50" s="59">
        <f>+[4]CONCENTRA!$E114+[4]CONCENTRA!$E754</f>
        <v>238660</v>
      </c>
      <c r="F50" s="59">
        <f>+[4]CONCENTRA!$E178+[4]CONCENTRA!$E818</f>
        <v>4711</v>
      </c>
      <c r="G50" s="59">
        <f>+[4]CONCENTRA!$E242</f>
        <v>3623</v>
      </c>
      <c r="H50" s="59">
        <f>+[4]CONCENTRA!$E306</f>
        <v>14483</v>
      </c>
      <c r="I50" s="59">
        <f>+[4]CONCENTRA!$E370+[4]CONCENTRA!$E434</f>
        <v>16358</v>
      </c>
      <c r="J50" s="66">
        <f>+[4]CONCENTRA!$E562+[4]CONCENTRA!$E498</f>
        <v>13659</v>
      </c>
      <c r="K50" s="59">
        <f>+[4]CONCENTRA!$E626</f>
        <v>680</v>
      </c>
      <c r="L50" s="59">
        <f>+[4]CONCENTRA!$E1011</f>
        <v>34874</v>
      </c>
      <c r="M50" s="7">
        <f t="shared" si="0"/>
        <v>851132</v>
      </c>
      <c r="O50" s="48"/>
    </row>
    <row r="51" spans="1:15">
      <c r="A51" s="43"/>
      <c r="C51" s="5" t="s">
        <v>52</v>
      </c>
      <c r="D51" s="59">
        <f>+[4]CONCENTRA!$E51+[4]CONCENTRA!$E691</f>
        <v>5811747</v>
      </c>
      <c r="E51" s="59">
        <f>+[4]CONCENTRA!$E115+[4]CONCENTRA!$E755</f>
        <v>2646580</v>
      </c>
      <c r="F51" s="59">
        <f>+[4]CONCENTRA!$E179+[4]CONCENTRA!$E819</f>
        <v>52246</v>
      </c>
      <c r="G51" s="59">
        <f>+[4]CONCENTRA!$E243</f>
        <v>40175</v>
      </c>
      <c r="H51" s="59">
        <f>+[4]CONCENTRA!$E307</f>
        <v>160603</v>
      </c>
      <c r="I51" s="59">
        <f>+[4]CONCENTRA!$E371+[4]CONCENTRA!$E435</f>
        <v>290359</v>
      </c>
      <c r="J51" s="66">
        <f>+[4]CONCENTRA!$E563+[4]CONCENTRA!$E499</f>
        <v>242460</v>
      </c>
      <c r="K51" s="59">
        <f>+[4]CONCENTRA!$E627</f>
        <v>7543</v>
      </c>
      <c r="L51" s="59">
        <f>+[4]CONCENTRA!$E1012</f>
        <v>260153</v>
      </c>
      <c r="M51" s="7">
        <f t="shared" si="0"/>
        <v>9511866</v>
      </c>
      <c r="O51" s="48"/>
    </row>
    <row r="52" spans="1:15">
      <c r="A52" s="43"/>
      <c r="C52" s="5" t="s">
        <v>123</v>
      </c>
      <c r="D52" s="59">
        <f>+[4]CONCENTRA!$E52+[4]CONCENTRA!$E692</f>
        <v>347154</v>
      </c>
      <c r="E52" s="59">
        <f>+[4]CONCENTRA!$E116+[4]CONCENTRA!$E756</f>
        <v>158089</v>
      </c>
      <c r="F52" s="59">
        <f>+[4]CONCENTRA!$E180+[4]CONCENTRA!$E820</f>
        <v>3121</v>
      </c>
      <c r="G52" s="59">
        <f>+[4]CONCENTRA!$E244</f>
        <v>2400</v>
      </c>
      <c r="H52" s="59">
        <f>+[4]CONCENTRA!$E308</f>
        <v>9593</v>
      </c>
      <c r="I52" s="59">
        <f>+[4]CONCENTRA!$E372+[4]CONCENTRA!$E436</f>
        <v>9414</v>
      </c>
      <c r="J52" s="66">
        <f>+[4]CONCENTRA!$E564+[4]CONCENTRA!$E500</f>
        <v>7861</v>
      </c>
      <c r="K52" s="59">
        <f>+[4]CONCENTRA!$E628</f>
        <v>451</v>
      </c>
      <c r="L52" s="59">
        <f>+[4]CONCENTRA!$E1013</f>
        <v>0</v>
      </c>
      <c r="M52" s="7">
        <f t="shared" si="0"/>
        <v>538083</v>
      </c>
      <c r="O52" s="48"/>
    </row>
    <row r="53" spans="1:15">
      <c r="A53" s="43"/>
      <c r="C53" s="5" t="s">
        <v>54</v>
      </c>
      <c r="D53" s="59">
        <f>+[4]CONCENTRA!$E53+[4]CONCENTRA!$E693</f>
        <v>1613404</v>
      </c>
      <c r="E53" s="59">
        <f>+[4]CONCENTRA!$E117+[4]CONCENTRA!$E757</f>
        <v>734720</v>
      </c>
      <c r="F53" s="59">
        <f>+[4]CONCENTRA!$E181+[4]CONCENTRA!$E821</f>
        <v>14504</v>
      </c>
      <c r="G53" s="59">
        <f>+[4]CONCENTRA!$E245</f>
        <v>11153</v>
      </c>
      <c r="H53" s="59">
        <f>+[4]CONCENTRA!$E309</f>
        <v>44585</v>
      </c>
      <c r="I53" s="59">
        <f>+[4]CONCENTRA!$E373+[4]CONCENTRA!$E437</f>
        <v>74501</v>
      </c>
      <c r="J53" s="66">
        <f>+[4]CONCENTRA!$E565+[4]CONCENTRA!$E501</f>
        <v>62211</v>
      </c>
      <c r="K53" s="59">
        <f>+[4]CONCENTRA!$E629</f>
        <v>2094</v>
      </c>
      <c r="L53" s="59">
        <f>+[4]CONCENTRA!$E1014</f>
        <v>491861</v>
      </c>
      <c r="M53" s="7">
        <f t="shared" si="0"/>
        <v>3049033</v>
      </c>
      <c r="O53" s="48"/>
    </row>
    <row r="54" spans="1:15">
      <c r="A54" s="43"/>
      <c r="C54" s="5" t="s">
        <v>124</v>
      </c>
      <c r="D54" s="59">
        <f>+[4]CONCENTRA!$E54+[4]CONCENTRA!$E694</f>
        <v>1117599</v>
      </c>
      <c r="E54" s="59">
        <f>+[4]CONCENTRA!$E118+[4]CONCENTRA!$E758</f>
        <v>508937</v>
      </c>
      <c r="F54" s="59">
        <f>+[4]CONCENTRA!$E182+[4]CONCENTRA!$E822</f>
        <v>10047</v>
      </c>
      <c r="G54" s="59">
        <f>+[4]CONCENTRA!$E246</f>
        <v>7726</v>
      </c>
      <c r="H54" s="59">
        <f>+[4]CONCENTRA!$E310</f>
        <v>30884</v>
      </c>
      <c r="I54" s="59">
        <f>+[4]CONCENTRA!$E374+[4]CONCENTRA!$E438</f>
        <v>45426</v>
      </c>
      <c r="J54" s="66">
        <f>+[4]CONCENTRA!$E566+[4]CONCENTRA!$E502</f>
        <v>37933</v>
      </c>
      <c r="K54" s="59">
        <f>+[4]CONCENTRA!$E630</f>
        <v>1450</v>
      </c>
      <c r="L54" s="59">
        <f>+[4]CONCENTRA!$E1015</f>
        <v>622543</v>
      </c>
      <c r="M54" s="7">
        <f t="shared" si="0"/>
        <v>2382545</v>
      </c>
      <c r="O54" s="48"/>
    </row>
    <row r="55" spans="1:15">
      <c r="A55" s="43"/>
      <c r="C55" s="5" t="s">
        <v>56</v>
      </c>
      <c r="D55" s="59">
        <f>+[4]CONCENTRA!$E55+[4]CONCENTRA!$E695</f>
        <v>1104755</v>
      </c>
      <c r="E55" s="59">
        <f>+[4]CONCENTRA!$E119+[4]CONCENTRA!$E759</f>
        <v>503088</v>
      </c>
      <c r="F55" s="59">
        <f>+[4]CONCENTRA!$E183+[4]CONCENTRA!$E823</f>
        <v>9931</v>
      </c>
      <c r="G55" s="59">
        <f>+[4]CONCENTRA!$E247</f>
        <v>7637</v>
      </c>
      <c r="H55" s="59">
        <f>+[4]CONCENTRA!$E311</f>
        <v>30529</v>
      </c>
      <c r="I55" s="59">
        <f>+[4]CONCENTRA!$E375+[4]CONCENTRA!$E439</f>
        <v>39346</v>
      </c>
      <c r="J55" s="66">
        <f>+[4]CONCENTRA!$E567+[4]CONCENTRA!$E503</f>
        <v>32856</v>
      </c>
      <c r="K55" s="59">
        <f>+[4]CONCENTRA!$E631</f>
        <v>1434</v>
      </c>
      <c r="L55" s="59">
        <f>+[4]CONCENTRA!$E1016</f>
        <v>97787</v>
      </c>
      <c r="M55" s="7">
        <f t="shared" si="0"/>
        <v>1827363</v>
      </c>
      <c r="O55" s="48"/>
    </row>
    <row r="56" spans="1:15">
      <c r="A56" s="43"/>
      <c r="C56" s="5" t="s">
        <v>125</v>
      </c>
      <c r="D56" s="59">
        <f>+[4]CONCENTRA!$E56+[4]CONCENTRA!$E696</f>
        <v>854435</v>
      </c>
      <c r="E56" s="59">
        <f>+[4]CONCENTRA!$E120+[4]CONCENTRA!$E760</f>
        <v>389097</v>
      </c>
      <c r="F56" s="59">
        <f>+[4]CONCENTRA!$E184+[4]CONCENTRA!$E824</f>
        <v>7681</v>
      </c>
      <c r="G56" s="59">
        <f>+[4]CONCENTRA!$E248</f>
        <v>5906</v>
      </c>
      <c r="H56" s="59">
        <f>+[4]CONCENTRA!$E312</f>
        <v>23612</v>
      </c>
      <c r="I56" s="59">
        <f>+[4]CONCENTRA!$E376+[4]CONCENTRA!$E440</f>
        <v>30131</v>
      </c>
      <c r="J56" s="66">
        <f>+[4]CONCENTRA!$E568+[4]CONCENTRA!$E504</f>
        <v>25160</v>
      </c>
      <c r="K56" s="59">
        <f>+[4]CONCENTRA!$E632</f>
        <v>1109</v>
      </c>
      <c r="L56" s="59">
        <f>+[4]CONCENTRA!$E1017</f>
        <v>0</v>
      </c>
      <c r="M56" s="7">
        <f t="shared" si="0"/>
        <v>1337131</v>
      </c>
      <c r="O56" s="48"/>
    </row>
    <row r="57" spans="1:15">
      <c r="A57" s="43"/>
      <c r="C57" s="5" t="s">
        <v>126</v>
      </c>
      <c r="D57" s="59">
        <f>+[4]CONCENTRA!$E57+[4]CONCENTRA!$E697</f>
        <v>2743406</v>
      </c>
      <c r="E57" s="59">
        <f>+[4]CONCENTRA!$E121+[4]CONCENTRA!$E761</f>
        <v>1249305</v>
      </c>
      <c r="F57" s="59">
        <f>+[4]CONCENTRA!$E185+[4]CONCENTRA!$E825</f>
        <v>24662</v>
      </c>
      <c r="G57" s="59">
        <f>+[4]CONCENTRA!$E249</f>
        <v>18964</v>
      </c>
      <c r="H57" s="59">
        <f>+[4]CONCENTRA!$E313</f>
        <v>75812</v>
      </c>
      <c r="I57" s="59">
        <f>+[4]CONCENTRA!$E377+[4]CONCENTRA!$E441</f>
        <v>127725</v>
      </c>
      <c r="J57" s="66">
        <f>+[4]CONCENTRA!$E569+[4]CONCENTRA!$E505</f>
        <v>106655</v>
      </c>
      <c r="K57" s="59">
        <f>+[4]CONCENTRA!$E633</f>
        <v>3560</v>
      </c>
      <c r="L57" s="59">
        <f>+[4]CONCENTRA!$E1018</f>
        <v>259986</v>
      </c>
      <c r="M57" s="7">
        <f t="shared" si="0"/>
        <v>4610075</v>
      </c>
      <c r="O57" s="48"/>
    </row>
    <row r="58" spans="1:15">
      <c r="A58" s="43"/>
      <c r="C58" s="5" t="s">
        <v>83</v>
      </c>
      <c r="D58" s="59">
        <f>+[4]CONCENTRA!$E58+[4]CONCENTRA!$E698</f>
        <v>1499893</v>
      </c>
      <c r="E58" s="59">
        <f>+[4]CONCENTRA!$E122+[4]CONCENTRA!$E762</f>
        <v>683028</v>
      </c>
      <c r="F58" s="59">
        <f>+[4]CONCENTRA!$E186+[4]CONCENTRA!$E826</f>
        <v>13484</v>
      </c>
      <c r="G58" s="59">
        <f>+[4]CONCENTRA!$E250</f>
        <v>10368</v>
      </c>
      <c r="H58" s="59">
        <f>+[4]CONCENTRA!$E314</f>
        <v>41448</v>
      </c>
      <c r="I58" s="59">
        <f>+[4]CONCENTRA!$E378+[4]CONCENTRA!$E442</f>
        <v>85840</v>
      </c>
      <c r="J58" s="66">
        <f>+[4]CONCENTRA!$E570+[4]CONCENTRA!$E506</f>
        <v>71679</v>
      </c>
      <c r="K58" s="59">
        <f>+[4]CONCENTRA!$E634</f>
        <v>1947</v>
      </c>
      <c r="L58" s="59">
        <f>+[4]CONCENTRA!$E1019</f>
        <v>0</v>
      </c>
      <c r="M58" s="7">
        <f t="shared" si="0"/>
        <v>2407687</v>
      </c>
      <c r="O58" s="48"/>
    </row>
    <row r="59" spans="1:15">
      <c r="A59" s="43"/>
      <c r="C59" s="5" t="s">
        <v>127</v>
      </c>
      <c r="D59" s="59">
        <f>+[4]CONCENTRA!$E59+[4]CONCENTRA!$E699</f>
        <v>536686</v>
      </c>
      <c r="E59" s="59">
        <f>+[4]CONCENTRA!$E123+[4]CONCENTRA!$E763</f>
        <v>244399</v>
      </c>
      <c r="F59" s="59">
        <f>+[4]CONCENTRA!$E187+[4]CONCENTRA!$E827</f>
        <v>4825</v>
      </c>
      <c r="G59" s="59">
        <f>+[4]CONCENTRA!$E251</f>
        <v>3710</v>
      </c>
      <c r="H59" s="59">
        <f>+[4]CONCENTRA!$E315</f>
        <v>14831</v>
      </c>
      <c r="I59" s="59">
        <f>+[4]CONCENTRA!$E379+[4]CONCENTRA!$E443</f>
        <v>17293</v>
      </c>
      <c r="J59" s="66">
        <f>+[4]CONCENTRA!$E571+[4]CONCENTRA!$E507</f>
        <v>14441</v>
      </c>
      <c r="K59" s="59">
        <f>+[4]CONCENTRA!$E635</f>
        <v>697</v>
      </c>
      <c r="L59" s="59">
        <f>+[4]CONCENTRA!$E1020</f>
        <v>0</v>
      </c>
      <c r="M59" s="7">
        <f t="shared" si="0"/>
        <v>836882</v>
      </c>
      <c r="O59" s="48"/>
    </row>
    <row r="60" spans="1:15">
      <c r="A60" s="43"/>
      <c r="C60" s="5" t="s">
        <v>128</v>
      </c>
      <c r="D60" s="59">
        <f>+[4]CONCENTRA!$E60+[4]CONCENTRA!$E700</f>
        <v>4795520</v>
      </c>
      <c r="E60" s="59">
        <f>+[4]CONCENTRA!$E124+[4]CONCENTRA!$E764</f>
        <v>2183806</v>
      </c>
      <c r="F60" s="59">
        <f>+[4]CONCENTRA!$E188+[4]CONCENTRA!$E828</f>
        <v>43110</v>
      </c>
      <c r="G60" s="59">
        <f>+[4]CONCENTRA!$E252</f>
        <v>33150</v>
      </c>
      <c r="H60" s="59">
        <f>+[4]CONCENTRA!$E316</f>
        <v>132520</v>
      </c>
      <c r="I60" s="59">
        <f>+[4]CONCENTRA!$E380+[4]CONCENTRA!$E444</f>
        <v>177111</v>
      </c>
      <c r="J60" s="66">
        <f>+[4]CONCENTRA!$E572+[4]CONCENTRA!$E508</f>
        <v>147894</v>
      </c>
      <c r="K60" s="59">
        <f>+[4]CONCENTRA!$E636</f>
        <v>6224</v>
      </c>
      <c r="L60" s="59">
        <f>+[4]CONCENTRA!$E1021</f>
        <v>905402</v>
      </c>
      <c r="M60" s="7">
        <f t="shared" si="0"/>
        <v>8424737</v>
      </c>
      <c r="O60" s="48"/>
    </row>
    <row r="61" spans="1:15">
      <c r="A61" s="43"/>
      <c r="C61" s="5" t="s">
        <v>60</v>
      </c>
      <c r="D61" s="59">
        <f>+[4]CONCENTRA!$E61+[4]CONCENTRA!$E701</f>
        <v>973047</v>
      </c>
      <c r="E61" s="59">
        <f>+[4]CONCENTRA!$E125+[4]CONCENTRA!$E765</f>
        <v>443111</v>
      </c>
      <c r="F61" s="59">
        <f>+[4]CONCENTRA!$E189+[4]CONCENTRA!$E829</f>
        <v>8747</v>
      </c>
      <c r="G61" s="59">
        <f>+[4]CONCENTRA!$E253</f>
        <v>6726</v>
      </c>
      <c r="H61" s="59">
        <f>+[4]CONCENTRA!$E317</f>
        <v>26889</v>
      </c>
      <c r="I61" s="59">
        <f>+[4]CONCENTRA!$E381+[4]CONCENTRA!$E445</f>
        <v>46444</v>
      </c>
      <c r="J61" s="66">
        <f>+[4]CONCENTRA!$E573+[4]CONCENTRA!$E509</f>
        <v>38782</v>
      </c>
      <c r="K61" s="59">
        <f>+[4]CONCENTRA!$E637</f>
        <v>1263</v>
      </c>
      <c r="L61" s="59">
        <f>+[4]CONCENTRA!$E1022</f>
        <v>0</v>
      </c>
      <c r="M61" s="7">
        <f t="shared" si="0"/>
        <v>1545009</v>
      </c>
      <c r="O61" s="48"/>
    </row>
    <row r="62" spans="1:15">
      <c r="A62" s="43"/>
      <c r="C62" s="5" t="s">
        <v>61</v>
      </c>
      <c r="D62" s="59">
        <f>+[4]CONCENTRA!$E62+[4]CONCENTRA!$E702</f>
        <v>4217400</v>
      </c>
      <c r="E62" s="59">
        <f>+[4]CONCENTRA!$E126+[4]CONCENTRA!$E766</f>
        <v>1920539</v>
      </c>
      <c r="F62" s="59">
        <f>+[4]CONCENTRA!$E190+[4]CONCENTRA!$E830</f>
        <v>37913</v>
      </c>
      <c r="G62" s="59">
        <f>+[4]CONCENTRA!$E254</f>
        <v>29154</v>
      </c>
      <c r="H62" s="59">
        <f>+[4]CONCENTRA!$E318</f>
        <v>116545</v>
      </c>
      <c r="I62" s="59">
        <f>+[4]CONCENTRA!$E382+[4]CONCENTRA!$E446</f>
        <v>177489</v>
      </c>
      <c r="J62" s="66">
        <f>+[4]CONCENTRA!$E574+[4]CONCENTRA!$E510</f>
        <v>148209</v>
      </c>
      <c r="K62" s="59">
        <f>+[4]CONCENTRA!$E638</f>
        <v>5473</v>
      </c>
      <c r="L62" s="59">
        <f>+[4]CONCENTRA!$E1023</f>
        <v>0</v>
      </c>
      <c r="M62" s="7">
        <f t="shared" si="0"/>
        <v>6652722</v>
      </c>
      <c r="O62" s="48"/>
    </row>
    <row r="63" spans="1:15">
      <c r="A63" s="43"/>
      <c r="C63" s="5" t="s">
        <v>129</v>
      </c>
      <c r="D63" s="59">
        <f>+[4]CONCENTRA!$E63+[4]CONCENTRA!$E703</f>
        <v>1724647</v>
      </c>
      <c r="E63" s="59">
        <f>+[4]CONCENTRA!$E127+[4]CONCENTRA!$E767</f>
        <v>785378</v>
      </c>
      <c r="F63" s="59">
        <f>+[4]CONCENTRA!$E191+[4]CONCENTRA!$E831</f>
        <v>15504</v>
      </c>
      <c r="G63" s="59">
        <f>+[4]CONCENTRA!$E255</f>
        <v>11922</v>
      </c>
      <c r="H63" s="59">
        <f>+[4]CONCENTRA!$E319</f>
        <v>47659</v>
      </c>
      <c r="I63" s="59">
        <f>+[4]CONCENTRA!$E383+[4]CONCENTRA!$E447</f>
        <v>86885</v>
      </c>
      <c r="J63" s="66">
        <f>+[4]CONCENTRA!$E575+[4]CONCENTRA!$E511</f>
        <v>72551</v>
      </c>
      <c r="K63" s="59">
        <f>+[4]CONCENTRA!$E639</f>
        <v>2238</v>
      </c>
      <c r="L63" s="59">
        <f>+[4]CONCENTRA!$E1024</f>
        <v>0</v>
      </c>
      <c r="M63" s="7">
        <f t="shared" si="0"/>
        <v>2746784</v>
      </c>
      <c r="O63" s="48"/>
    </row>
    <row r="64" spans="1:15">
      <c r="A64" s="43"/>
      <c r="C64" s="5" t="s">
        <v>130</v>
      </c>
      <c r="D64" s="59">
        <f>+[4]CONCENTRA!$E64+[4]CONCENTRA!$E704</f>
        <v>1226295</v>
      </c>
      <c r="E64" s="59">
        <f>+[4]CONCENTRA!$E128+[4]CONCENTRA!$E768</f>
        <v>558436</v>
      </c>
      <c r="F64" s="59">
        <f>+[4]CONCENTRA!$E192+[4]CONCENTRA!$E832</f>
        <v>11024</v>
      </c>
      <c r="G64" s="59">
        <f>+[4]CONCENTRA!$E256</f>
        <v>8477</v>
      </c>
      <c r="H64" s="59">
        <f>+[4]CONCENTRA!$E320</f>
        <v>33888</v>
      </c>
      <c r="I64" s="59">
        <f>+[4]CONCENTRA!$E384+[4]CONCENTRA!$E448</f>
        <v>61020</v>
      </c>
      <c r="J64" s="66">
        <f>+[4]CONCENTRA!$E576+[4]CONCENTRA!$E512</f>
        <v>50954</v>
      </c>
      <c r="K64" s="59">
        <f>+[4]CONCENTRA!$E640</f>
        <v>1591</v>
      </c>
      <c r="L64" s="59">
        <f>+[4]CONCENTRA!$E1025</f>
        <v>0</v>
      </c>
      <c r="M64" s="7">
        <f t="shared" si="0"/>
        <v>1951685</v>
      </c>
      <c r="O64" s="48"/>
    </row>
    <row r="65" spans="1:15">
      <c r="A65" s="43"/>
      <c r="C65" s="5" t="s">
        <v>64</v>
      </c>
      <c r="D65" s="59">
        <f>+[4]CONCENTRA!$E65+[4]CONCENTRA!$E705</f>
        <v>1712353</v>
      </c>
      <c r="E65" s="59">
        <f>+[4]CONCENTRA!$E129+[4]CONCENTRA!$E769</f>
        <v>779779</v>
      </c>
      <c r="F65" s="59">
        <f>+[4]CONCENTRA!$E193+[4]CONCENTRA!$E833</f>
        <v>15393</v>
      </c>
      <c r="G65" s="59">
        <f>+[4]CONCENTRA!$E257</f>
        <v>11837</v>
      </c>
      <c r="H65" s="59">
        <f>+[4]CONCENTRA!$E321</f>
        <v>47320</v>
      </c>
      <c r="I65" s="59">
        <f>+[4]CONCENTRA!$E385+[4]CONCENTRA!$E449</f>
        <v>88061</v>
      </c>
      <c r="J65" s="66">
        <f>+[4]CONCENTRA!$E577+[4]CONCENTRA!$E513</f>
        <v>73535</v>
      </c>
      <c r="K65" s="59">
        <f>+[4]CONCENTRA!$E641</f>
        <v>2222</v>
      </c>
      <c r="L65" s="59">
        <f>+[4]CONCENTRA!$E1026</f>
        <v>0</v>
      </c>
      <c r="M65" s="7">
        <f t="shared" si="0"/>
        <v>2730500</v>
      </c>
      <c r="O65" s="48"/>
    </row>
    <row r="66" spans="1:15">
      <c r="A66" s="43"/>
      <c r="C66" s="5" t="s">
        <v>65</v>
      </c>
      <c r="D66" s="59">
        <f>+[4]CONCENTRA!$E66+[4]CONCENTRA!$E706</f>
        <v>3153317</v>
      </c>
      <c r="E66" s="59">
        <f>+[4]CONCENTRA!$E130+[4]CONCENTRA!$E770</f>
        <v>1435972</v>
      </c>
      <c r="F66" s="59">
        <f>+[4]CONCENTRA!$E194+[4]CONCENTRA!$E834</f>
        <v>28347</v>
      </c>
      <c r="G66" s="59">
        <f>+[4]CONCENTRA!$E258</f>
        <v>21798</v>
      </c>
      <c r="H66" s="59">
        <f>+[4]CONCENTRA!$E322</f>
        <v>87139</v>
      </c>
      <c r="I66" s="59">
        <f>+[4]CONCENTRA!$E386+[4]CONCENTRA!$E450</f>
        <v>145534</v>
      </c>
      <c r="J66" s="66">
        <f>+[4]CONCENTRA!$E578+[4]CONCENTRA!$E514</f>
        <v>121525</v>
      </c>
      <c r="K66" s="59">
        <f>+[4]CONCENTRA!$E642</f>
        <v>4092</v>
      </c>
      <c r="L66" s="59">
        <f>+[4]CONCENTRA!$E1027</f>
        <v>0</v>
      </c>
      <c r="M66" s="7">
        <f t="shared" si="0"/>
        <v>4997724</v>
      </c>
      <c r="O66" s="48"/>
    </row>
    <row r="67" spans="1:15" ht="13.5" thickBot="1">
      <c r="A67" s="43"/>
      <c r="C67" s="5" t="s">
        <v>66</v>
      </c>
      <c r="D67" s="59">
        <f>+[4]CONCENTRA!$E67+[4]CONCENTRA!$E707</f>
        <v>12919236</v>
      </c>
      <c r="E67" s="59">
        <f>+[4]CONCENTRA!$E131+[4]CONCENTRA!$E771</f>
        <v>5883223</v>
      </c>
      <c r="F67" s="59">
        <f>+[4]CONCENTRA!$E195+[4]CONCENTRA!$E835</f>
        <v>116141</v>
      </c>
      <c r="G67" s="59">
        <f>+[4]CONCENTRA!$E259</f>
        <v>89304</v>
      </c>
      <c r="H67" s="59">
        <f>+[4]CONCENTRA!$E323</f>
        <v>357012</v>
      </c>
      <c r="I67" s="59">
        <f>+[4]CONCENTRA!$E387+[4]CONCENTRA!$E451</f>
        <v>669773</v>
      </c>
      <c r="J67" s="66">
        <f>+[4]CONCENTRA!$E579+[4]CONCENTRA!$E515</f>
        <v>559287</v>
      </c>
      <c r="K67" s="59">
        <f>+[4]CONCENTRA!$E643</f>
        <v>16765</v>
      </c>
      <c r="L67" s="59">
        <f>+[4]CONCENTRA!$E1028</f>
        <v>4142058</v>
      </c>
      <c r="M67" s="7">
        <f t="shared" si="0"/>
        <v>24752799</v>
      </c>
      <c r="O67" s="48"/>
    </row>
    <row r="68" spans="1:15" ht="15.75" customHeight="1">
      <c r="A68" s="43"/>
      <c r="C68" s="8" t="s">
        <v>67</v>
      </c>
      <c r="D68" s="60">
        <f>SUM(D10:D67)</f>
        <v>154544148</v>
      </c>
      <c r="E68" s="60">
        <f t="shared" ref="E68:L68" si="1">SUM(E10:E67)</f>
        <v>70377026</v>
      </c>
      <c r="F68" s="60">
        <f t="shared" si="1"/>
        <v>1389300</v>
      </c>
      <c r="G68" s="60">
        <f>SUM(G10:G67)</f>
        <v>1068313</v>
      </c>
      <c r="H68" s="60">
        <f>SUM(H10:H67)</f>
        <v>4270706</v>
      </c>
      <c r="I68" s="60">
        <f t="shared" si="1"/>
        <v>7453548</v>
      </c>
      <c r="J68" s="60">
        <f t="shared" si="1"/>
        <v>6223983</v>
      </c>
      <c r="K68" s="60">
        <f t="shared" si="1"/>
        <v>200568</v>
      </c>
      <c r="L68" s="60">
        <f t="shared" si="1"/>
        <v>11903332</v>
      </c>
      <c r="M68" s="60">
        <f>SUM(M10:M67)</f>
        <v>257430924</v>
      </c>
      <c r="O68" s="48"/>
    </row>
    <row r="69" spans="1:15" ht="12" customHeight="1" thickBot="1">
      <c r="A69" s="43"/>
      <c r="C69" s="10"/>
      <c r="D69" s="11"/>
      <c r="E69" s="11"/>
      <c r="F69" s="11"/>
      <c r="G69" s="11"/>
      <c r="H69" s="11"/>
      <c r="I69" s="11"/>
      <c r="J69" s="16"/>
      <c r="K69" s="11"/>
      <c r="L69" s="11"/>
      <c r="M69" s="11"/>
      <c r="N69" s="1" t="s">
        <v>9</v>
      </c>
      <c r="O69" s="48"/>
    </row>
    <row r="70" spans="1:15" ht="0.75" customHeight="1" thickBot="1">
      <c r="A70" s="43"/>
      <c r="C70" s="15"/>
      <c r="D70" s="16"/>
      <c r="E70" s="15"/>
      <c r="F70" s="16"/>
      <c r="G70" s="16"/>
      <c r="H70" s="16"/>
      <c r="I70" s="16"/>
      <c r="J70" s="16"/>
      <c r="K70" s="16"/>
      <c r="L70" s="16"/>
      <c r="M70" s="16"/>
      <c r="O70" s="48"/>
    </row>
    <row r="71" spans="1:15" ht="6" customHeight="1">
      <c r="A71" s="43"/>
      <c r="C71"/>
      <c r="D71" s="55"/>
      <c r="E71" s="55"/>
      <c r="F71" s="55"/>
      <c r="G71" s="55"/>
      <c r="H71" s="55"/>
      <c r="I71" s="55"/>
      <c r="J71" s="55"/>
      <c r="K71" s="55"/>
      <c r="L71" s="55"/>
      <c r="M71" s="55"/>
      <c r="N71"/>
      <c r="O71" s="48"/>
    </row>
    <row r="72" spans="1:15" ht="7.5" customHeight="1" thickBot="1">
      <c r="A72" s="51"/>
      <c r="B72" s="52"/>
      <c r="C72" s="52"/>
      <c r="D72" s="52"/>
      <c r="E72" s="52"/>
      <c r="F72" s="52"/>
      <c r="G72" s="52"/>
      <c r="H72" s="52"/>
      <c r="I72" s="52"/>
      <c r="J72" s="52"/>
      <c r="K72" s="52"/>
      <c r="L72" s="52"/>
      <c r="M72" s="52"/>
      <c r="N72" s="52"/>
      <c r="O72" s="54"/>
    </row>
    <row r="73" spans="1:15" ht="13.5" thickTop="1">
      <c r="A73"/>
      <c r="B73"/>
    </row>
    <row r="74" spans="1:15">
      <c r="A74"/>
      <c r="B74"/>
    </row>
    <row r="75" spans="1:15">
      <c r="A75"/>
      <c r="B75"/>
    </row>
    <row r="76" spans="1:15">
      <c r="A76"/>
      <c r="B76"/>
    </row>
    <row r="77" spans="1:15">
      <c r="A77"/>
      <c r="B77"/>
    </row>
    <row r="78" spans="1:15">
      <c r="A78"/>
      <c r="B78"/>
    </row>
    <row r="79" spans="1:15">
      <c r="A79"/>
      <c r="B79"/>
    </row>
    <row r="80" spans="1:15">
      <c r="A80"/>
      <c r="B80"/>
    </row>
    <row r="81" spans="1:2">
      <c r="A81"/>
      <c r="B81"/>
    </row>
    <row r="82" spans="1:2">
      <c r="A82"/>
      <c r="B82"/>
    </row>
    <row r="83" spans="1:2">
      <c r="A83"/>
      <c r="B83"/>
    </row>
    <row r="84" spans="1:2">
      <c r="A84"/>
      <c r="B84"/>
    </row>
    <row r="85" spans="1:2">
      <c r="A85"/>
      <c r="B85"/>
    </row>
    <row r="86" spans="1:2">
      <c r="A86"/>
      <c r="B86"/>
    </row>
    <row r="87" spans="1:2">
      <c r="A87"/>
      <c r="B87"/>
    </row>
    <row r="88" spans="1:2">
      <c r="A88"/>
      <c r="B88"/>
    </row>
    <row r="89" spans="1:2">
      <c r="A89"/>
      <c r="B89"/>
    </row>
    <row r="90" spans="1:2">
      <c r="A90"/>
      <c r="B90"/>
    </row>
    <row r="91" spans="1:2">
      <c r="A91"/>
      <c r="B91"/>
    </row>
    <row r="92" spans="1:2">
      <c r="A92"/>
      <c r="B92"/>
    </row>
    <row r="93" spans="1:2">
      <c r="A93"/>
      <c r="B93"/>
    </row>
    <row r="94" spans="1:2">
      <c r="A94"/>
      <c r="B94"/>
    </row>
  </sheetData>
  <mergeCells count="5">
    <mergeCell ref="C6:M6"/>
    <mergeCell ref="C2:M2"/>
    <mergeCell ref="C3:M3"/>
    <mergeCell ref="C4:M4"/>
    <mergeCell ref="C5:M5"/>
  </mergeCells>
  <phoneticPr fontId="0" type="noConversion"/>
  <printOptions horizontalCentered="1" verticalCentered="1"/>
  <pageMargins left="0" right="0" top="0" bottom="0" header="0" footer="0"/>
  <pageSetup scale="57" orientation="landscape" r:id="rId1"/>
  <headerFooter alignWithMargins="0">
    <oddFooter>FEDERACION.xls&amp;RPágina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pageSetUpPr fitToPage="1"/>
  </sheetPr>
  <dimension ref="A1:P94"/>
  <sheetViews>
    <sheetView view="pageBreakPreview" topLeftCell="C7" zoomScaleNormal="75" workbookViewId="0">
      <selection sqref="A1:IV65536"/>
    </sheetView>
  </sheetViews>
  <sheetFormatPr baseColWidth="10" defaultRowHeight="12.75"/>
  <cols>
    <col min="1" max="1" width="1.140625" style="1" customWidth="1"/>
    <col min="2" max="2" width="3.85546875" style="1" customWidth="1"/>
    <col min="3" max="3" width="33" style="1" customWidth="1"/>
    <col min="4" max="4" width="17.140625" style="12" customWidth="1"/>
    <col min="5" max="5" width="19.28515625" style="1" customWidth="1"/>
    <col min="6" max="7" width="19.140625" style="12" customWidth="1"/>
    <col min="8" max="8" width="19" style="12" customWidth="1"/>
    <col min="9" max="9" width="18.7109375" style="12" customWidth="1"/>
    <col min="10" max="10" width="19" style="12" customWidth="1"/>
    <col min="11" max="12" width="18.85546875" style="12" customWidth="1"/>
    <col min="13" max="13" width="19.140625" style="12" customWidth="1"/>
    <col min="14" max="14" width="3.28515625" style="1" customWidth="1"/>
    <col min="15" max="15" width="1.28515625" style="1" customWidth="1"/>
    <col min="16" max="16" width="12.7109375" style="1" bestFit="1" customWidth="1"/>
    <col min="17" max="16384" width="11.42578125" style="1"/>
  </cols>
  <sheetData>
    <row r="1" spans="1:15" ht="8.25" customHeight="1" thickTop="1">
      <c r="A1" s="42"/>
      <c r="B1" s="46"/>
      <c r="C1" s="46"/>
      <c r="D1" s="50"/>
      <c r="E1" s="46"/>
      <c r="F1" s="50"/>
      <c r="G1" s="50"/>
      <c r="H1" s="50"/>
      <c r="I1" s="50"/>
      <c r="J1" s="50"/>
      <c r="K1" s="50"/>
      <c r="L1" s="50"/>
      <c r="M1" s="50"/>
      <c r="N1" s="46"/>
      <c r="O1" s="47"/>
    </row>
    <row r="2" spans="1:15" ht="18" customHeight="1">
      <c r="A2" s="43"/>
      <c r="B2" s="53"/>
      <c r="C2" s="109" t="s">
        <v>0</v>
      </c>
      <c r="D2" s="109"/>
      <c r="E2" s="109"/>
      <c r="F2" s="109"/>
      <c r="G2" s="109"/>
      <c r="H2" s="109"/>
      <c r="I2" s="109"/>
      <c r="J2" s="109"/>
      <c r="K2" s="109"/>
      <c r="L2" s="109"/>
      <c r="M2" s="109"/>
      <c r="O2" s="48"/>
    </row>
    <row r="3" spans="1:15" ht="19.5" customHeight="1">
      <c r="A3" s="43"/>
      <c r="C3" s="109" t="s">
        <v>84</v>
      </c>
      <c r="D3" s="109"/>
      <c r="E3" s="109"/>
      <c r="F3" s="109"/>
      <c r="G3" s="109"/>
      <c r="H3" s="109"/>
      <c r="I3" s="109"/>
      <c r="J3" s="109"/>
      <c r="K3" s="109"/>
      <c r="L3" s="109"/>
      <c r="M3" s="109"/>
      <c r="O3" s="48"/>
    </row>
    <row r="4" spans="1:15" ht="15">
      <c r="A4" s="43"/>
      <c r="C4" s="108" t="s">
        <v>85</v>
      </c>
      <c r="D4" s="108"/>
      <c r="E4" s="108"/>
      <c r="F4" s="108"/>
      <c r="G4" s="108"/>
      <c r="H4" s="108"/>
      <c r="I4" s="108"/>
      <c r="J4" s="108"/>
      <c r="K4" s="108"/>
      <c r="L4" s="108"/>
      <c r="M4" s="108"/>
      <c r="O4" s="48"/>
    </row>
    <row r="5" spans="1:15" ht="15" customHeight="1">
      <c r="A5" s="43"/>
      <c r="C5" s="110" t="s">
        <v>1</v>
      </c>
      <c r="D5" s="110"/>
      <c r="E5" s="110"/>
      <c r="F5" s="110"/>
      <c r="G5" s="110"/>
      <c r="H5" s="110"/>
      <c r="I5" s="110"/>
      <c r="J5" s="110"/>
      <c r="K5" s="110"/>
      <c r="L5" s="110"/>
      <c r="M5" s="110"/>
      <c r="O5" s="48"/>
    </row>
    <row r="6" spans="1:15" ht="15.75" customHeight="1">
      <c r="A6" s="43"/>
      <c r="C6" s="107" t="s">
        <v>156</v>
      </c>
      <c r="D6" s="107"/>
      <c r="E6" s="107"/>
      <c r="F6" s="107"/>
      <c r="G6" s="107"/>
      <c r="H6" s="107"/>
      <c r="I6" s="107"/>
      <c r="J6" s="107"/>
      <c r="K6" s="107"/>
      <c r="L6" s="107"/>
      <c r="M6" s="107"/>
      <c r="O6" s="48"/>
    </row>
    <row r="7" spans="1:15" ht="5.25" customHeight="1" thickBot="1">
      <c r="A7" s="43"/>
      <c r="D7" s="1"/>
      <c r="F7" s="1"/>
      <c r="G7" s="1"/>
      <c r="H7" s="1"/>
      <c r="I7" s="1"/>
      <c r="J7" s="1"/>
      <c r="K7" s="1"/>
      <c r="L7" s="1"/>
      <c r="M7" s="1"/>
      <c r="O7" s="48"/>
    </row>
    <row r="8" spans="1:15">
      <c r="A8" s="43"/>
      <c r="C8" s="24"/>
      <c r="D8" s="20" t="s">
        <v>2</v>
      </c>
      <c r="E8" s="23" t="s">
        <v>87</v>
      </c>
      <c r="F8" s="20" t="s">
        <v>4</v>
      </c>
      <c r="G8" s="20" t="s">
        <v>101</v>
      </c>
      <c r="H8" s="62" t="s">
        <v>2</v>
      </c>
      <c r="I8" s="63" t="s">
        <v>91</v>
      </c>
      <c r="J8" s="63" t="s">
        <v>92</v>
      </c>
      <c r="K8" s="62" t="s">
        <v>93</v>
      </c>
      <c r="L8" s="62" t="s">
        <v>2</v>
      </c>
      <c r="M8" s="62" t="s">
        <v>10</v>
      </c>
      <c r="O8" s="48"/>
    </row>
    <row r="9" spans="1:15" ht="13.5" thickBot="1">
      <c r="A9" s="43"/>
      <c r="B9" s="1" t="s">
        <v>9</v>
      </c>
      <c r="C9" s="26" t="s">
        <v>6</v>
      </c>
      <c r="D9" s="14" t="s">
        <v>8</v>
      </c>
      <c r="E9" s="27" t="s">
        <v>7</v>
      </c>
      <c r="F9" s="14" t="s">
        <v>9</v>
      </c>
      <c r="G9" s="14" t="s">
        <v>9</v>
      </c>
      <c r="H9" s="64" t="s">
        <v>95</v>
      </c>
      <c r="I9" s="65" t="s">
        <v>96</v>
      </c>
      <c r="J9" s="65" t="s">
        <v>97</v>
      </c>
      <c r="K9" s="64" t="s">
        <v>98</v>
      </c>
      <c r="L9" s="64" t="s">
        <v>135</v>
      </c>
      <c r="M9" s="64" t="s">
        <v>82</v>
      </c>
      <c r="O9" s="48"/>
    </row>
    <row r="10" spans="1:15">
      <c r="A10" s="43"/>
      <c r="C10" s="5" t="s">
        <v>102</v>
      </c>
      <c r="D10" s="59">
        <f>+[4]CONCENTRA!$F10+[4]CONCENTRA!$F650</f>
        <v>6319</v>
      </c>
      <c r="E10" s="59">
        <f>+[4]CONCENTRA!$F74+[4]CONCENTRA!$F714</f>
        <v>409759</v>
      </c>
      <c r="F10" s="59">
        <f>+[4]CONCENTRA!$F138+[4]CONCENTRA!$F778</f>
        <v>7224</v>
      </c>
      <c r="G10" s="59">
        <f>+[4]CONCENTRA!$F202</f>
        <v>0</v>
      </c>
      <c r="H10" s="59">
        <f>+[4]CONCENTRA!$F266</f>
        <v>0</v>
      </c>
      <c r="I10" s="59">
        <f>+[4]CONCENTRA!$F330+[4]CONCENTRA!$F394</f>
        <v>0</v>
      </c>
      <c r="J10" s="66">
        <f>+[4]CONCENTRA!$F522+[4]CONCENTRA!$F458</f>
        <v>0</v>
      </c>
      <c r="K10" s="59">
        <f>+[4]CONCENTRA!$F586</f>
        <v>0</v>
      </c>
      <c r="L10" s="59">
        <f>+[4]CONCENTRA!$F971</f>
        <v>123083</v>
      </c>
      <c r="M10" s="7">
        <f>SUM(D10:L10)</f>
        <v>546385</v>
      </c>
      <c r="O10" s="48"/>
    </row>
    <row r="11" spans="1:15">
      <c r="A11" s="43"/>
      <c r="C11" s="5" t="s">
        <v>12</v>
      </c>
      <c r="D11" s="59">
        <f>+[4]CONCENTRA!$F11+[4]CONCENTRA!$F651</f>
        <v>5387</v>
      </c>
      <c r="E11" s="59">
        <f>+[4]CONCENTRA!$F75+[4]CONCENTRA!$F715</f>
        <v>349334</v>
      </c>
      <c r="F11" s="59">
        <f>+[4]CONCENTRA!$F139+[4]CONCENTRA!$F779</f>
        <v>6159</v>
      </c>
      <c r="G11" s="59">
        <f>+[4]CONCENTRA!$F203</f>
        <v>0</v>
      </c>
      <c r="H11" s="59">
        <f>+[4]CONCENTRA!$F267</f>
        <v>0</v>
      </c>
      <c r="I11" s="59">
        <f>+[4]CONCENTRA!$F331+[4]CONCENTRA!$F395</f>
        <v>0</v>
      </c>
      <c r="J11" s="66">
        <f>+[4]CONCENTRA!$F523+[4]CONCENTRA!$F459</f>
        <v>0</v>
      </c>
      <c r="K11" s="59">
        <f>+[4]CONCENTRA!$F587</f>
        <v>0</v>
      </c>
      <c r="L11" s="59">
        <f>+[4]CONCENTRA!$F972</f>
        <v>0</v>
      </c>
      <c r="M11" s="7">
        <f t="shared" ref="M11:M67" si="0">SUM(D11:L11)</f>
        <v>360880</v>
      </c>
      <c r="O11" s="48"/>
    </row>
    <row r="12" spans="1:15">
      <c r="A12" s="43"/>
      <c r="C12" s="5" t="s">
        <v>103</v>
      </c>
      <c r="D12" s="59">
        <f>+[4]CONCENTRA!$F12+[4]CONCENTRA!$F652</f>
        <v>4148</v>
      </c>
      <c r="E12" s="59">
        <f>+[4]CONCENTRA!$F76+[4]CONCENTRA!$F716</f>
        <v>268951</v>
      </c>
      <c r="F12" s="59">
        <f>+[4]CONCENTRA!$F140+[4]CONCENTRA!$F780</f>
        <v>4742</v>
      </c>
      <c r="G12" s="59">
        <f>+[4]CONCENTRA!$F204</f>
        <v>0</v>
      </c>
      <c r="H12" s="59">
        <f>+[4]CONCENTRA!$F268</f>
        <v>0</v>
      </c>
      <c r="I12" s="59">
        <f>+[4]CONCENTRA!$F332+[4]CONCENTRA!$F396</f>
        <v>0</v>
      </c>
      <c r="J12" s="66">
        <f>+[4]CONCENTRA!$F524+[4]CONCENTRA!$F460</f>
        <v>0</v>
      </c>
      <c r="K12" s="59">
        <f>+[4]CONCENTRA!$F588</f>
        <v>0</v>
      </c>
      <c r="L12" s="59">
        <f>+[4]CONCENTRA!$F973</f>
        <v>0</v>
      </c>
      <c r="M12" s="7">
        <f t="shared" si="0"/>
        <v>277841</v>
      </c>
      <c r="O12" s="48"/>
    </row>
    <row r="13" spans="1:15">
      <c r="A13" s="43"/>
      <c r="C13" s="5" t="s">
        <v>104</v>
      </c>
      <c r="D13" s="59">
        <f>+[4]CONCENTRA!$F13+[4]CONCENTRA!$F653</f>
        <v>4891</v>
      </c>
      <c r="E13" s="59">
        <f>+[4]CONCENTRA!$F77+[4]CONCENTRA!$F717</f>
        <v>317153</v>
      </c>
      <c r="F13" s="59">
        <f>+[4]CONCENTRA!$F141+[4]CONCENTRA!$F781</f>
        <v>5591</v>
      </c>
      <c r="G13" s="59">
        <f>+[4]CONCENTRA!$F205</f>
        <v>0</v>
      </c>
      <c r="H13" s="59">
        <f>+[4]CONCENTRA!$F269</f>
        <v>0</v>
      </c>
      <c r="I13" s="59">
        <f>+[4]CONCENTRA!$F333+[4]CONCENTRA!$F397</f>
        <v>0</v>
      </c>
      <c r="J13" s="66">
        <f>+[4]CONCENTRA!$F525+[4]CONCENTRA!$F461</f>
        <v>0</v>
      </c>
      <c r="K13" s="59">
        <f>+[4]CONCENTRA!$F589</f>
        <v>0</v>
      </c>
      <c r="L13" s="59">
        <f>+[4]CONCENTRA!$F974</f>
        <v>0</v>
      </c>
      <c r="M13" s="7">
        <f t="shared" si="0"/>
        <v>327635</v>
      </c>
      <c r="O13" s="48"/>
    </row>
    <row r="14" spans="1:15">
      <c r="A14" s="43"/>
      <c r="C14" s="5" t="s">
        <v>105</v>
      </c>
      <c r="D14" s="59">
        <f>+[4]CONCENTRA!$F14+[4]CONCENTRA!$F654</f>
        <v>28420</v>
      </c>
      <c r="E14" s="59">
        <f>+[4]CONCENTRA!$F78+[4]CONCENTRA!$F718</f>
        <v>1842884</v>
      </c>
      <c r="F14" s="59">
        <f>+[4]CONCENTRA!$F142+[4]CONCENTRA!$F782</f>
        <v>32491</v>
      </c>
      <c r="G14" s="59">
        <f>+[4]CONCENTRA!$F206</f>
        <v>0</v>
      </c>
      <c r="H14" s="59">
        <f>+[4]CONCENTRA!$F270</f>
        <v>0</v>
      </c>
      <c r="I14" s="59">
        <f>+[4]CONCENTRA!$F334+[4]CONCENTRA!$F398</f>
        <v>0</v>
      </c>
      <c r="J14" s="66">
        <f>+[4]CONCENTRA!$F526+[4]CONCENTRA!$F462</f>
        <v>0</v>
      </c>
      <c r="K14" s="59">
        <f>+[4]CONCENTRA!$F590</f>
        <v>0</v>
      </c>
      <c r="L14" s="59">
        <f>+[4]CONCENTRA!$F975</f>
        <v>1383184</v>
      </c>
      <c r="M14" s="7">
        <f t="shared" si="0"/>
        <v>3286979</v>
      </c>
      <c r="O14" s="48"/>
    </row>
    <row r="15" spans="1:15">
      <c r="A15" s="43"/>
      <c r="C15" s="5" t="s">
        <v>106</v>
      </c>
      <c r="D15" s="59">
        <f>+[4]CONCENTRA!$F15+[4]CONCENTRA!$F655</f>
        <v>6967</v>
      </c>
      <c r="E15" s="59">
        <f>+[4]CONCENTRA!$F79+[4]CONCENTRA!$F719</f>
        <v>451759</v>
      </c>
      <c r="F15" s="59">
        <f>+[4]CONCENTRA!$F143+[4]CONCENTRA!$F783</f>
        <v>7964</v>
      </c>
      <c r="G15" s="59">
        <f>+[4]CONCENTRA!$F207</f>
        <v>0</v>
      </c>
      <c r="H15" s="59">
        <f>+[4]CONCENTRA!$F271</f>
        <v>0</v>
      </c>
      <c r="I15" s="59">
        <f>+[4]CONCENTRA!$F335+[4]CONCENTRA!$F399</f>
        <v>0</v>
      </c>
      <c r="J15" s="66">
        <f>+[4]CONCENTRA!$F527+[4]CONCENTRA!$F463</f>
        <v>0</v>
      </c>
      <c r="K15" s="59">
        <f>+[4]CONCENTRA!$F591</f>
        <v>0</v>
      </c>
      <c r="L15" s="59">
        <f>+[4]CONCENTRA!$F976</f>
        <v>0</v>
      </c>
      <c r="M15" s="7">
        <f t="shared" si="0"/>
        <v>466690</v>
      </c>
      <c r="O15" s="48"/>
    </row>
    <row r="16" spans="1:15">
      <c r="A16" s="43"/>
      <c r="C16" s="5" t="s">
        <v>107</v>
      </c>
      <c r="D16" s="59">
        <f>+[4]CONCENTRA!$F16+[4]CONCENTRA!$F656</f>
        <v>13646</v>
      </c>
      <c r="E16" s="59">
        <f>+[4]CONCENTRA!$F80+[4]CONCENTRA!$F720</f>
        <v>884875</v>
      </c>
      <c r="F16" s="59">
        <f>+[4]CONCENTRA!$F144+[4]CONCENTRA!$F784</f>
        <v>15601</v>
      </c>
      <c r="G16" s="59">
        <f>+[4]CONCENTRA!$F208</f>
        <v>0</v>
      </c>
      <c r="H16" s="59">
        <f>+[4]CONCENTRA!$F272</f>
        <v>0</v>
      </c>
      <c r="I16" s="59">
        <f>+[4]CONCENTRA!$F336+[4]CONCENTRA!$F400</f>
        <v>0</v>
      </c>
      <c r="J16" s="66">
        <f>+[4]CONCENTRA!$F528+[4]CONCENTRA!$F464</f>
        <v>0</v>
      </c>
      <c r="K16" s="59">
        <f>+[4]CONCENTRA!$F592</f>
        <v>0</v>
      </c>
      <c r="L16" s="59">
        <f>+[4]CONCENTRA!$F977</f>
        <v>138634</v>
      </c>
      <c r="M16" s="7">
        <f t="shared" si="0"/>
        <v>1052756</v>
      </c>
      <c r="O16" s="48"/>
    </row>
    <row r="17" spans="1:15">
      <c r="A17" s="43"/>
      <c r="C17" s="5" t="s">
        <v>18</v>
      </c>
      <c r="D17" s="59">
        <f>+[4]CONCENTRA!$F17+[4]CONCENTRA!$F657</f>
        <v>8876</v>
      </c>
      <c r="E17" s="59">
        <f>+[4]CONCENTRA!$F81+[4]CONCENTRA!$F721</f>
        <v>575576</v>
      </c>
      <c r="F17" s="59">
        <f>+[4]CONCENTRA!$F145+[4]CONCENTRA!$F785</f>
        <v>10148</v>
      </c>
      <c r="G17" s="59">
        <f>+[4]CONCENTRA!$F209</f>
        <v>0</v>
      </c>
      <c r="H17" s="59">
        <f>+[4]CONCENTRA!$F273</f>
        <v>0</v>
      </c>
      <c r="I17" s="59">
        <f>+[4]CONCENTRA!$F337+[4]CONCENTRA!$F401</f>
        <v>0</v>
      </c>
      <c r="J17" s="66">
        <f>+[4]CONCENTRA!$F529+[4]CONCENTRA!$F465</f>
        <v>0</v>
      </c>
      <c r="K17" s="59">
        <f>+[4]CONCENTRA!$F593</f>
        <v>0</v>
      </c>
      <c r="L17" s="59">
        <f>+[4]CONCENTRA!$F978</f>
        <v>0</v>
      </c>
      <c r="M17" s="7">
        <f t="shared" si="0"/>
        <v>594600</v>
      </c>
      <c r="O17" s="48"/>
    </row>
    <row r="18" spans="1:15">
      <c r="A18" s="43"/>
      <c r="C18" s="5" t="s">
        <v>19</v>
      </c>
      <c r="D18" s="59">
        <f>+[4]CONCENTRA!$F18+[4]CONCENTRA!$F658</f>
        <v>12648</v>
      </c>
      <c r="E18" s="59">
        <f>+[4]CONCENTRA!$F82+[4]CONCENTRA!$F722</f>
        <v>820175</v>
      </c>
      <c r="F18" s="59">
        <f>+[4]CONCENTRA!$F146+[4]CONCENTRA!$F786</f>
        <v>14460</v>
      </c>
      <c r="G18" s="59">
        <f>+[4]CONCENTRA!$F210</f>
        <v>0</v>
      </c>
      <c r="H18" s="59">
        <f>+[4]CONCENTRA!$F274</f>
        <v>0</v>
      </c>
      <c r="I18" s="59">
        <f>+[4]CONCENTRA!$F338+[4]CONCENTRA!$F402</f>
        <v>0</v>
      </c>
      <c r="J18" s="66">
        <f>+[4]CONCENTRA!$F530+[4]CONCENTRA!$F466</f>
        <v>0</v>
      </c>
      <c r="K18" s="59">
        <f>+[4]CONCENTRA!$F594</f>
        <v>0</v>
      </c>
      <c r="L18" s="59">
        <f>+[4]CONCENTRA!$F979</f>
        <v>246996</v>
      </c>
      <c r="M18" s="7">
        <f t="shared" si="0"/>
        <v>1094279</v>
      </c>
      <c r="O18" s="48"/>
    </row>
    <row r="19" spans="1:15">
      <c r="A19" s="43"/>
      <c r="C19" s="5" t="s">
        <v>108</v>
      </c>
      <c r="D19" s="59">
        <f>+[4]CONCENTRA!$F19+[4]CONCENTRA!$F659</f>
        <v>3290</v>
      </c>
      <c r="E19" s="59">
        <f>+[4]CONCENTRA!$F83+[4]CONCENTRA!$F723</f>
        <v>213360</v>
      </c>
      <c r="F19" s="59">
        <f>+[4]CONCENTRA!$F147+[4]CONCENTRA!$F787</f>
        <v>3761</v>
      </c>
      <c r="G19" s="59">
        <f>+[4]CONCENTRA!$F211</f>
        <v>0</v>
      </c>
      <c r="H19" s="59">
        <f>+[4]CONCENTRA!$F275</f>
        <v>0</v>
      </c>
      <c r="I19" s="59">
        <f>+[4]CONCENTRA!$F339+[4]CONCENTRA!$F403</f>
        <v>0</v>
      </c>
      <c r="J19" s="66">
        <f>+[4]CONCENTRA!$F531+[4]CONCENTRA!$F467</f>
        <v>0</v>
      </c>
      <c r="K19" s="59">
        <f>+[4]CONCENTRA!$F595</f>
        <v>0</v>
      </c>
      <c r="L19" s="59">
        <f>+[4]CONCENTRA!$F980</f>
        <v>138364</v>
      </c>
      <c r="M19" s="7">
        <f t="shared" si="0"/>
        <v>358775</v>
      </c>
      <c r="O19" s="48"/>
    </row>
    <row r="20" spans="1:15">
      <c r="A20" s="43"/>
      <c r="C20" s="5" t="s">
        <v>109</v>
      </c>
      <c r="D20" s="59">
        <f>+[4]CONCENTRA!$F20+[4]CONCENTRA!$F660</f>
        <v>3994</v>
      </c>
      <c r="E20" s="59">
        <f>+[4]CONCENTRA!$F84+[4]CONCENTRA!$F724</f>
        <v>259008</v>
      </c>
      <c r="F20" s="59">
        <f>+[4]CONCENTRA!$F148+[4]CONCENTRA!$F788</f>
        <v>4566</v>
      </c>
      <c r="G20" s="59">
        <f>+[4]CONCENTRA!$F212</f>
        <v>0</v>
      </c>
      <c r="H20" s="59">
        <f>+[4]CONCENTRA!$F276</f>
        <v>0</v>
      </c>
      <c r="I20" s="59">
        <f>+[4]CONCENTRA!$F340+[4]CONCENTRA!$F404</f>
        <v>0</v>
      </c>
      <c r="J20" s="66">
        <f>+[4]CONCENTRA!$F532+[4]CONCENTRA!$F468</f>
        <v>0</v>
      </c>
      <c r="K20" s="59">
        <f>+[4]CONCENTRA!$F596</f>
        <v>0</v>
      </c>
      <c r="L20" s="59">
        <f>+[4]CONCENTRA!$F981</f>
        <v>0</v>
      </c>
      <c r="M20" s="7">
        <f t="shared" si="0"/>
        <v>267568</v>
      </c>
      <c r="O20" s="48"/>
    </row>
    <row r="21" spans="1:15">
      <c r="A21" s="43"/>
      <c r="C21" s="5" t="s">
        <v>20</v>
      </c>
      <c r="D21" s="59">
        <f>+[4]CONCENTRA!$F21+[4]CONCENTRA!$F661</f>
        <v>136241</v>
      </c>
      <c r="E21" s="59">
        <f>+[4]CONCENTRA!$F85+[4]CONCENTRA!$F725</f>
        <v>8834530</v>
      </c>
      <c r="F21" s="59">
        <f>+[4]CONCENTRA!$F149+[4]CONCENTRA!$F789</f>
        <v>155758</v>
      </c>
      <c r="G21" s="59">
        <f>+[4]CONCENTRA!$F213</f>
        <v>0</v>
      </c>
      <c r="H21" s="59">
        <f>+[4]CONCENTRA!$F277</f>
        <v>0</v>
      </c>
      <c r="I21" s="59">
        <f>+[4]CONCENTRA!$F341+[4]CONCENTRA!$F405</f>
        <v>0</v>
      </c>
      <c r="J21" s="66">
        <f>+[4]CONCENTRA!$F533+[4]CONCENTRA!$F469</f>
        <v>0</v>
      </c>
      <c r="K21" s="59">
        <f>+[4]CONCENTRA!$F597</f>
        <v>0</v>
      </c>
      <c r="L21" s="59">
        <f>+[4]CONCENTRA!$F982</f>
        <v>114309</v>
      </c>
      <c r="M21" s="7">
        <f t="shared" si="0"/>
        <v>9240838</v>
      </c>
      <c r="O21" s="48"/>
    </row>
    <row r="22" spans="1:15">
      <c r="A22" s="43"/>
      <c r="C22" s="5" t="s">
        <v>22</v>
      </c>
      <c r="D22" s="59">
        <f>+[4]CONCENTRA!$F22+[4]CONCENTRA!$F662</f>
        <v>8446</v>
      </c>
      <c r="E22" s="59">
        <f>+[4]CONCENTRA!$F86+[4]CONCENTRA!$F726</f>
        <v>547672</v>
      </c>
      <c r="F22" s="59">
        <f>+[4]CONCENTRA!$F150+[4]CONCENTRA!$F790</f>
        <v>9656</v>
      </c>
      <c r="G22" s="59">
        <f>+[4]CONCENTRA!$F214</f>
        <v>0</v>
      </c>
      <c r="H22" s="59">
        <f>+[4]CONCENTRA!$F278</f>
        <v>0</v>
      </c>
      <c r="I22" s="59">
        <f>+[4]CONCENTRA!$F342+[4]CONCENTRA!$F406</f>
        <v>0</v>
      </c>
      <c r="J22" s="66">
        <f>+[4]CONCENTRA!$F534+[4]CONCENTRA!$F470</f>
        <v>0</v>
      </c>
      <c r="K22" s="59">
        <f>+[4]CONCENTRA!$F598</f>
        <v>0</v>
      </c>
      <c r="L22" s="59">
        <f>+[4]CONCENTRA!$F983</f>
        <v>0</v>
      </c>
      <c r="M22" s="7">
        <f t="shared" si="0"/>
        <v>565774</v>
      </c>
      <c r="O22" s="48"/>
    </row>
    <row r="23" spans="1:15">
      <c r="A23" s="43"/>
      <c r="C23" s="5" t="s">
        <v>110</v>
      </c>
      <c r="D23" s="59">
        <f>+[4]CONCENTRA!$F23+[4]CONCENTRA!$F663</f>
        <v>5470</v>
      </c>
      <c r="E23" s="59">
        <f>+[4]CONCENTRA!$F87+[4]CONCENTRA!$F727</f>
        <v>354681</v>
      </c>
      <c r="F23" s="59">
        <f>+[4]CONCENTRA!$F151+[4]CONCENTRA!$F791</f>
        <v>6253</v>
      </c>
      <c r="G23" s="59">
        <f>+[4]CONCENTRA!$F215</f>
        <v>0</v>
      </c>
      <c r="H23" s="59">
        <f>+[4]CONCENTRA!$F279</f>
        <v>0</v>
      </c>
      <c r="I23" s="59">
        <f>+[4]CONCENTRA!$F343+[4]CONCENTRA!$F407</f>
        <v>0</v>
      </c>
      <c r="J23" s="66">
        <f>+[4]CONCENTRA!$F535+[4]CONCENTRA!$F471</f>
        <v>0</v>
      </c>
      <c r="K23" s="59">
        <f>+[4]CONCENTRA!$F599</f>
        <v>0</v>
      </c>
      <c r="L23" s="59">
        <f>+[4]CONCENTRA!$F984</f>
        <v>7168</v>
      </c>
      <c r="M23" s="7">
        <f t="shared" si="0"/>
        <v>373572</v>
      </c>
      <c r="O23" s="48"/>
    </row>
    <row r="24" spans="1:15">
      <c r="A24" s="43"/>
      <c r="C24" s="5" t="s">
        <v>111</v>
      </c>
      <c r="D24" s="59">
        <f>+[4]CONCENTRA!$F24+[4]CONCENTRA!$F664</f>
        <v>23210</v>
      </c>
      <c r="E24" s="59">
        <f>+[4]CONCENTRA!$F88+[4]CONCENTRA!$F728</f>
        <v>1505069</v>
      </c>
      <c r="F24" s="59">
        <f>+[4]CONCENTRA!$F152+[4]CONCENTRA!$F792</f>
        <v>26536</v>
      </c>
      <c r="G24" s="59">
        <f>+[4]CONCENTRA!$F216</f>
        <v>0</v>
      </c>
      <c r="H24" s="59">
        <f>+[4]CONCENTRA!$F280</f>
        <v>0</v>
      </c>
      <c r="I24" s="59">
        <f>+[4]CONCENTRA!$F344+[4]CONCENTRA!$F408</f>
        <v>0</v>
      </c>
      <c r="J24" s="66">
        <f>+[4]CONCENTRA!$F536+[4]CONCENTRA!$F472</f>
        <v>0</v>
      </c>
      <c r="K24" s="59">
        <f>+[4]CONCENTRA!$F600</f>
        <v>0</v>
      </c>
      <c r="L24" s="59">
        <f>+[4]CONCENTRA!$F985</f>
        <v>0</v>
      </c>
      <c r="M24" s="7">
        <f t="shared" si="0"/>
        <v>1554815</v>
      </c>
      <c r="O24" s="48"/>
    </row>
    <row r="25" spans="1:15">
      <c r="A25" s="43"/>
      <c r="C25" s="5" t="s">
        <v>112</v>
      </c>
      <c r="D25" s="59">
        <f>+[4]CONCENTRA!$F25+[4]CONCENTRA!$F665</f>
        <v>14968</v>
      </c>
      <c r="E25" s="59">
        <f>+[4]CONCENTRA!$F89+[4]CONCENTRA!$F729</f>
        <v>970566</v>
      </c>
      <c r="F25" s="59">
        <f>+[4]CONCENTRA!$F153+[4]CONCENTRA!$F793</f>
        <v>17112</v>
      </c>
      <c r="G25" s="59">
        <f>+[4]CONCENTRA!$F217</f>
        <v>0</v>
      </c>
      <c r="H25" s="59">
        <f>+[4]CONCENTRA!$F281</f>
        <v>0</v>
      </c>
      <c r="I25" s="59">
        <f>+[4]CONCENTRA!$F345+[4]CONCENTRA!$F409</f>
        <v>0</v>
      </c>
      <c r="J25" s="66">
        <f>+[4]CONCENTRA!$F537+[4]CONCENTRA!$F473</f>
        <v>0</v>
      </c>
      <c r="K25" s="59">
        <f>+[4]CONCENTRA!$F601</f>
        <v>0</v>
      </c>
      <c r="L25" s="59">
        <f>+[4]CONCENTRA!$F986</f>
        <v>0</v>
      </c>
      <c r="M25" s="7">
        <f t="shared" si="0"/>
        <v>1002646</v>
      </c>
      <c r="O25" s="48"/>
    </row>
    <row r="26" spans="1:15">
      <c r="A26" s="43"/>
      <c r="C26" s="5" t="s">
        <v>27</v>
      </c>
      <c r="D26" s="59">
        <f>+[4]CONCENTRA!$F26+[4]CONCENTRA!$F666</f>
        <v>112194</v>
      </c>
      <c r="E26" s="59">
        <f>+[4]CONCENTRA!$F90+[4]CONCENTRA!$F730</f>
        <v>7275223</v>
      </c>
      <c r="F26" s="59">
        <f>+[4]CONCENTRA!$F154+[4]CONCENTRA!$F794</f>
        <v>128266</v>
      </c>
      <c r="G26" s="59">
        <f>+[4]CONCENTRA!$F218</f>
        <v>0</v>
      </c>
      <c r="H26" s="59">
        <f>+[4]CONCENTRA!$F282</f>
        <v>0</v>
      </c>
      <c r="I26" s="59">
        <f>+[4]CONCENTRA!$F346+[4]CONCENTRA!$F410</f>
        <v>0</v>
      </c>
      <c r="J26" s="66">
        <f>+[4]CONCENTRA!$F538+[4]CONCENTRA!$F474</f>
        <v>0</v>
      </c>
      <c r="K26" s="59">
        <f>+[4]CONCENTRA!$F602</f>
        <v>0</v>
      </c>
      <c r="L26" s="59">
        <f>+[4]CONCENTRA!$F987</f>
        <v>0</v>
      </c>
      <c r="M26" s="7">
        <f t="shared" si="0"/>
        <v>7515683</v>
      </c>
      <c r="O26" s="48"/>
    </row>
    <row r="27" spans="1:15">
      <c r="A27" s="43"/>
      <c r="C27" s="5" t="s">
        <v>28</v>
      </c>
      <c r="D27" s="59">
        <f>+[4]CONCENTRA!$F27+[4]CONCENTRA!$F667</f>
        <v>5694</v>
      </c>
      <c r="E27" s="59">
        <f>+[4]CONCENTRA!$F91+[4]CONCENTRA!$F731</f>
        <v>369221</v>
      </c>
      <c r="F27" s="59">
        <f>+[4]CONCENTRA!$F155+[4]CONCENTRA!$F795</f>
        <v>6510</v>
      </c>
      <c r="G27" s="59">
        <f>+[4]CONCENTRA!$F219</f>
        <v>0</v>
      </c>
      <c r="H27" s="59">
        <f>+[4]CONCENTRA!$F283</f>
        <v>0</v>
      </c>
      <c r="I27" s="59">
        <f>+[4]CONCENTRA!$F347+[4]CONCENTRA!$F411</f>
        <v>0</v>
      </c>
      <c r="J27" s="66">
        <f>+[4]CONCENTRA!$F539+[4]CONCENTRA!$F475</f>
        <v>0</v>
      </c>
      <c r="K27" s="59">
        <f>+[4]CONCENTRA!$F603</f>
        <v>0</v>
      </c>
      <c r="L27" s="59">
        <f>+[4]CONCENTRA!$F988</f>
        <v>0</v>
      </c>
      <c r="M27" s="7">
        <f t="shared" si="0"/>
        <v>381425</v>
      </c>
      <c r="O27" s="48"/>
    </row>
    <row r="28" spans="1:15">
      <c r="A28" s="43"/>
      <c r="C28" s="5" t="s">
        <v>113</v>
      </c>
      <c r="D28" s="59">
        <f>+[4]CONCENTRA!$F28+[4]CONCENTRA!$F668</f>
        <v>21261</v>
      </c>
      <c r="E28" s="59">
        <f>+[4]CONCENTRA!$F92+[4]CONCENTRA!$F732</f>
        <v>1378685</v>
      </c>
      <c r="F28" s="59">
        <f>+[4]CONCENTRA!$F156+[4]CONCENTRA!$F796</f>
        <v>24307</v>
      </c>
      <c r="G28" s="59">
        <f>+[4]CONCENTRA!$F220</f>
        <v>0</v>
      </c>
      <c r="H28" s="59">
        <f>+[4]CONCENTRA!$F284</f>
        <v>0</v>
      </c>
      <c r="I28" s="59">
        <f>+[4]CONCENTRA!$F348+[4]CONCENTRA!$F412</f>
        <v>0</v>
      </c>
      <c r="J28" s="66">
        <f>+[4]CONCENTRA!$F540+[4]CONCENTRA!$F476</f>
        <v>0</v>
      </c>
      <c r="K28" s="59">
        <f>+[4]CONCENTRA!$F604</f>
        <v>0</v>
      </c>
      <c r="L28" s="59">
        <f>+[4]CONCENTRA!$F989</f>
        <v>147994</v>
      </c>
      <c r="M28" s="7">
        <f t="shared" si="0"/>
        <v>1572247</v>
      </c>
      <c r="O28" s="48"/>
    </row>
    <row r="29" spans="1:15">
      <c r="A29" s="43"/>
      <c r="C29" s="5" t="s">
        <v>114</v>
      </c>
      <c r="D29" s="59">
        <f>+[4]CONCENTRA!$F29+[4]CONCENTRA!$F669</f>
        <v>46432</v>
      </c>
      <c r="E29" s="59">
        <f>+[4]CONCENTRA!$F93+[4]CONCENTRA!$F733</f>
        <v>3010892</v>
      </c>
      <c r="F29" s="59">
        <f>+[4]CONCENTRA!$F157+[4]CONCENTRA!$F797</f>
        <v>53083</v>
      </c>
      <c r="G29" s="59">
        <f>+[4]CONCENTRA!$F221</f>
        <v>0</v>
      </c>
      <c r="H29" s="59">
        <f>+[4]CONCENTRA!$F285</f>
        <v>0</v>
      </c>
      <c r="I29" s="59">
        <f>+[4]CONCENTRA!$F349+[4]CONCENTRA!$F413</f>
        <v>0</v>
      </c>
      <c r="J29" s="66">
        <f>+[4]CONCENTRA!$F541+[4]CONCENTRA!$F477</f>
        <v>0</v>
      </c>
      <c r="K29" s="59">
        <f>+[4]CONCENTRA!$F605</f>
        <v>0</v>
      </c>
      <c r="L29" s="59">
        <f>+[4]CONCENTRA!$F990</f>
        <v>253225</v>
      </c>
      <c r="M29" s="7">
        <f t="shared" si="0"/>
        <v>3363632</v>
      </c>
      <c r="O29" s="48"/>
    </row>
    <row r="30" spans="1:15">
      <c r="A30" s="43"/>
      <c r="C30" s="5" t="s">
        <v>115</v>
      </c>
      <c r="D30" s="59">
        <f>+[4]CONCENTRA!$F30+[4]CONCENTRA!$F670</f>
        <v>6638</v>
      </c>
      <c r="E30" s="59">
        <f>+[4]CONCENTRA!$F94+[4]CONCENTRA!$F734</f>
        <v>430469</v>
      </c>
      <c r="F30" s="59">
        <f>+[4]CONCENTRA!$F158+[4]CONCENTRA!$F798</f>
        <v>7589</v>
      </c>
      <c r="G30" s="59">
        <f>+[4]CONCENTRA!$F222</f>
        <v>0</v>
      </c>
      <c r="H30" s="59">
        <f>+[4]CONCENTRA!$F286</f>
        <v>0</v>
      </c>
      <c r="I30" s="59">
        <f>+[4]CONCENTRA!$F350+[4]CONCENTRA!$F414</f>
        <v>0</v>
      </c>
      <c r="J30" s="66">
        <f>+[4]CONCENTRA!$F542+[4]CONCENTRA!$F478</f>
        <v>0</v>
      </c>
      <c r="K30" s="59">
        <f>+[4]CONCENTRA!$F606</f>
        <v>0</v>
      </c>
      <c r="L30" s="59">
        <f>+[4]CONCENTRA!$F991</f>
        <v>0</v>
      </c>
      <c r="M30" s="7">
        <f t="shared" si="0"/>
        <v>444696</v>
      </c>
      <c r="O30" s="48"/>
    </row>
    <row r="31" spans="1:15">
      <c r="A31" s="43"/>
      <c r="C31" s="5" t="s">
        <v>32</v>
      </c>
      <c r="D31" s="59">
        <f>+[4]CONCENTRA!$F31+[4]CONCENTRA!$F671</f>
        <v>14763</v>
      </c>
      <c r="E31" s="59">
        <f>+[4]CONCENTRA!$F95+[4]CONCENTRA!$F735</f>
        <v>957313</v>
      </c>
      <c r="F31" s="59">
        <f>+[4]CONCENTRA!$F159+[4]CONCENTRA!$F799</f>
        <v>16878</v>
      </c>
      <c r="G31" s="59">
        <f>+[4]CONCENTRA!$F223</f>
        <v>0</v>
      </c>
      <c r="H31" s="59">
        <f>+[4]CONCENTRA!$F287</f>
        <v>0</v>
      </c>
      <c r="I31" s="59">
        <f>+[4]CONCENTRA!$F351+[4]CONCENTRA!$F415</f>
        <v>0</v>
      </c>
      <c r="J31" s="66">
        <f>+[4]CONCENTRA!$F543+[4]CONCENTRA!$F479</f>
        <v>0</v>
      </c>
      <c r="K31" s="59">
        <f>+[4]CONCENTRA!$F607</f>
        <v>0</v>
      </c>
      <c r="L31" s="59">
        <f>+[4]CONCENTRA!$F992</f>
        <v>0</v>
      </c>
      <c r="M31" s="7">
        <f t="shared" si="0"/>
        <v>988954</v>
      </c>
      <c r="O31" s="48"/>
    </row>
    <row r="32" spans="1:15">
      <c r="A32" s="43"/>
      <c r="C32" s="5" t="s">
        <v>33</v>
      </c>
      <c r="D32" s="59">
        <f>+[4]CONCENTRA!$F32+[4]CONCENTRA!$F672</f>
        <v>12654</v>
      </c>
      <c r="E32" s="59">
        <f>+[4]CONCENTRA!$F96+[4]CONCENTRA!$F736</f>
        <v>820544</v>
      </c>
      <c r="F32" s="59">
        <f>+[4]CONCENTRA!$F160+[4]CONCENTRA!$F800</f>
        <v>14467</v>
      </c>
      <c r="G32" s="59">
        <f>+[4]CONCENTRA!$F224</f>
        <v>0</v>
      </c>
      <c r="H32" s="59">
        <f>+[4]CONCENTRA!$F288</f>
        <v>0</v>
      </c>
      <c r="I32" s="59">
        <f>+[4]CONCENTRA!$F352+[4]CONCENTRA!$F416</f>
        <v>0</v>
      </c>
      <c r="J32" s="66">
        <f>+[4]CONCENTRA!$F544+[4]CONCENTRA!$F480</f>
        <v>0</v>
      </c>
      <c r="K32" s="59">
        <f>+[4]CONCENTRA!$F608</f>
        <v>0</v>
      </c>
      <c r="L32" s="59">
        <f>+[4]CONCENTRA!$F993</f>
        <v>0</v>
      </c>
      <c r="M32" s="7">
        <f t="shared" si="0"/>
        <v>847665</v>
      </c>
      <c r="O32" s="48"/>
    </row>
    <row r="33" spans="1:15">
      <c r="A33" s="43"/>
      <c r="C33" s="5" t="s">
        <v>34</v>
      </c>
      <c r="D33" s="59">
        <f>+[4]CONCENTRA!$F33+[4]CONCENTRA!$F673</f>
        <v>28211</v>
      </c>
      <c r="E33" s="59">
        <f>+[4]CONCENTRA!$F97+[4]CONCENTRA!$F737</f>
        <v>1829336</v>
      </c>
      <c r="F33" s="59">
        <f>+[4]CONCENTRA!$F161+[4]CONCENTRA!$F801</f>
        <v>32252</v>
      </c>
      <c r="G33" s="59">
        <f>+[4]CONCENTRA!$F225</f>
        <v>0</v>
      </c>
      <c r="H33" s="59">
        <f>+[4]CONCENTRA!$F289</f>
        <v>0</v>
      </c>
      <c r="I33" s="59">
        <f>+[4]CONCENTRA!$F353+[4]CONCENTRA!$F417</f>
        <v>0</v>
      </c>
      <c r="J33" s="66">
        <f>+[4]CONCENTRA!$F545+[4]CONCENTRA!$F481</f>
        <v>0</v>
      </c>
      <c r="K33" s="59">
        <f>+[4]CONCENTRA!$F609</f>
        <v>0</v>
      </c>
      <c r="L33" s="59">
        <f>+[4]CONCENTRA!$F994</f>
        <v>0</v>
      </c>
      <c r="M33" s="7">
        <f t="shared" si="0"/>
        <v>1889799</v>
      </c>
      <c r="O33" s="48"/>
    </row>
    <row r="34" spans="1:15">
      <c r="A34" s="43"/>
      <c r="C34" s="5" t="s">
        <v>116</v>
      </c>
      <c r="D34" s="59">
        <f>+[4]CONCENTRA!$F34+[4]CONCENTRA!$F674</f>
        <v>9125</v>
      </c>
      <c r="E34" s="59">
        <f>+[4]CONCENTRA!$F98+[4]CONCENTRA!$F738</f>
        <v>591733</v>
      </c>
      <c r="F34" s="59">
        <f>+[4]CONCENTRA!$F162+[4]CONCENTRA!$F802</f>
        <v>10433</v>
      </c>
      <c r="G34" s="59">
        <f>+[4]CONCENTRA!$F226</f>
        <v>0</v>
      </c>
      <c r="H34" s="59">
        <f>+[4]CONCENTRA!$F290</f>
        <v>0</v>
      </c>
      <c r="I34" s="59">
        <f>+[4]CONCENTRA!$F354+[4]CONCENTRA!$F418</f>
        <v>0</v>
      </c>
      <c r="J34" s="66">
        <f>+[4]CONCENTRA!$F546+[4]CONCENTRA!$F482</f>
        <v>0</v>
      </c>
      <c r="K34" s="59">
        <f>+[4]CONCENTRA!$F610</f>
        <v>0</v>
      </c>
      <c r="L34" s="59">
        <f>+[4]CONCENTRA!$F995</f>
        <v>0</v>
      </c>
      <c r="M34" s="7">
        <f t="shared" si="0"/>
        <v>611291</v>
      </c>
      <c r="O34" s="48"/>
    </row>
    <row r="35" spans="1:15">
      <c r="A35" s="43"/>
      <c r="C35" s="5" t="s">
        <v>36</v>
      </c>
      <c r="D35" s="59">
        <f>+[4]CONCENTRA!$F35+[4]CONCENTRA!$F675</f>
        <v>39103</v>
      </c>
      <c r="E35" s="59">
        <f>+[4]CONCENTRA!$F99+[4]CONCENTRA!$F739</f>
        <v>2535620</v>
      </c>
      <c r="F35" s="59">
        <f>+[4]CONCENTRA!$F163+[4]CONCENTRA!$F803</f>
        <v>44704</v>
      </c>
      <c r="G35" s="59">
        <f>+[4]CONCENTRA!$F227</f>
        <v>0</v>
      </c>
      <c r="H35" s="59">
        <f>+[4]CONCENTRA!$F291</f>
        <v>0</v>
      </c>
      <c r="I35" s="59">
        <f>+[4]CONCENTRA!$F355+[4]CONCENTRA!$F419</f>
        <v>0</v>
      </c>
      <c r="J35" s="66">
        <f>+[4]CONCENTRA!$F547+[4]CONCENTRA!$F483</f>
        <v>0</v>
      </c>
      <c r="K35" s="59">
        <f>+[4]CONCENTRA!$F611</f>
        <v>0</v>
      </c>
      <c r="L35" s="59">
        <f>+[4]CONCENTRA!$F996</f>
        <v>0</v>
      </c>
      <c r="M35" s="7">
        <f t="shared" si="0"/>
        <v>2619427</v>
      </c>
      <c r="O35" s="48"/>
    </row>
    <row r="36" spans="1:15">
      <c r="A36" s="43"/>
      <c r="C36" s="5" t="s">
        <v>37</v>
      </c>
      <c r="D36" s="59">
        <f>+[4]CONCENTRA!$F36+[4]CONCENTRA!$F676</f>
        <v>6342</v>
      </c>
      <c r="E36" s="59">
        <f>+[4]CONCENTRA!$F100+[4]CONCENTRA!$F740</f>
        <v>411226</v>
      </c>
      <c r="F36" s="59">
        <f>+[4]CONCENTRA!$F164+[4]CONCENTRA!$F804</f>
        <v>7250</v>
      </c>
      <c r="G36" s="59">
        <f>+[4]CONCENTRA!$F228</f>
        <v>0</v>
      </c>
      <c r="H36" s="59">
        <f>+[4]CONCENTRA!$F292</f>
        <v>0</v>
      </c>
      <c r="I36" s="59">
        <f>+[4]CONCENTRA!$F356+[4]CONCENTRA!$F420</f>
        <v>0</v>
      </c>
      <c r="J36" s="66">
        <f>+[4]CONCENTRA!$F548+[4]CONCENTRA!$F484</f>
        <v>0</v>
      </c>
      <c r="K36" s="59">
        <f>+[4]CONCENTRA!$F612</f>
        <v>0</v>
      </c>
      <c r="L36" s="59">
        <f>+[4]CONCENTRA!$F997</f>
        <v>0</v>
      </c>
      <c r="M36" s="7">
        <f t="shared" si="0"/>
        <v>424818</v>
      </c>
      <c r="O36" s="48"/>
    </row>
    <row r="37" spans="1:15">
      <c r="A37" s="43"/>
      <c r="C37" s="5" t="s">
        <v>38</v>
      </c>
      <c r="D37" s="59">
        <f>+[4]CONCENTRA!$F37+[4]CONCENTRA!$F677</f>
        <v>4386</v>
      </c>
      <c r="E37" s="59">
        <f>+[4]CONCENTRA!$F101+[4]CONCENTRA!$F741</f>
        <v>284392</v>
      </c>
      <c r="F37" s="59">
        <f>+[4]CONCENTRA!$F165+[4]CONCENTRA!$F805</f>
        <v>5014</v>
      </c>
      <c r="G37" s="59">
        <f>+[4]CONCENTRA!$F229</f>
        <v>0</v>
      </c>
      <c r="H37" s="59">
        <f>+[4]CONCENTRA!$F293</f>
        <v>0</v>
      </c>
      <c r="I37" s="59">
        <f>+[4]CONCENTRA!$F357+[4]CONCENTRA!$F421</f>
        <v>0</v>
      </c>
      <c r="J37" s="66">
        <f>+[4]CONCENTRA!$F549+[4]CONCENTRA!$F485</f>
        <v>0</v>
      </c>
      <c r="K37" s="59">
        <f>+[4]CONCENTRA!$F613</f>
        <v>0</v>
      </c>
      <c r="L37" s="59">
        <f>+[4]CONCENTRA!$F998</f>
        <v>0</v>
      </c>
      <c r="M37" s="7">
        <f t="shared" si="0"/>
        <v>293792</v>
      </c>
      <c r="O37" s="48"/>
    </row>
    <row r="38" spans="1:15">
      <c r="A38" s="43"/>
      <c r="C38" s="5" t="s">
        <v>39</v>
      </c>
      <c r="D38" s="59">
        <f>+[4]CONCENTRA!$F38+[4]CONCENTRA!$F678</f>
        <v>16428</v>
      </c>
      <c r="E38" s="59">
        <f>+[4]CONCENTRA!$F102+[4]CONCENTRA!$F742</f>
        <v>1065246</v>
      </c>
      <c r="F38" s="59">
        <f>+[4]CONCENTRA!$F166+[4]CONCENTRA!$F806</f>
        <v>18781</v>
      </c>
      <c r="G38" s="59">
        <f>+[4]CONCENTRA!$F230</f>
        <v>0</v>
      </c>
      <c r="H38" s="59">
        <f>+[4]CONCENTRA!$F294</f>
        <v>0</v>
      </c>
      <c r="I38" s="59">
        <f>+[4]CONCENTRA!$F358+[4]CONCENTRA!$F422</f>
        <v>0</v>
      </c>
      <c r="J38" s="66">
        <f>+[4]CONCENTRA!$F550+[4]CONCENTRA!$F486</f>
        <v>0</v>
      </c>
      <c r="K38" s="59">
        <f>+[4]CONCENTRA!$F614</f>
        <v>0</v>
      </c>
      <c r="L38" s="59">
        <f>+[4]CONCENTRA!$F999</f>
        <v>0</v>
      </c>
      <c r="M38" s="7">
        <f t="shared" si="0"/>
        <v>1100455</v>
      </c>
      <c r="O38" s="48"/>
    </row>
    <row r="39" spans="1:15">
      <c r="A39" s="43"/>
      <c r="C39" s="5" t="s">
        <v>40</v>
      </c>
      <c r="D39" s="59">
        <f>+[4]CONCENTRA!$F39+[4]CONCENTRA!$F679</f>
        <v>3817</v>
      </c>
      <c r="E39" s="59">
        <f>+[4]CONCENTRA!$F103+[4]CONCENTRA!$F743</f>
        <v>247525</v>
      </c>
      <c r="F39" s="59">
        <f>+[4]CONCENTRA!$F167+[4]CONCENTRA!$F807</f>
        <v>4364</v>
      </c>
      <c r="G39" s="59">
        <f>+[4]CONCENTRA!$F231</f>
        <v>0</v>
      </c>
      <c r="H39" s="59">
        <f>+[4]CONCENTRA!$F295</f>
        <v>0</v>
      </c>
      <c r="I39" s="59">
        <f>+[4]CONCENTRA!$F359+[4]CONCENTRA!$F423</f>
        <v>0</v>
      </c>
      <c r="J39" s="66">
        <f>+[4]CONCENTRA!$F551+[4]CONCENTRA!$F487</f>
        <v>0</v>
      </c>
      <c r="K39" s="59">
        <f>+[4]CONCENTRA!$F615</f>
        <v>0</v>
      </c>
      <c r="L39" s="59">
        <f>+[4]CONCENTRA!$F1000</f>
        <v>0</v>
      </c>
      <c r="M39" s="7">
        <f t="shared" si="0"/>
        <v>255706</v>
      </c>
      <c r="O39" s="48"/>
    </row>
    <row r="40" spans="1:15">
      <c r="A40" s="43"/>
      <c r="C40" s="5" t="s">
        <v>41</v>
      </c>
      <c r="D40" s="59">
        <f>+[4]CONCENTRA!$F40+[4]CONCENTRA!$F680</f>
        <v>11372</v>
      </c>
      <c r="E40" s="59">
        <f>+[4]CONCENTRA!$F104+[4]CONCENTRA!$F744</f>
        <v>737448</v>
      </c>
      <c r="F40" s="59">
        <f>+[4]CONCENTRA!$F168+[4]CONCENTRA!$F808</f>
        <v>13001</v>
      </c>
      <c r="G40" s="59">
        <f>+[4]CONCENTRA!$F232</f>
        <v>0</v>
      </c>
      <c r="H40" s="59">
        <f>+[4]CONCENTRA!$F296</f>
        <v>0</v>
      </c>
      <c r="I40" s="59">
        <f>+[4]CONCENTRA!$F360+[4]CONCENTRA!$F424</f>
        <v>0</v>
      </c>
      <c r="J40" s="66">
        <f>+[4]CONCENTRA!$F552+[4]CONCENTRA!$F488</f>
        <v>0</v>
      </c>
      <c r="K40" s="59">
        <f>+[4]CONCENTRA!$F616</f>
        <v>0</v>
      </c>
      <c r="L40" s="59">
        <f>+[4]CONCENTRA!$F1001</f>
        <v>45642</v>
      </c>
      <c r="M40" s="7">
        <f t="shared" si="0"/>
        <v>807463</v>
      </c>
      <c r="O40" s="48"/>
    </row>
    <row r="41" spans="1:15">
      <c r="A41" s="43"/>
      <c r="C41" s="5" t="s">
        <v>42</v>
      </c>
      <c r="D41" s="59">
        <f>+[4]CONCENTRA!$F41+[4]CONCENTRA!$F681</f>
        <v>10144</v>
      </c>
      <c r="E41" s="59">
        <f>+[4]CONCENTRA!$F105+[4]CONCENTRA!$F745</f>
        <v>657805</v>
      </c>
      <c r="F41" s="59">
        <f>+[4]CONCENTRA!$F169+[4]CONCENTRA!$F809</f>
        <v>11598</v>
      </c>
      <c r="G41" s="59">
        <f>+[4]CONCENTRA!$F233</f>
        <v>0</v>
      </c>
      <c r="H41" s="59">
        <f>+[4]CONCENTRA!$F297</f>
        <v>0</v>
      </c>
      <c r="I41" s="59">
        <f>+[4]CONCENTRA!$F361+[4]CONCENTRA!$F425</f>
        <v>0</v>
      </c>
      <c r="J41" s="66">
        <f>+[4]CONCENTRA!$F553+[4]CONCENTRA!$F489</f>
        <v>0</v>
      </c>
      <c r="K41" s="59">
        <f>+[4]CONCENTRA!$F617</f>
        <v>0</v>
      </c>
      <c r="L41" s="59">
        <f>+[4]CONCENTRA!$F1002</f>
        <v>2954</v>
      </c>
      <c r="M41" s="7">
        <f t="shared" si="0"/>
        <v>682501</v>
      </c>
      <c r="O41" s="48"/>
    </row>
    <row r="42" spans="1:15">
      <c r="A42" s="43"/>
      <c r="C42" s="5" t="s">
        <v>117</v>
      </c>
      <c r="D42" s="59">
        <f>+[4]CONCENTRA!$F42+[4]CONCENTRA!$F682</f>
        <v>6253</v>
      </c>
      <c r="E42" s="59">
        <f>+[4]CONCENTRA!$F106+[4]CONCENTRA!$F746</f>
        <v>405454</v>
      </c>
      <c r="F42" s="59">
        <f>+[4]CONCENTRA!$F170+[4]CONCENTRA!$F810</f>
        <v>7148</v>
      </c>
      <c r="G42" s="59">
        <f>+[4]CONCENTRA!$F234</f>
        <v>0</v>
      </c>
      <c r="H42" s="59">
        <f>+[4]CONCENTRA!$F298</f>
        <v>0</v>
      </c>
      <c r="I42" s="59">
        <f>+[4]CONCENTRA!$F362+[4]CONCENTRA!$F426</f>
        <v>0</v>
      </c>
      <c r="J42" s="66">
        <f>+[4]CONCENTRA!$F554+[4]CONCENTRA!$F490</f>
        <v>0</v>
      </c>
      <c r="K42" s="59">
        <f>+[4]CONCENTRA!$F618</f>
        <v>0</v>
      </c>
      <c r="L42" s="59">
        <f>+[4]CONCENTRA!$F1003</f>
        <v>46961</v>
      </c>
      <c r="M42" s="7">
        <f t="shared" si="0"/>
        <v>465816</v>
      </c>
      <c r="O42" s="48"/>
    </row>
    <row r="43" spans="1:15">
      <c r="A43" s="43"/>
      <c r="C43" s="5" t="s">
        <v>118</v>
      </c>
      <c r="D43" s="59">
        <f>+[4]CONCENTRA!$F43+[4]CONCENTRA!$F683</f>
        <v>24991</v>
      </c>
      <c r="E43" s="59">
        <f>+[4]CONCENTRA!$F107+[4]CONCENTRA!$F747</f>
        <v>1620509</v>
      </c>
      <c r="F43" s="59">
        <f>+[4]CONCENTRA!$F171+[4]CONCENTRA!$F811</f>
        <v>28570</v>
      </c>
      <c r="G43" s="59">
        <f>+[4]CONCENTRA!$F235</f>
        <v>0</v>
      </c>
      <c r="H43" s="59">
        <f>+[4]CONCENTRA!$F299</f>
        <v>0</v>
      </c>
      <c r="I43" s="59">
        <f>+[4]CONCENTRA!$F363+[4]CONCENTRA!$F427</f>
        <v>0</v>
      </c>
      <c r="J43" s="66">
        <f>+[4]CONCENTRA!$F555+[4]CONCENTRA!$F491</f>
        <v>0</v>
      </c>
      <c r="K43" s="59">
        <f>+[4]CONCENTRA!$F619</f>
        <v>0</v>
      </c>
      <c r="L43" s="59">
        <f>+[4]CONCENTRA!$F1004</f>
        <v>0</v>
      </c>
      <c r="M43" s="7">
        <f t="shared" si="0"/>
        <v>1674070</v>
      </c>
      <c r="O43" s="48"/>
    </row>
    <row r="44" spans="1:15">
      <c r="A44" s="43"/>
      <c r="C44" s="5" t="s">
        <v>119</v>
      </c>
      <c r="D44" s="59">
        <f>+[4]CONCENTRA!$F44+[4]CONCENTRA!$F684</f>
        <v>11316</v>
      </c>
      <c r="E44" s="59">
        <f>+[4]CONCENTRA!$F108+[4]CONCENTRA!$F748</f>
        <v>733784</v>
      </c>
      <c r="F44" s="59">
        <f>+[4]CONCENTRA!$F172+[4]CONCENTRA!$F812</f>
        <v>12937</v>
      </c>
      <c r="G44" s="59">
        <f>+[4]CONCENTRA!$F236</f>
        <v>0</v>
      </c>
      <c r="H44" s="59">
        <f>+[4]CONCENTRA!$F300</f>
        <v>0</v>
      </c>
      <c r="I44" s="59">
        <f>+[4]CONCENTRA!$F364+[4]CONCENTRA!$F428</f>
        <v>0</v>
      </c>
      <c r="J44" s="66">
        <f>+[4]CONCENTRA!$F556+[4]CONCENTRA!$F492</f>
        <v>0</v>
      </c>
      <c r="K44" s="59">
        <f>+[4]CONCENTRA!$F620</f>
        <v>0</v>
      </c>
      <c r="L44" s="59">
        <f>+[4]CONCENTRA!$F1005</f>
        <v>0</v>
      </c>
      <c r="M44" s="7">
        <f t="shared" si="0"/>
        <v>758037</v>
      </c>
      <c r="O44" s="48"/>
    </row>
    <row r="45" spans="1:15">
      <c r="A45" s="43"/>
      <c r="C45" s="5" t="s">
        <v>46</v>
      </c>
      <c r="D45" s="59">
        <f>+[4]CONCENTRA!$F45+[4]CONCENTRA!$F685</f>
        <v>26175</v>
      </c>
      <c r="E45" s="59">
        <f>+[4]CONCENTRA!$F109+[4]CONCENTRA!$F749</f>
        <v>1697319</v>
      </c>
      <c r="F45" s="59">
        <f>+[4]CONCENTRA!$F173+[4]CONCENTRA!$F813</f>
        <v>29925</v>
      </c>
      <c r="G45" s="59">
        <f>+[4]CONCENTRA!$F237</f>
        <v>0</v>
      </c>
      <c r="H45" s="59">
        <f>+[4]CONCENTRA!$F301</f>
        <v>0</v>
      </c>
      <c r="I45" s="59">
        <f>+[4]CONCENTRA!$F365+[4]CONCENTRA!$F429</f>
        <v>0</v>
      </c>
      <c r="J45" s="66">
        <f>+[4]CONCENTRA!$F557+[4]CONCENTRA!$F493</f>
        <v>0</v>
      </c>
      <c r="K45" s="59">
        <f>+[4]CONCENTRA!$F621</f>
        <v>0</v>
      </c>
      <c r="L45" s="59">
        <f>+[4]CONCENTRA!$F1006</f>
        <v>0</v>
      </c>
      <c r="M45" s="7">
        <f t="shared" si="0"/>
        <v>1753419</v>
      </c>
      <c r="O45" s="48"/>
    </row>
    <row r="46" spans="1:15">
      <c r="A46" s="43"/>
      <c r="C46" s="5" t="s">
        <v>47</v>
      </c>
      <c r="D46" s="59">
        <f>+[4]CONCENTRA!$F46+[4]CONCENTRA!$F686</f>
        <v>12030</v>
      </c>
      <c r="E46" s="59">
        <f>+[4]CONCENTRA!$F110+[4]CONCENTRA!$F750</f>
        <v>780060</v>
      </c>
      <c r="F46" s="59">
        <f>+[4]CONCENTRA!$F174+[4]CONCENTRA!$F814</f>
        <v>13753</v>
      </c>
      <c r="G46" s="59">
        <f>+[4]CONCENTRA!$F238</f>
        <v>0</v>
      </c>
      <c r="H46" s="59">
        <f>+[4]CONCENTRA!$F302</f>
        <v>0</v>
      </c>
      <c r="I46" s="59">
        <f>+[4]CONCENTRA!$F366+[4]CONCENTRA!$F430</f>
        <v>0</v>
      </c>
      <c r="J46" s="66">
        <f>+[4]CONCENTRA!$F558+[4]CONCENTRA!$F494</f>
        <v>0</v>
      </c>
      <c r="K46" s="59">
        <f>+[4]CONCENTRA!$F622</f>
        <v>0</v>
      </c>
      <c r="L46" s="59">
        <f>+[4]CONCENTRA!$F1007</f>
        <v>0</v>
      </c>
      <c r="M46" s="7">
        <f t="shared" si="0"/>
        <v>805843</v>
      </c>
      <c r="O46" s="48"/>
    </row>
    <row r="47" spans="1:15">
      <c r="A47" s="43"/>
      <c r="C47" s="5" t="s">
        <v>48</v>
      </c>
      <c r="D47" s="59">
        <f>+[4]CONCENTRA!$F47+[4]CONCENTRA!$F687</f>
        <v>48129</v>
      </c>
      <c r="E47" s="59">
        <f>+[4]CONCENTRA!$F111+[4]CONCENTRA!$F751</f>
        <v>3120895</v>
      </c>
      <c r="F47" s="59">
        <f>+[4]CONCENTRA!$F175+[4]CONCENTRA!$F815</f>
        <v>55023</v>
      </c>
      <c r="G47" s="59">
        <f>+[4]CONCENTRA!$F239</f>
        <v>0</v>
      </c>
      <c r="H47" s="59">
        <f>+[4]CONCENTRA!$F303</f>
        <v>0</v>
      </c>
      <c r="I47" s="59">
        <f>+[4]CONCENTRA!$F367+[4]CONCENTRA!$F431</f>
        <v>0</v>
      </c>
      <c r="J47" s="66">
        <f>+[4]CONCENTRA!$F559+[4]CONCENTRA!$F495</f>
        <v>0</v>
      </c>
      <c r="K47" s="59">
        <f>+[4]CONCENTRA!$F623</f>
        <v>0</v>
      </c>
      <c r="L47" s="59">
        <f>+[4]CONCENTRA!$F1008</f>
        <v>0</v>
      </c>
      <c r="M47" s="7">
        <f t="shared" si="0"/>
        <v>3224047</v>
      </c>
      <c r="O47" s="48"/>
    </row>
    <row r="48" spans="1:15">
      <c r="A48" s="43"/>
      <c r="C48" s="5" t="s">
        <v>120</v>
      </c>
      <c r="D48" s="59">
        <f>+[4]CONCENTRA!$F48+[4]CONCENTRA!$F688</f>
        <v>40273</v>
      </c>
      <c r="E48" s="59">
        <f>+[4]CONCENTRA!$F112+[4]CONCENTRA!$F752</f>
        <v>2611490</v>
      </c>
      <c r="F48" s="59">
        <f>+[4]CONCENTRA!$F176+[4]CONCENTRA!$F816</f>
        <v>46042</v>
      </c>
      <c r="G48" s="59">
        <f>+[4]CONCENTRA!$F240</f>
        <v>0</v>
      </c>
      <c r="H48" s="59">
        <f>+[4]CONCENTRA!$F304</f>
        <v>0</v>
      </c>
      <c r="I48" s="59">
        <f>+[4]CONCENTRA!$F368+[4]CONCENTRA!$F432</f>
        <v>0</v>
      </c>
      <c r="J48" s="66">
        <f>+[4]CONCENTRA!$F560+[4]CONCENTRA!$F496</f>
        <v>0</v>
      </c>
      <c r="K48" s="59">
        <f>+[4]CONCENTRA!$F624</f>
        <v>0</v>
      </c>
      <c r="L48" s="59">
        <f>+[4]CONCENTRA!$F1009</f>
        <v>1194789</v>
      </c>
      <c r="M48" s="7">
        <f t="shared" si="0"/>
        <v>3892594</v>
      </c>
      <c r="O48" s="48"/>
    </row>
    <row r="49" spans="1:15">
      <c r="A49" s="43"/>
      <c r="C49" s="5" t="s">
        <v>121</v>
      </c>
      <c r="D49" s="59">
        <f>+[4]CONCENTRA!$F49+[4]CONCENTRA!$F689</f>
        <v>16231</v>
      </c>
      <c r="E49" s="59">
        <f>+[4]CONCENTRA!$F113+[4]CONCENTRA!$F753</f>
        <v>1052501</v>
      </c>
      <c r="F49" s="59">
        <f>+[4]CONCENTRA!$F177+[4]CONCENTRA!$F817</f>
        <v>18556</v>
      </c>
      <c r="G49" s="59">
        <f>+[4]CONCENTRA!$F241</f>
        <v>0</v>
      </c>
      <c r="H49" s="59">
        <f>+[4]CONCENTRA!$F305</f>
        <v>0</v>
      </c>
      <c r="I49" s="59">
        <f>+[4]CONCENTRA!$F369+[4]CONCENTRA!$F433</f>
        <v>0</v>
      </c>
      <c r="J49" s="66">
        <f>+[4]CONCENTRA!$F561+[4]CONCENTRA!$F497</f>
        <v>0</v>
      </c>
      <c r="K49" s="59">
        <f>+[4]CONCENTRA!$F625</f>
        <v>0</v>
      </c>
      <c r="L49" s="59">
        <f>+[4]CONCENTRA!$F1010</f>
        <v>0</v>
      </c>
      <c r="M49" s="7">
        <f t="shared" si="0"/>
        <v>1087288</v>
      </c>
      <c r="O49" s="48"/>
    </row>
    <row r="50" spans="1:15">
      <c r="A50" s="43"/>
      <c r="C50" s="5" t="s">
        <v>122</v>
      </c>
      <c r="D50" s="59">
        <f>+[4]CONCENTRA!$F50+[4]CONCENTRA!$F690</f>
        <v>3996</v>
      </c>
      <c r="E50" s="59">
        <f>+[4]CONCENTRA!$F114+[4]CONCENTRA!$F754</f>
        <v>259099</v>
      </c>
      <c r="F50" s="59">
        <f>+[4]CONCENTRA!$F178+[4]CONCENTRA!$F818</f>
        <v>4569</v>
      </c>
      <c r="G50" s="59">
        <f>+[4]CONCENTRA!$F242</f>
        <v>0</v>
      </c>
      <c r="H50" s="59">
        <f>+[4]CONCENTRA!$F306</f>
        <v>0</v>
      </c>
      <c r="I50" s="59">
        <f>+[4]CONCENTRA!$F370+[4]CONCENTRA!$F434</f>
        <v>0</v>
      </c>
      <c r="J50" s="66">
        <f>+[4]CONCENTRA!$F562+[4]CONCENTRA!$F498</f>
        <v>0</v>
      </c>
      <c r="K50" s="59">
        <f>+[4]CONCENTRA!$F626</f>
        <v>0</v>
      </c>
      <c r="L50" s="59">
        <f>+[4]CONCENTRA!$F1011</f>
        <v>0</v>
      </c>
      <c r="M50" s="7">
        <f t="shared" si="0"/>
        <v>267664</v>
      </c>
      <c r="O50" s="48"/>
    </row>
    <row r="51" spans="1:15">
      <c r="A51" s="43"/>
      <c r="C51" s="5" t="s">
        <v>52</v>
      </c>
      <c r="D51" s="59">
        <f>+[4]CONCENTRA!$F51+[4]CONCENTRA!$F691</f>
        <v>44309</v>
      </c>
      <c r="E51" s="59">
        <f>+[4]CONCENTRA!$F115+[4]CONCENTRA!$F755</f>
        <v>2873242</v>
      </c>
      <c r="F51" s="59">
        <f>+[4]CONCENTRA!$F179+[4]CONCENTRA!$F819</f>
        <v>50657</v>
      </c>
      <c r="G51" s="59">
        <f>+[4]CONCENTRA!$F243</f>
        <v>0</v>
      </c>
      <c r="H51" s="59">
        <f>+[4]CONCENTRA!$F307</f>
        <v>0</v>
      </c>
      <c r="I51" s="59">
        <f>+[4]CONCENTRA!$F371+[4]CONCENTRA!$F435</f>
        <v>0</v>
      </c>
      <c r="J51" s="66">
        <f>+[4]CONCENTRA!$F563+[4]CONCENTRA!$F499</f>
        <v>0</v>
      </c>
      <c r="K51" s="59">
        <f>+[4]CONCENTRA!$F627</f>
        <v>0</v>
      </c>
      <c r="L51" s="59">
        <f>+[4]CONCENTRA!$F1012</f>
        <v>308964</v>
      </c>
      <c r="M51" s="7">
        <f t="shared" si="0"/>
        <v>3277172</v>
      </c>
      <c r="O51" s="48"/>
    </row>
    <row r="52" spans="1:15">
      <c r="A52" s="43"/>
      <c r="C52" s="5" t="s">
        <v>123</v>
      </c>
      <c r="D52" s="59">
        <f>+[4]CONCENTRA!$F52+[4]CONCENTRA!$F692</f>
        <v>2647</v>
      </c>
      <c r="E52" s="59">
        <f>+[4]CONCENTRA!$F116+[4]CONCENTRA!$F756</f>
        <v>171628</v>
      </c>
      <c r="F52" s="59">
        <f>+[4]CONCENTRA!$F180+[4]CONCENTRA!$F820</f>
        <v>3026</v>
      </c>
      <c r="G52" s="59">
        <f>+[4]CONCENTRA!$F244</f>
        <v>0</v>
      </c>
      <c r="H52" s="59">
        <f>+[4]CONCENTRA!$F308</f>
        <v>0</v>
      </c>
      <c r="I52" s="59">
        <f>+[4]CONCENTRA!$F372+[4]CONCENTRA!$F436</f>
        <v>0</v>
      </c>
      <c r="J52" s="66">
        <f>+[4]CONCENTRA!$F564+[4]CONCENTRA!$F500</f>
        <v>0</v>
      </c>
      <c r="K52" s="59">
        <f>+[4]CONCENTRA!$F628</f>
        <v>0</v>
      </c>
      <c r="L52" s="59">
        <f>+[4]CONCENTRA!$F1013</f>
        <v>0</v>
      </c>
      <c r="M52" s="7">
        <f t="shared" si="0"/>
        <v>177301</v>
      </c>
      <c r="O52" s="48"/>
    </row>
    <row r="53" spans="1:15">
      <c r="A53" s="43"/>
      <c r="C53" s="5" t="s">
        <v>54</v>
      </c>
      <c r="D53" s="59">
        <f>+[4]CONCENTRA!$F53+[4]CONCENTRA!$F693</f>
        <v>12301</v>
      </c>
      <c r="E53" s="59">
        <f>+[4]CONCENTRA!$F117+[4]CONCENTRA!$F757</f>
        <v>797643</v>
      </c>
      <c r="F53" s="59">
        <f>+[4]CONCENTRA!$F181+[4]CONCENTRA!$F821</f>
        <v>14063</v>
      </c>
      <c r="G53" s="59">
        <f>+[4]CONCENTRA!$F245</f>
        <v>0</v>
      </c>
      <c r="H53" s="59">
        <f>+[4]CONCENTRA!$F309</f>
        <v>0</v>
      </c>
      <c r="I53" s="59">
        <f>+[4]CONCENTRA!$F373+[4]CONCENTRA!$F437</f>
        <v>0</v>
      </c>
      <c r="J53" s="66">
        <f>+[4]CONCENTRA!$F565+[4]CONCENTRA!$F501</f>
        <v>0</v>
      </c>
      <c r="K53" s="59">
        <f>+[4]CONCENTRA!$F629</f>
        <v>0</v>
      </c>
      <c r="L53" s="59">
        <f>+[4]CONCENTRA!$F1014</f>
        <v>0</v>
      </c>
      <c r="M53" s="7">
        <f t="shared" si="0"/>
        <v>824007</v>
      </c>
      <c r="O53" s="48"/>
    </row>
    <row r="54" spans="1:15">
      <c r="A54" s="43"/>
      <c r="C54" s="5" t="s">
        <v>124</v>
      </c>
      <c r="D54" s="59">
        <f>+[4]CONCENTRA!$F54+[4]CONCENTRA!$F694</f>
        <v>8521</v>
      </c>
      <c r="E54" s="59">
        <f>+[4]CONCENTRA!$F118+[4]CONCENTRA!$F758</f>
        <v>552524</v>
      </c>
      <c r="F54" s="59">
        <f>+[4]CONCENTRA!$F182+[4]CONCENTRA!$F822</f>
        <v>9741</v>
      </c>
      <c r="G54" s="59">
        <f>+[4]CONCENTRA!$F246</f>
        <v>0</v>
      </c>
      <c r="H54" s="59">
        <f>+[4]CONCENTRA!$F310</f>
        <v>0</v>
      </c>
      <c r="I54" s="59">
        <f>+[4]CONCENTRA!$F374+[4]CONCENTRA!$F438</f>
        <v>0</v>
      </c>
      <c r="J54" s="66">
        <f>+[4]CONCENTRA!$F566+[4]CONCENTRA!$F502</f>
        <v>0</v>
      </c>
      <c r="K54" s="59">
        <f>+[4]CONCENTRA!$F630</f>
        <v>0</v>
      </c>
      <c r="L54" s="59">
        <f>+[4]CONCENTRA!$F1015</f>
        <v>1516</v>
      </c>
      <c r="M54" s="7">
        <f t="shared" si="0"/>
        <v>572302</v>
      </c>
      <c r="O54" s="48"/>
    </row>
    <row r="55" spans="1:15">
      <c r="A55" s="43"/>
      <c r="C55" s="5" t="s">
        <v>56</v>
      </c>
      <c r="D55" s="59">
        <f>+[4]CONCENTRA!$F55+[4]CONCENTRA!$F695</f>
        <v>8423</v>
      </c>
      <c r="E55" s="59">
        <f>+[4]CONCENTRA!$F119+[4]CONCENTRA!$F759</f>
        <v>546175</v>
      </c>
      <c r="F55" s="59">
        <f>+[4]CONCENTRA!$F183+[4]CONCENTRA!$F823</f>
        <v>9629</v>
      </c>
      <c r="G55" s="59">
        <f>+[4]CONCENTRA!$F247</f>
        <v>0</v>
      </c>
      <c r="H55" s="59">
        <f>+[4]CONCENTRA!$F311</f>
        <v>0</v>
      </c>
      <c r="I55" s="59">
        <f>+[4]CONCENTRA!$F375+[4]CONCENTRA!$F439</f>
        <v>0</v>
      </c>
      <c r="J55" s="66">
        <f>+[4]CONCENTRA!$F567+[4]CONCENTRA!$F503</f>
        <v>0</v>
      </c>
      <c r="K55" s="59">
        <f>+[4]CONCENTRA!$F631</f>
        <v>0</v>
      </c>
      <c r="L55" s="59">
        <f>+[4]CONCENTRA!$F1016</f>
        <v>0</v>
      </c>
      <c r="M55" s="7">
        <f t="shared" si="0"/>
        <v>564227</v>
      </c>
      <c r="O55" s="48"/>
    </row>
    <row r="56" spans="1:15">
      <c r="A56" s="43"/>
      <c r="C56" s="5" t="s">
        <v>125</v>
      </c>
      <c r="D56" s="59">
        <f>+[4]CONCENTRA!$F56+[4]CONCENTRA!$F696</f>
        <v>6514</v>
      </c>
      <c r="E56" s="59">
        <f>+[4]CONCENTRA!$F120+[4]CONCENTRA!$F760</f>
        <v>422420</v>
      </c>
      <c r="F56" s="59">
        <f>+[4]CONCENTRA!$F184+[4]CONCENTRA!$F824</f>
        <v>7448</v>
      </c>
      <c r="G56" s="59">
        <f>+[4]CONCENTRA!$F248</f>
        <v>0</v>
      </c>
      <c r="H56" s="59">
        <f>+[4]CONCENTRA!$F312</f>
        <v>0</v>
      </c>
      <c r="I56" s="59">
        <f>+[4]CONCENTRA!$F376+[4]CONCENTRA!$F440</f>
        <v>0</v>
      </c>
      <c r="J56" s="66">
        <f>+[4]CONCENTRA!$F568+[4]CONCENTRA!$F504</f>
        <v>0</v>
      </c>
      <c r="K56" s="59">
        <f>+[4]CONCENTRA!$F632</f>
        <v>0</v>
      </c>
      <c r="L56" s="59">
        <f>+[4]CONCENTRA!$F1017</f>
        <v>0</v>
      </c>
      <c r="M56" s="7">
        <f t="shared" si="0"/>
        <v>436382</v>
      </c>
      <c r="O56" s="48"/>
    </row>
    <row r="57" spans="1:15">
      <c r="A57" s="43"/>
      <c r="C57" s="5" t="s">
        <v>126</v>
      </c>
      <c r="D57" s="59">
        <f>+[4]CONCENTRA!$F57+[4]CONCENTRA!$F697</f>
        <v>20916</v>
      </c>
      <c r="E57" s="59">
        <f>+[4]CONCENTRA!$F121+[4]CONCENTRA!$F761</f>
        <v>1356299</v>
      </c>
      <c r="F57" s="59">
        <f>+[4]CONCENTRA!$F185+[4]CONCENTRA!$F825</f>
        <v>23912</v>
      </c>
      <c r="G57" s="59">
        <f>+[4]CONCENTRA!$F249</f>
        <v>0</v>
      </c>
      <c r="H57" s="59">
        <f>+[4]CONCENTRA!$F313</f>
        <v>0</v>
      </c>
      <c r="I57" s="59">
        <f>+[4]CONCENTRA!$F377+[4]CONCENTRA!$F441</f>
        <v>0</v>
      </c>
      <c r="J57" s="66">
        <f>+[4]CONCENTRA!$F569+[4]CONCENTRA!$F505</f>
        <v>0</v>
      </c>
      <c r="K57" s="59">
        <f>+[4]CONCENTRA!$F633</f>
        <v>0</v>
      </c>
      <c r="L57" s="59">
        <f>+[4]CONCENTRA!$F1018</f>
        <v>0</v>
      </c>
      <c r="M57" s="7">
        <f t="shared" si="0"/>
        <v>1401127</v>
      </c>
      <c r="O57" s="48"/>
    </row>
    <row r="58" spans="1:15">
      <c r="A58" s="43"/>
      <c r="C58" s="5" t="s">
        <v>83</v>
      </c>
      <c r="D58" s="59">
        <f>+[4]CONCENTRA!$F58+[4]CONCENTRA!$F698</f>
        <v>11435</v>
      </c>
      <c r="E58" s="59">
        <f>+[4]CONCENTRA!$F122+[4]CONCENTRA!$F762</f>
        <v>741525</v>
      </c>
      <c r="F58" s="59">
        <f>+[4]CONCENTRA!$F186+[4]CONCENTRA!$F826</f>
        <v>13074</v>
      </c>
      <c r="G58" s="59">
        <f>+[4]CONCENTRA!$F250</f>
        <v>0</v>
      </c>
      <c r="H58" s="59">
        <f>+[4]CONCENTRA!$F314</f>
        <v>0</v>
      </c>
      <c r="I58" s="59">
        <f>+[4]CONCENTRA!$F378+[4]CONCENTRA!$F442</f>
        <v>0</v>
      </c>
      <c r="J58" s="66">
        <f>+[4]CONCENTRA!$F570+[4]CONCENTRA!$F506</f>
        <v>0</v>
      </c>
      <c r="K58" s="59">
        <f>+[4]CONCENTRA!$F634</f>
        <v>0</v>
      </c>
      <c r="L58" s="59">
        <f>+[4]CONCENTRA!$F1019</f>
        <v>0</v>
      </c>
      <c r="M58" s="7">
        <f t="shared" si="0"/>
        <v>766034</v>
      </c>
      <c r="O58" s="48"/>
    </row>
    <row r="59" spans="1:15">
      <c r="A59" s="43"/>
      <c r="C59" s="5" t="s">
        <v>127</v>
      </c>
      <c r="D59" s="59">
        <f>+[4]CONCENTRA!$F59+[4]CONCENTRA!$F699</f>
        <v>4092</v>
      </c>
      <c r="E59" s="59">
        <f>+[4]CONCENTRA!$F123+[4]CONCENTRA!$F763</f>
        <v>265330</v>
      </c>
      <c r="F59" s="59">
        <f>+[4]CONCENTRA!$F187+[4]CONCENTRA!$F827</f>
        <v>4678</v>
      </c>
      <c r="G59" s="59">
        <f>+[4]CONCENTRA!$F251</f>
        <v>0</v>
      </c>
      <c r="H59" s="59">
        <f>+[4]CONCENTRA!$F315</f>
        <v>0</v>
      </c>
      <c r="I59" s="59">
        <f>+[4]CONCENTRA!$F379+[4]CONCENTRA!$F443</f>
        <v>0</v>
      </c>
      <c r="J59" s="66">
        <f>+[4]CONCENTRA!$F571+[4]CONCENTRA!$F507</f>
        <v>0</v>
      </c>
      <c r="K59" s="59">
        <f>+[4]CONCENTRA!$F635</f>
        <v>0</v>
      </c>
      <c r="L59" s="59">
        <f>+[4]CONCENTRA!$F1020</f>
        <v>0</v>
      </c>
      <c r="M59" s="7">
        <f t="shared" si="0"/>
        <v>274100</v>
      </c>
      <c r="O59" s="48"/>
    </row>
    <row r="60" spans="1:15">
      <c r="A60" s="43"/>
      <c r="C60" s="5" t="s">
        <v>128</v>
      </c>
      <c r="D60" s="59">
        <f>+[4]CONCENTRA!$F60+[4]CONCENTRA!$F700</f>
        <v>36562</v>
      </c>
      <c r="E60" s="59">
        <f>+[4]CONCENTRA!$F124+[4]CONCENTRA!$F764</f>
        <v>2370834</v>
      </c>
      <c r="F60" s="59">
        <f>+[4]CONCENTRA!$F188+[4]CONCENTRA!$F828</f>
        <v>41799</v>
      </c>
      <c r="G60" s="59">
        <f>+[4]CONCENTRA!$F252</f>
        <v>0</v>
      </c>
      <c r="H60" s="59">
        <f>+[4]CONCENTRA!$F316</f>
        <v>0</v>
      </c>
      <c r="I60" s="59">
        <f>+[4]CONCENTRA!$F380+[4]CONCENTRA!$F444</f>
        <v>0</v>
      </c>
      <c r="J60" s="66">
        <f>+[4]CONCENTRA!$F572+[4]CONCENTRA!$F508</f>
        <v>0</v>
      </c>
      <c r="K60" s="59">
        <f>+[4]CONCENTRA!$F636</f>
        <v>0</v>
      </c>
      <c r="L60" s="59">
        <f>+[4]CONCENTRA!$F1021</f>
        <v>0</v>
      </c>
      <c r="M60" s="7">
        <f t="shared" si="0"/>
        <v>2449195</v>
      </c>
      <c r="O60" s="48"/>
    </row>
    <row r="61" spans="1:15">
      <c r="A61" s="43"/>
      <c r="C61" s="5" t="s">
        <v>60</v>
      </c>
      <c r="D61" s="59">
        <f>+[4]CONCENTRA!$F61+[4]CONCENTRA!$F701</f>
        <v>7419</v>
      </c>
      <c r="E61" s="59">
        <f>+[4]CONCENTRA!$F125+[4]CONCENTRA!$F765</f>
        <v>481060</v>
      </c>
      <c r="F61" s="59">
        <f>+[4]CONCENTRA!$F189+[4]CONCENTRA!$F829</f>
        <v>8481</v>
      </c>
      <c r="G61" s="59">
        <f>+[4]CONCENTRA!$F253</f>
        <v>0</v>
      </c>
      <c r="H61" s="59">
        <f>+[4]CONCENTRA!$F317</f>
        <v>0</v>
      </c>
      <c r="I61" s="59">
        <f>+[4]CONCENTRA!$F381+[4]CONCENTRA!$F445</f>
        <v>0</v>
      </c>
      <c r="J61" s="66">
        <f>+[4]CONCENTRA!$F573+[4]CONCENTRA!$F509</f>
        <v>0</v>
      </c>
      <c r="K61" s="59">
        <f>+[4]CONCENTRA!$F637</f>
        <v>0</v>
      </c>
      <c r="L61" s="59">
        <f>+[4]CONCENTRA!$F1022</f>
        <v>0</v>
      </c>
      <c r="M61" s="7">
        <f t="shared" si="0"/>
        <v>496960</v>
      </c>
      <c r="O61" s="48"/>
    </row>
    <row r="62" spans="1:15">
      <c r="A62" s="43"/>
      <c r="C62" s="5" t="s">
        <v>61</v>
      </c>
      <c r="D62" s="59">
        <f>+[4]CONCENTRA!$F62+[4]CONCENTRA!$F702</f>
        <v>32154</v>
      </c>
      <c r="E62" s="59">
        <f>+[4]CONCENTRA!$F126+[4]CONCENTRA!$F766</f>
        <v>2085020</v>
      </c>
      <c r="F62" s="59">
        <f>+[4]CONCENTRA!$F190+[4]CONCENTRA!$F830</f>
        <v>36761</v>
      </c>
      <c r="G62" s="59">
        <f>+[4]CONCENTRA!$F254</f>
        <v>0</v>
      </c>
      <c r="H62" s="59">
        <f>+[4]CONCENTRA!$F318</f>
        <v>0</v>
      </c>
      <c r="I62" s="59">
        <f>+[4]CONCENTRA!$F382+[4]CONCENTRA!$F446</f>
        <v>0</v>
      </c>
      <c r="J62" s="66">
        <f>+[4]CONCENTRA!$F574+[4]CONCENTRA!$F510</f>
        <v>0</v>
      </c>
      <c r="K62" s="59">
        <f>+[4]CONCENTRA!$F638</f>
        <v>0</v>
      </c>
      <c r="L62" s="59">
        <f>+[4]CONCENTRA!$F1023</f>
        <v>0</v>
      </c>
      <c r="M62" s="7">
        <f t="shared" si="0"/>
        <v>2153935</v>
      </c>
      <c r="O62" s="48"/>
    </row>
    <row r="63" spans="1:15">
      <c r="A63" s="43"/>
      <c r="C63" s="5" t="s">
        <v>129</v>
      </c>
      <c r="D63" s="59">
        <f>+[4]CONCENTRA!$F63+[4]CONCENTRA!$F703</f>
        <v>13149</v>
      </c>
      <c r="E63" s="59">
        <f>+[4]CONCENTRA!$F127+[4]CONCENTRA!$F767</f>
        <v>852640</v>
      </c>
      <c r="F63" s="59">
        <f>+[4]CONCENTRA!$F191+[4]CONCENTRA!$F831</f>
        <v>15033</v>
      </c>
      <c r="G63" s="59">
        <f>+[4]CONCENTRA!$F255</f>
        <v>0</v>
      </c>
      <c r="H63" s="59">
        <f>+[4]CONCENTRA!$F319</f>
        <v>0</v>
      </c>
      <c r="I63" s="59">
        <f>+[4]CONCENTRA!$F383+[4]CONCENTRA!$F447</f>
        <v>0</v>
      </c>
      <c r="J63" s="66">
        <f>+[4]CONCENTRA!$F575+[4]CONCENTRA!$F511</f>
        <v>0</v>
      </c>
      <c r="K63" s="59">
        <f>+[4]CONCENTRA!$F639</f>
        <v>0</v>
      </c>
      <c r="L63" s="59">
        <f>+[4]CONCENTRA!$F1024</f>
        <v>0</v>
      </c>
      <c r="M63" s="7">
        <f t="shared" si="0"/>
        <v>880822</v>
      </c>
      <c r="O63" s="48"/>
    </row>
    <row r="64" spans="1:15">
      <c r="A64" s="43"/>
      <c r="C64" s="5" t="s">
        <v>130</v>
      </c>
      <c r="D64" s="59">
        <f>+[4]CONCENTRA!$F64+[4]CONCENTRA!$F704</f>
        <v>9349</v>
      </c>
      <c r="E64" s="59">
        <f>+[4]CONCENTRA!$F128+[4]CONCENTRA!$F768</f>
        <v>606262</v>
      </c>
      <c r="F64" s="59">
        <f>+[4]CONCENTRA!$F192+[4]CONCENTRA!$F832</f>
        <v>10688</v>
      </c>
      <c r="G64" s="59">
        <f>+[4]CONCENTRA!$F256</f>
        <v>0</v>
      </c>
      <c r="H64" s="59">
        <f>+[4]CONCENTRA!$F320</f>
        <v>0</v>
      </c>
      <c r="I64" s="59">
        <f>+[4]CONCENTRA!$F384+[4]CONCENTRA!$F448</f>
        <v>0</v>
      </c>
      <c r="J64" s="66">
        <f>+[4]CONCENTRA!$F576+[4]CONCENTRA!$F512</f>
        <v>0</v>
      </c>
      <c r="K64" s="59">
        <f>+[4]CONCENTRA!$F640</f>
        <v>0</v>
      </c>
      <c r="L64" s="59">
        <f>+[4]CONCENTRA!$F1025</f>
        <v>0</v>
      </c>
      <c r="M64" s="7">
        <f t="shared" si="0"/>
        <v>626299</v>
      </c>
      <c r="O64" s="48"/>
    </row>
    <row r="65" spans="1:16">
      <c r="A65" s="43"/>
      <c r="C65" s="5" t="s">
        <v>64</v>
      </c>
      <c r="D65" s="59">
        <f>+[4]CONCENTRA!$F65+[4]CONCENTRA!$F705</f>
        <v>13055</v>
      </c>
      <c r="E65" s="59">
        <f>+[4]CONCENTRA!$F129+[4]CONCENTRA!$F769</f>
        <v>846562</v>
      </c>
      <c r="F65" s="59">
        <f>+[4]CONCENTRA!$F193+[4]CONCENTRA!$F833</f>
        <v>14925</v>
      </c>
      <c r="G65" s="59">
        <f>+[4]CONCENTRA!$F257</f>
        <v>0</v>
      </c>
      <c r="H65" s="59">
        <f>+[4]CONCENTRA!$F321</f>
        <v>0</v>
      </c>
      <c r="I65" s="59">
        <f>+[4]CONCENTRA!$F385+[4]CONCENTRA!$F449</f>
        <v>0</v>
      </c>
      <c r="J65" s="66">
        <f>+[4]CONCENTRA!$F577+[4]CONCENTRA!$F513</f>
        <v>0</v>
      </c>
      <c r="K65" s="59">
        <f>+[4]CONCENTRA!$F641</f>
        <v>0</v>
      </c>
      <c r="L65" s="59">
        <f>+[4]CONCENTRA!$F1026</f>
        <v>0</v>
      </c>
      <c r="M65" s="7">
        <f t="shared" si="0"/>
        <v>874542</v>
      </c>
      <c r="O65" s="48"/>
    </row>
    <row r="66" spans="1:16">
      <c r="A66" s="43"/>
      <c r="C66" s="5" t="s">
        <v>65</v>
      </c>
      <c r="D66" s="59">
        <f>+[4]CONCENTRA!$F66+[4]CONCENTRA!$F706</f>
        <v>24041</v>
      </c>
      <c r="E66" s="59">
        <f>+[4]CONCENTRA!$F130+[4]CONCENTRA!$F770</f>
        <v>1558953</v>
      </c>
      <c r="F66" s="59">
        <f>+[4]CONCENTRA!$F194+[4]CONCENTRA!$F834</f>
        <v>27485</v>
      </c>
      <c r="G66" s="59">
        <f>+[4]CONCENTRA!$F258</f>
        <v>0</v>
      </c>
      <c r="H66" s="59">
        <f>+[4]CONCENTRA!$F322</f>
        <v>0</v>
      </c>
      <c r="I66" s="59">
        <f>+[4]CONCENTRA!$F386+[4]CONCENTRA!$F450</f>
        <v>0</v>
      </c>
      <c r="J66" s="66">
        <f>+[4]CONCENTRA!$F578+[4]CONCENTRA!$F514</f>
        <v>0</v>
      </c>
      <c r="K66" s="59">
        <f>+[4]CONCENTRA!$F642</f>
        <v>0</v>
      </c>
      <c r="L66" s="59">
        <f>+[4]CONCENTRA!$F1027</f>
        <v>0</v>
      </c>
      <c r="M66" s="7">
        <f t="shared" si="0"/>
        <v>1610479</v>
      </c>
      <c r="O66" s="48"/>
    </row>
    <row r="67" spans="1:16" ht="13.5" thickBot="1">
      <c r="A67" s="43"/>
      <c r="C67" s="5" t="s">
        <v>66</v>
      </c>
      <c r="D67" s="59">
        <f>+[4]CONCENTRA!$F67+[4]CONCENTRA!$F707</f>
        <v>98496</v>
      </c>
      <c r="E67" s="59">
        <f>+[4]CONCENTRA!$F131+[4]CONCENTRA!$F771</f>
        <v>6387082</v>
      </c>
      <c r="F67" s="59">
        <f>+[4]CONCENTRA!$F195+[4]CONCENTRA!$F835</f>
        <v>112612</v>
      </c>
      <c r="G67" s="59">
        <f>+[4]CONCENTRA!$F259</f>
        <v>0</v>
      </c>
      <c r="H67" s="59">
        <f>+[4]CONCENTRA!$F323</f>
        <v>0</v>
      </c>
      <c r="I67" s="59">
        <f>+[4]CONCENTRA!$F387+[4]CONCENTRA!$F451</f>
        <v>0</v>
      </c>
      <c r="J67" s="66">
        <f>+[4]CONCENTRA!$F579+[4]CONCENTRA!$F515</f>
        <v>0</v>
      </c>
      <c r="K67" s="59">
        <f>+[4]CONCENTRA!$F643</f>
        <v>0</v>
      </c>
      <c r="L67" s="59">
        <f>+[4]CONCENTRA!$F1028</f>
        <v>0</v>
      </c>
      <c r="M67" s="7">
        <f t="shared" si="0"/>
        <v>6598190</v>
      </c>
      <c r="O67" s="48"/>
    </row>
    <row r="68" spans="1:16" ht="15.75" customHeight="1">
      <c r="A68" s="43"/>
      <c r="C68" s="8" t="s">
        <v>67</v>
      </c>
      <c r="D68" s="60">
        <f>SUM(D10:D67)</f>
        <v>1178262</v>
      </c>
      <c r="E68" s="60">
        <f t="shared" ref="E68:K68" si="1">SUM(E10:E67)</f>
        <v>76404340</v>
      </c>
      <c r="F68" s="60">
        <f t="shared" si="1"/>
        <v>1347054</v>
      </c>
      <c r="G68" s="60">
        <f>SUM(G10:G67)</f>
        <v>0</v>
      </c>
      <c r="H68" s="60">
        <f>SUM(H10:H67)</f>
        <v>0</v>
      </c>
      <c r="I68" s="60">
        <f t="shared" si="1"/>
        <v>0</v>
      </c>
      <c r="J68" s="60">
        <f t="shared" si="1"/>
        <v>0</v>
      </c>
      <c r="K68" s="60">
        <f t="shared" si="1"/>
        <v>0</v>
      </c>
      <c r="L68" s="60">
        <f>SUM(L10:L67)</f>
        <v>4153783</v>
      </c>
      <c r="M68" s="60">
        <f>SUM(M10:M67)</f>
        <v>83083439</v>
      </c>
      <c r="O68" s="48"/>
      <c r="P68" s="67"/>
    </row>
    <row r="69" spans="1:16" ht="12" customHeight="1" thickBot="1">
      <c r="A69" s="43"/>
      <c r="C69" s="10"/>
      <c r="D69" s="11"/>
      <c r="E69" s="11"/>
      <c r="F69" s="11"/>
      <c r="G69" s="11"/>
      <c r="H69" s="11"/>
      <c r="I69" s="11"/>
      <c r="J69" s="16"/>
      <c r="K69" s="11"/>
      <c r="L69" s="11"/>
      <c r="M69" s="11"/>
      <c r="N69" s="1" t="s">
        <v>9</v>
      </c>
      <c r="O69" s="48"/>
    </row>
    <row r="70" spans="1:16" ht="0.75" customHeight="1" thickBot="1">
      <c r="A70" s="43"/>
      <c r="C70" s="15"/>
      <c r="D70" s="16"/>
      <c r="E70" s="15"/>
      <c r="F70" s="16"/>
      <c r="G70" s="16"/>
      <c r="H70" s="16"/>
      <c r="I70" s="16"/>
      <c r="J70" s="16"/>
      <c r="K70" s="16"/>
      <c r="L70" s="16"/>
      <c r="M70" s="16"/>
      <c r="O70" s="48"/>
    </row>
    <row r="71" spans="1:16" ht="6" customHeight="1">
      <c r="A71" s="43"/>
      <c r="C71"/>
      <c r="D71" s="55"/>
      <c r="E71" s="55"/>
      <c r="F71" s="55"/>
      <c r="G71" s="55"/>
      <c r="H71" s="55"/>
      <c r="I71" s="55"/>
      <c r="J71" s="55"/>
      <c r="K71" s="55"/>
      <c r="L71" s="55"/>
      <c r="M71" s="55"/>
      <c r="N71"/>
      <c r="O71" s="48"/>
    </row>
    <row r="72" spans="1:16" ht="7.5" customHeight="1" thickBot="1">
      <c r="A72" s="51"/>
      <c r="B72" s="52"/>
      <c r="C72" s="52"/>
      <c r="D72" s="52"/>
      <c r="E72" s="52"/>
      <c r="F72" s="52"/>
      <c r="G72" s="52"/>
      <c r="H72" s="52"/>
      <c r="I72" s="52"/>
      <c r="J72" s="52"/>
      <c r="K72" s="52"/>
      <c r="L72" s="52"/>
      <c r="M72" s="52"/>
      <c r="N72" s="52"/>
      <c r="O72" s="54"/>
    </row>
    <row r="73" spans="1:16" ht="13.5" thickTop="1">
      <c r="A73"/>
      <c r="B73"/>
    </row>
    <row r="74" spans="1:16">
      <c r="A74"/>
      <c r="B74"/>
    </row>
    <row r="75" spans="1:16">
      <c r="A75"/>
      <c r="B75"/>
    </row>
    <row r="76" spans="1:16">
      <c r="A76"/>
      <c r="B76"/>
    </row>
    <row r="77" spans="1:16">
      <c r="A77"/>
      <c r="B77"/>
    </row>
    <row r="78" spans="1:16">
      <c r="A78"/>
      <c r="B78"/>
    </row>
    <row r="79" spans="1:16">
      <c r="A79"/>
      <c r="B79"/>
    </row>
    <row r="80" spans="1:16">
      <c r="A80"/>
      <c r="B80"/>
    </row>
    <row r="81" spans="1:2">
      <c r="A81"/>
      <c r="B81"/>
    </row>
    <row r="82" spans="1:2">
      <c r="A82"/>
      <c r="B82"/>
    </row>
    <row r="83" spans="1:2">
      <c r="A83"/>
      <c r="B83"/>
    </row>
    <row r="84" spans="1:2">
      <c r="A84"/>
      <c r="B84"/>
    </row>
    <row r="85" spans="1:2">
      <c r="A85"/>
      <c r="B85"/>
    </row>
    <row r="86" spans="1:2">
      <c r="A86"/>
      <c r="B86"/>
    </row>
    <row r="87" spans="1:2">
      <c r="A87"/>
      <c r="B87"/>
    </row>
    <row r="88" spans="1:2">
      <c r="A88"/>
      <c r="B88"/>
    </row>
    <row r="89" spans="1:2">
      <c r="A89"/>
      <c r="B89"/>
    </row>
    <row r="90" spans="1:2">
      <c r="A90"/>
      <c r="B90"/>
    </row>
    <row r="91" spans="1:2">
      <c r="A91"/>
      <c r="B91"/>
    </row>
    <row r="92" spans="1:2">
      <c r="A92"/>
      <c r="B92"/>
    </row>
    <row r="93" spans="1:2">
      <c r="A93"/>
      <c r="B93"/>
    </row>
    <row r="94" spans="1:2">
      <c r="A94"/>
      <c r="B94"/>
    </row>
  </sheetData>
  <mergeCells count="5">
    <mergeCell ref="C6:M6"/>
    <mergeCell ref="C2:M2"/>
    <mergeCell ref="C3:M3"/>
    <mergeCell ref="C4:M4"/>
    <mergeCell ref="C5:M5"/>
  </mergeCells>
  <phoneticPr fontId="0" type="noConversion"/>
  <printOptions horizontalCentered="1" verticalCentered="1"/>
  <pageMargins left="0" right="0" top="0" bottom="0.33" header="0" footer="0"/>
  <pageSetup scale="60" orientation="landscape" horizontalDpi="300" verticalDpi="300" r:id="rId1"/>
  <headerFooter alignWithMargins="0">
    <oddFooter>FEDERACION.xls&amp;RPágina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pageSetUpPr fitToPage="1"/>
  </sheetPr>
  <dimension ref="A1:O94"/>
  <sheetViews>
    <sheetView view="pageBreakPreview" topLeftCell="A22" zoomScale="75" zoomScaleNormal="100" workbookViewId="0">
      <selection sqref="A1:IV65536"/>
    </sheetView>
  </sheetViews>
  <sheetFormatPr baseColWidth="10" defaultRowHeight="12.75"/>
  <cols>
    <col min="1" max="1" width="1.140625" style="1" customWidth="1"/>
    <col min="2" max="2" width="3.85546875" style="1" customWidth="1"/>
    <col min="3" max="3" width="33" style="1" customWidth="1"/>
    <col min="4" max="4" width="18.42578125" style="12" customWidth="1"/>
    <col min="5" max="5" width="19.28515625" style="1" customWidth="1"/>
    <col min="6" max="7" width="19.140625" style="12" customWidth="1"/>
    <col min="8" max="8" width="19" style="12" customWidth="1"/>
    <col min="9" max="9" width="18.7109375" style="12" customWidth="1"/>
    <col min="10" max="10" width="19" style="12" customWidth="1"/>
    <col min="11" max="12" width="18.85546875" style="12" customWidth="1"/>
    <col min="13" max="13" width="19.140625" style="12" customWidth="1"/>
    <col min="14" max="14" width="4" style="1" customWidth="1"/>
    <col min="15" max="15" width="1.28515625" style="1" customWidth="1"/>
    <col min="16" max="16384" width="11.42578125" style="1"/>
  </cols>
  <sheetData>
    <row r="1" spans="1:15" ht="8.25" customHeight="1" thickTop="1">
      <c r="A1" s="42"/>
      <c r="B1" s="46"/>
      <c r="C1" s="46"/>
      <c r="D1" s="50"/>
      <c r="E1" s="46"/>
      <c r="F1" s="50"/>
      <c r="G1" s="50"/>
      <c r="H1" s="50"/>
      <c r="I1" s="50"/>
      <c r="J1" s="50"/>
      <c r="K1" s="50"/>
      <c r="L1" s="50"/>
      <c r="M1" s="50"/>
      <c r="N1" s="46"/>
      <c r="O1" s="47"/>
    </row>
    <row r="2" spans="1:15" ht="18" customHeight="1">
      <c r="A2" s="43"/>
      <c r="B2" s="53"/>
      <c r="C2" s="109" t="s">
        <v>0</v>
      </c>
      <c r="D2" s="109"/>
      <c r="E2" s="109"/>
      <c r="F2" s="109"/>
      <c r="G2" s="109"/>
      <c r="H2" s="109"/>
      <c r="I2" s="109"/>
      <c r="J2" s="109"/>
      <c r="K2" s="109"/>
      <c r="L2" s="109"/>
      <c r="M2" s="109"/>
      <c r="O2" s="48"/>
    </row>
    <row r="3" spans="1:15" ht="19.5" customHeight="1">
      <c r="A3" s="43"/>
      <c r="C3" s="109" t="s">
        <v>84</v>
      </c>
      <c r="D3" s="109"/>
      <c r="E3" s="109"/>
      <c r="F3" s="109"/>
      <c r="G3" s="109"/>
      <c r="H3" s="109"/>
      <c r="I3" s="109"/>
      <c r="J3" s="109"/>
      <c r="K3" s="109"/>
      <c r="L3" s="109"/>
      <c r="M3" s="109"/>
      <c r="O3" s="48"/>
    </row>
    <row r="4" spans="1:15" ht="15">
      <c r="A4" s="43"/>
      <c r="C4" s="108" t="s">
        <v>85</v>
      </c>
      <c r="D4" s="108"/>
      <c r="E4" s="108"/>
      <c r="F4" s="108"/>
      <c r="G4" s="108"/>
      <c r="H4" s="108"/>
      <c r="I4" s="108"/>
      <c r="J4" s="108"/>
      <c r="K4" s="108"/>
      <c r="L4" s="108"/>
      <c r="M4" s="108"/>
      <c r="O4" s="48"/>
    </row>
    <row r="5" spans="1:15" ht="15" customHeight="1">
      <c r="A5" s="43"/>
      <c r="C5" s="110" t="s">
        <v>1</v>
      </c>
      <c r="D5" s="110"/>
      <c r="E5" s="110"/>
      <c r="F5" s="110"/>
      <c r="G5" s="110"/>
      <c r="H5" s="110"/>
      <c r="I5" s="110"/>
      <c r="J5" s="110"/>
      <c r="K5" s="110"/>
      <c r="L5" s="110"/>
      <c r="M5" s="110"/>
      <c r="O5" s="48"/>
    </row>
    <row r="6" spans="1:15" ht="15.75" customHeight="1">
      <c r="A6" s="43"/>
      <c r="C6" s="107" t="s">
        <v>134</v>
      </c>
      <c r="D6" s="107"/>
      <c r="E6" s="107"/>
      <c r="F6" s="107"/>
      <c r="G6" s="107"/>
      <c r="H6" s="107"/>
      <c r="I6" s="107"/>
      <c r="J6" s="107"/>
      <c r="K6" s="107"/>
      <c r="L6" s="107"/>
      <c r="M6" s="107"/>
      <c r="O6" s="48"/>
    </row>
    <row r="7" spans="1:15" ht="5.25" customHeight="1" thickBot="1">
      <c r="A7" s="43"/>
      <c r="D7" s="1"/>
      <c r="F7" s="1"/>
      <c r="G7" s="1"/>
      <c r="H7" s="1"/>
      <c r="I7" s="1"/>
      <c r="J7" s="1"/>
      <c r="K7" s="1"/>
      <c r="L7" s="1"/>
      <c r="M7" s="1"/>
      <c r="O7" s="48"/>
    </row>
    <row r="8" spans="1:15">
      <c r="A8" s="43"/>
      <c r="C8" s="24"/>
      <c r="D8" s="20" t="s">
        <v>2</v>
      </c>
      <c r="E8" s="23" t="s">
        <v>87</v>
      </c>
      <c r="F8" s="20" t="s">
        <v>4</v>
      </c>
      <c r="G8" s="20" t="s">
        <v>101</v>
      </c>
      <c r="H8" s="62" t="s">
        <v>2</v>
      </c>
      <c r="I8" s="63" t="s">
        <v>91</v>
      </c>
      <c r="J8" s="63" t="s">
        <v>92</v>
      </c>
      <c r="K8" s="62" t="s">
        <v>93</v>
      </c>
      <c r="L8" s="62" t="s">
        <v>2</v>
      </c>
      <c r="M8" s="62" t="s">
        <v>10</v>
      </c>
      <c r="O8" s="48"/>
    </row>
    <row r="9" spans="1:15" ht="13.5" thickBot="1">
      <c r="A9" s="43"/>
      <c r="B9" s="1" t="s">
        <v>9</v>
      </c>
      <c r="C9" s="26" t="s">
        <v>6</v>
      </c>
      <c r="D9" s="14" t="s">
        <v>8</v>
      </c>
      <c r="E9" s="27" t="s">
        <v>7</v>
      </c>
      <c r="F9" s="14" t="s">
        <v>9</v>
      </c>
      <c r="G9" s="14" t="s">
        <v>9</v>
      </c>
      <c r="H9" s="64" t="s">
        <v>95</v>
      </c>
      <c r="I9" s="65" t="s">
        <v>96</v>
      </c>
      <c r="J9" s="65" t="s">
        <v>97</v>
      </c>
      <c r="K9" s="64" t="s">
        <v>98</v>
      </c>
      <c r="L9" s="64" t="s">
        <v>135</v>
      </c>
      <c r="M9" s="64" t="s">
        <v>82</v>
      </c>
      <c r="O9" s="48"/>
    </row>
    <row r="10" spans="1:15">
      <c r="A10" s="43"/>
      <c r="C10" s="5" t="s">
        <v>102</v>
      </c>
      <c r="D10" s="59">
        <f>+ENE!D10+FEB!D10+MAR!D10</f>
        <v>1479955</v>
      </c>
      <c r="E10" s="59">
        <f>+ENE!E10+FEB!E10+MAR!E10</f>
        <v>787193</v>
      </c>
      <c r="F10" s="59">
        <f>+ENE!F10+FEB!F10+MAR!F10</f>
        <v>14675</v>
      </c>
      <c r="G10" s="59">
        <f>+ENE!G10+FEB!G10+MAR!G10</f>
        <v>10887</v>
      </c>
      <c r="H10" s="59">
        <f>+ENE!H10+FEB!H10+MAR!H10</f>
        <v>58547</v>
      </c>
      <c r="I10" s="59">
        <f>+ENE!I10+FEB!I10+MAR!I10</f>
        <v>63075</v>
      </c>
      <c r="J10" s="59">
        <f>+ENE!J10+FEB!J10+MAR!J10</f>
        <v>51401</v>
      </c>
      <c r="K10" s="59">
        <f>+ENE!K10+FEB!K10+MAR!K10</f>
        <v>2152</v>
      </c>
      <c r="L10" s="59">
        <f>+ENE!L10+FEB!L10+MAR!L10</f>
        <v>354897</v>
      </c>
      <c r="M10" s="7">
        <f>SUM(D10:L10)</f>
        <v>2822782</v>
      </c>
      <c r="O10" s="48"/>
    </row>
    <row r="11" spans="1:15">
      <c r="A11" s="43"/>
      <c r="C11" s="5" t="s">
        <v>12</v>
      </c>
      <c r="D11" s="59">
        <f>+ENE!D11+FEB!D11+MAR!D11</f>
        <v>1261716</v>
      </c>
      <c r="E11" s="59">
        <f>+ENE!E11+FEB!E11+MAR!E11</f>
        <v>671110</v>
      </c>
      <c r="F11" s="59">
        <f>+ENE!F11+FEB!F11+MAR!F11</f>
        <v>12511</v>
      </c>
      <c r="G11" s="59">
        <f>+ENE!G11+FEB!G11+MAR!G11</f>
        <v>9282</v>
      </c>
      <c r="H11" s="59">
        <f>+ENE!H11+FEB!H11+MAR!H11</f>
        <v>49913</v>
      </c>
      <c r="I11" s="59">
        <f>+ENE!I11+FEB!I11+MAR!I11</f>
        <v>50850</v>
      </c>
      <c r="J11" s="59">
        <f>+ENE!J11+FEB!J11+MAR!J11</f>
        <v>41437</v>
      </c>
      <c r="K11" s="59">
        <f>+ENE!K11+FEB!K11+MAR!K11</f>
        <v>1834</v>
      </c>
      <c r="L11" s="59">
        <f>+ENE!L11+FEB!L11+MAR!L11</f>
        <v>0</v>
      </c>
      <c r="M11" s="7">
        <f t="shared" ref="M11:M67" si="0">SUM(D11:L11)</f>
        <v>2098653</v>
      </c>
      <c r="O11" s="48"/>
    </row>
    <row r="12" spans="1:15">
      <c r="A12" s="43"/>
      <c r="C12" s="5" t="s">
        <v>103</v>
      </c>
      <c r="D12" s="59">
        <f>+ENE!D12+FEB!D12+MAR!D12</f>
        <v>971393</v>
      </c>
      <c r="E12" s="59">
        <f>+ENE!E12+FEB!E12+MAR!E12</f>
        <v>516685</v>
      </c>
      <c r="F12" s="59">
        <f>+ENE!F12+FEB!F12+MAR!F12</f>
        <v>9632</v>
      </c>
      <c r="G12" s="59">
        <f>+ENE!G12+FEB!G12+MAR!G12</f>
        <v>7147</v>
      </c>
      <c r="H12" s="59">
        <f>+ENE!H12+FEB!H12+MAR!H12</f>
        <v>38428</v>
      </c>
      <c r="I12" s="59">
        <f>+ENE!I12+FEB!I12+MAR!I12</f>
        <v>31223</v>
      </c>
      <c r="J12" s="59">
        <f>+ENE!J12+FEB!J12+MAR!J12</f>
        <v>25445</v>
      </c>
      <c r="K12" s="59">
        <f>+ENE!K12+FEB!K12+MAR!K12</f>
        <v>1412</v>
      </c>
      <c r="L12" s="59">
        <f>+ENE!L12+FEB!L12+MAR!L12</f>
        <v>0</v>
      </c>
      <c r="M12" s="7">
        <f t="shared" si="0"/>
        <v>1601365</v>
      </c>
      <c r="O12" s="48"/>
    </row>
    <row r="13" spans="1:15">
      <c r="A13" s="43"/>
      <c r="C13" s="5" t="s">
        <v>104</v>
      </c>
      <c r="D13" s="59">
        <f>+ENE!D13+FEB!D13+MAR!D13</f>
        <v>1145484</v>
      </c>
      <c r="E13" s="59">
        <f>+ENE!E13+FEB!E13+MAR!E13</f>
        <v>609286</v>
      </c>
      <c r="F13" s="59">
        <f>+ENE!F13+FEB!F13+MAR!F13</f>
        <v>11358</v>
      </c>
      <c r="G13" s="59">
        <f>+ENE!G13+FEB!G13+MAR!G13</f>
        <v>8427</v>
      </c>
      <c r="H13" s="59">
        <f>+ENE!H13+FEB!H13+MAR!H13</f>
        <v>45315</v>
      </c>
      <c r="I13" s="59">
        <f>+ENE!I13+FEB!I13+MAR!I13</f>
        <v>44142</v>
      </c>
      <c r="J13" s="59">
        <f>+ENE!J13+FEB!J13+MAR!J13</f>
        <v>35974</v>
      </c>
      <c r="K13" s="59">
        <f>+ENE!K13+FEB!K13+MAR!K13</f>
        <v>1666</v>
      </c>
      <c r="L13" s="59">
        <f>+ENE!L13+FEB!L13+MAR!L13</f>
        <v>0</v>
      </c>
      <c r="M13" s="7">
        <f t="shared" si="0"/>
        <v>1901652</v>
      </c>
      <c r="O13" s="48"/>
    </row>
    <row r="14" spans="1:15">
      <c r="A14" s="43"/>
      <c r="C14" s="5" t="s">
        <v>105</v>
      </c>
      <c r="D14" s="59">
        <f>+ENE!D14+FEB!D14+MAR!D14</f>
        <v>6656089</v>
      </c>
      <c r="E14" s="59">
        <f>+ENE!E14+FEB!E14+MAR!E14</f>
        <v>3540389</v>
      </c>
      <c r="F14" s="59">
        <f>+ENE!F14+FEB!F14+MAR!F14</f>
        <v>66001</v>
      </c>
      <c r="G14" s="59">
        <f>+ENE!G14+FEB!G14+MAR!G14</f>
        <v>48966</v>
      </c>
      <c r="H14" s="59">
        <f>+ENE!H14+FEB!H14+MAR!H14</f>
        <v>263313</v>
      </c>
      <c r="I14" s="59">
        <f>+ENE!I14+FEB!I14+MAR!I14</f>
        <v>399450</v>
      </c>
      <c r="J14" s="59">
        <f>+ENE!J14+FEB!J14+MAR!J14</f>
        <v>325520</v>
      </c>
      <c r="K14" s="59">
        <f>+ENE!K14+FEB!K14+MAR!K14</f>
        <v>9676</v>
      </c>
      <c r="L14" s="59">
        <f>+ENE!L14+FEB!L14+MAR!L14</f>
        <v>1631955</v>
      </c>
      <c r="M14" s="7">
        <f t="shared" si="0"/>
        <v>12941359</v>
      </c>
      <c r="O14" s="48"/>
    </row>
    <row r="15" spans="1:15">
      <c r="A15" s="43"/>
      <c r="C15" s="5" t="s">
        <v>106</v>
      </c>
      <c r="D15" s="59">
        <f>+ENE!D15+FEB!D15+MAR!D15</f>
        <v>1631654</v>
      </c>
      <c r="E15" s="59">
        <f>+ENE!E15+FEB!E15+MAR!E15</f>
        <v>867880</v>
      </c>
      <c r="F15" s="59">
        <f>+ENE!F15+FEB!F15+MAR!F15</f>
        <v>16179</v>
      </c>
      <c r="G15" s="59">
        <f>+ENE!G15+FEB!G15+MAR!G15</f>
        <v>12004</v>
      </c>
      <c r="H15" s="59">
        <f>+ENE!H15+FEB!H15+MAR!H15</f>
        <v>64548</v>
      </c>
      <c r="I15" s="59">
        <f>+ENE!I15+FEB!I15+MAR!I15</f>
        <v>80468</v>
      </c>
      <c r="J15" s="59">
        <f>+ENE!J15+FEB!J15+MAR!J15</f>
        <v>65575</v>
      </c>
      <c r="K15" s="59">
        <f>+ENE!K15+FEB!K15+MAR!K15</f>
        <v>2372</v>
      </c>
      <c r="L15" s="59">
        <f>+ENE!L15+FEB!L15+MAR!L15</f>
        <v>0</v>
      </c>
      <c r="M15" s="7">
        <f t="shared" si="0"/>
        <v>2740680</v>
      </c>
      <c r="O15" s="48"/>
    </row>
    <row r="16" spans="1:15">
      <c r="A16" s="43"/>
      <c r="C16" s="5" t="s">
        <v>107</v>
      </c>
      <c r="D16" s="59">
        <f>+ENE!D16+FEB!D16+MAR!D16</f>
        <v>3195972</v>
      </c>
      <c r="E16" s="59">
        <f>+ENE!E16+FEB!E16+MAR!E16</f>
        <v>1699945</v>
      </c>
      <c r="F16" s="59">
        <f>+ENE!F16+FEB!F16+MAR!F16</f>
        <v>31691</v>
      </c>
      <c r="G16" s="59">
        <f>+ENE!G16+FEB!G16+MAR!G16</f>
        <v>23512</v>
      </c>
      <c r="H16" s="59">
        <f>+ENE!H16+FEB!H16+MAR!H16</f>
        <v>126432</v>
      </c>
      <c r="I16" s="59">
        <f>+ENE!I16+FEB!I16+MAR!I16</f>
        <v>134921</v>
      </c>
      <c r="J16" s="59">
        <f>+ENE!J16+FEB!J16+MAR!J16</f>
        <v>109950</v>
      </c>
      <c r="K16" s="59">
        <f>+ENE!K16+FEB!K16+MAR!K16</f>
        <v>4646</v>
      </c>
      <c r="L16" s="59">
        <f>+ENE!L16+FEB!L16+MAR!L16</f>
        <v>138634</v>
      </c>
      <c r="M16" s="7">
        <f t="shared" si="0"/>
        <v>5465703</v>
      </c>
      <c r="O16" s="48"/>
    </row>
    <row r="17" spans="1:15">
      <c r="A17" s="43"/>
      <c r="C17" s="5" t="s">
        <v>18</v>
      </c>
      <c r="D17" s="59">
        <f>+ENE!D17+FEB!D17+MAR!D17</f>
        <v>2078852</v>
      </c>
      <c r="E17" s="59">
        <f>+ENE!E17+FEB!E17+MAR!E17</f>
        <v>1105747</v>
      </c>
      <c r="F17" s="59">
        <f>+ENE!F17+FEB!F17+MAR!F17</f>
        <v>20614</v>
      </c>
      <c r="G17" s="59">
        <f>+ENE!G17+FEB!G17+MAR!G17</f>
        <v>15293</v>
      </c>
      <c r="H17" s="59">
        <f>+ENE!H17+FEB!H17+MAR!H17</f>
        <v>82238</v>
      </c>
      <c r="I17" s="59">
        <f>+ENE!I17+FEB!I17+MAR!I17</f>
        <v>114836</v>
      </c>
      <c r="J17" s="59">
        <f>+ENE!J17+FEB!J17+MAR!J17</f>
        <v>93582</v>
      </c>
      <c r="K17" s="59">
        <f>+ENE!K17+FEB!K17+MAR!K17</f>
        <v>3022</v>
      </c>
      <c r="L17" s="59">
        <f>+ENE!L17+FEB!L17+MAR!L17</f>
        <v>0</v>
      </c>
      <c r="M17" s="7">
        <f t="shared" si="0"/>
        <v>3514184</v>
      </c>
      <c r="O17" s="48"/>
    </row>
    <row r="18" spans="1:15">
      <c r="A18" s="43"/>
      <c r="C18" s="5" t="s">
        <v>19</v>
      </c>
      <c r="D18" s="59">
        <f>+ENE!D18+FEB!D18+MAR!D18</f>
        <v>2962289</v>
      </c>
      <c r="E18" s="59">
        <f>+ENE!E18+FEB!E18+MAR!E18</f>
        <v>1575649</v>
      </c>
      <c r="F18" s="59">
        <f>+ENE!F18+FEB!F18+MAR!F18</f>
        <v>29374</v>
      </c>
      <c r="G18" s="59">
        <f>+ENE!G18+FEB!G18+MAR!G18</f>
        <v>21792</v>
      </c>
      <c r="H18" s="59">
        <f>+ENE!H18+FEB!H18+MAR!H18</f>
        <v>117188</v>
      </c>
      <c r="I18" s="59">
        <f>+ENE!I18+FEB!I18+MAR!I18</f>
        <v>121280</v>
      </c>
      <c r="J18" s="59">
        <f>+ENE!J18+FEB!J18+MAR!J18</f>
        <v>98835</v>
      </c>
      <c r="K18" s="59">
        <f>+ENE!K18+FEB!K18+MAR!K18</f>
        <v>4306</v>
      </c>
      <c r="L18" s="59">
        <f>+ENE!L18+FEB!L18+MAR!L18</f>
        <v>246996</v>
      </c>
      <c r="M18" s="7">
        <f t="shared" si="0"/>
        <v>5177709</v>
      </c>
      <c r="O18" s="48"/>
    </row>
    <row r="19" spans="1:15">
      <c r="A19" s="43"/>
      <c r="C19" s="5" t="s">
        <v>108</v>
      </c>
      <c r="D19" s="59">
        <f>+ENE!D19+FEB!D19+MAR!D19</f>
        <v>770608</v>
      </c>
      <c r="E19" s="59">
        <f>+ENE!E19+FEB!E19+MAR!E19</f>
        <v>409888</v>
      </c>
      <c r="F19" s="59">
        <f>+ENE!F19+FEB!F19+MAR!F19</f>
        <v>7641</v>
      </c>
      <c r="G19" s="59">
        <f>+ENE!G19+FEB!G19+MAR!G19</f>
        <v>5669</v>
      </c>
      <c r="H19" s="59">
        <f>+ENE!H19+FEB!H19+MAR!H19</f>
        <v>30485</v>
      </c>
      <c r="I19" s="59">
        <f>+ENE!I19+FEB!I19+MAR!I19</f>
        <v>19800</v>
      </c>
      <c r="J19" s="59">
        <f>+ENE!J19+FEB!J19+MAR!J19</f>
        <v>16136</v>
      </c>
      <c r="K19" s="59">
        <f>+ENE!K19+FEB!K19+MAR!K19</f>
        <v>1120</v>
      </c>
      <c r="L19" s="59">
        <f>+ENE!L19+FEB!L19+MAR!L19</f>
        <v>138364</v>
      </c>
      <c r="M19" s="7">
        <f t="shared" si="0"/>
        <v>1399711</v>
      </c>
      <c r="O19" s="48"/>
    </row>
    <row r="20" spans="1:15">
      <c r="A20" s="43"/>
      <c r="C20" s="5" t="s">
        <v>109</v>
      </c>
      <c r="D20" s="59">
        <f>+ENE!D20+FEB!D20+MAR!D20</f>
        <v>935480</v>
      </c>
      <c r="E20" s="59">
        <f>+ENE!E20+FEB!E20+MAR!E20</f>
        <v>497584</v>
      </c>
      <c r="F20" s="59">
        <f>+ENE!F20+FEB!F20+MAR!F20</f>
        <v>9276</v>
      </c>
      <c r="G20" s="59">
        <f>+ENE!G20+FEB!G20+MAR!G20</f>
        <v>6882</v>
      </c>
      <c r="H20" s="59">
        <f>+ENE!H20+FEB!H20+MAR!H20</f>
        <v>37008</v>
      </c>
      <c r="I20" s="59">
        <f>+ENE!I20+FEB!I20+MAR!I20</f>
        <v>30833</v>
      </c>
      <c r="J20" s="59">
        <f>+ENE!J20+FEB!J20+MAR!J20</f>
        <v>25127</v>
      </c>
      <c r="K20" s="59">
        <f>+ENE!K20+FEB!K20+MAR!K20</f>
        <v>1360</v>
      </c>
      <c r="L20" s="59">
        <f>+ENE!L20+FEB!L20+MAR!L20</f>
        <v>0</v>
      </c>
      <c r="M20" s="7">
        <f t="shared" si="0"/>
        <v>1543550</v>
      </c>
      <c r="O20" s="48"/>
    </row>
    <row r="21" spans="1:15">
      <c r="A21" s="43"/>
      <c r="C21" s="5" t="s">
        <v>20</v>
      </c>
      <c r="D21" s="59">
        <f>+ENE!D21+FEB!D21+MAR!D21</f>
        <v>31908349</v>
      </c>
      <c r="E21" s="59">
        <f>+ENE!E21+FEB!E21+MAR!E21</f>
        <v>16972130</v>
      </c>
      <c r="F21" s="59">
        <f>+ENE!F21+FEB!F21+MAR!F21</f>
        <v>316401</v>
      </c>
      <c r="G21" s="59">
        <f>+ENE!G21+FEB!G21+MAR!G21</f>
        <v>234738</v>
      </c>
      <c r="H21" s="59">
        <f>+ENE!H21+FEB!H21+MAR!H21</f>
        <v>1262285</v>
      </c>
      <c r="I21" s="59">
        <f>+ENE!I21+FEB!I21+MAR!I21</f>
        <v>2006852</v>
      </c>
      <c r="J21" s="59">
        <f>+ENE!J21+FEB!J21+MAR!J21</f>
        <v>1635430</v>
      </c>
      <c r="K21" s="59">
        <f>+ENE!K21+FEB!K21+MAR!K21</f>
        <v>46382</v>
      </c>
      <c r="L21" s="59">
        <f>+ENE!L21+FEB!L21+MAR!L21</f>
        <v>861842</v>
      </c>
      <c r="M21" s="7">
        <f t="shared" si="0"/>
        <v>55244409</v>
      </c>
      <c r="O21" s="48"/>
    </row>
    <row r="22" spans="1:15">
      <c r="A22" s="43"/>
      <c r="C22" s="5" t="s">
        <v>22</v>
      </c>
      <c r="D22" s="59">
        <f>+ENE!D22+FEB!D22+MAR!D22</f>
        <v>1978069</v>
      </c>
      <c r="E22" s="59">
        <f>+ENE!E22+FEB!E22+MAR!E22</f>
        <v>1052140</v>
      </c>
      <c r="F22" s="59">
        <f>+ENE!F22+FEB!F22+MAR!F22</f>
        <v>19615</v>
      </c>
      <c r="G22" s="59">
        <f>+ENE!G22+FEB!G22+MAR!G22</f>
        <v>14552</v>
      </c>
      <c r="H22" s="59">
        <f>+ENE!H22+FEB!H22+MAR!H22</f>
        <v>78252</v>
      </c>
      <c r="I22" s="59">
        <f>+ENE!I22+FEB!I22+MAR!I22</f>
        <v>84633</v>
      </c>
      <c r="J22" s="59">
        <f>+ENE!J22+FEB!J22+MAR!J22</f>
        <v>68969</v>
      </c>
      <c r="K22" s="59">
        <f>+ENE!K22+FEB!K22+MAR!K22</f>
        <v>2876</v>
      </c>
      <c r="L22" s="59">
        <f>+ENE!L22+FEB!L22+MAR!L22</f>
        <v>0</v>
      </c>
      <c r="M22" s="7">
        <f t="shared" si="0"/>
        <v>3299106</v>
      </c>
      <c r="O22" s="48"/>
    </row>
    <row r="23" spans="1:15">
      <c r="A23" s="43"/>
      <c r="C23" s="5" t="s">
        <v>110</v>
      </c>
      <c r="D23" s="59">
        <f>+ENE!D23+FEB!D23+MAR!D23</f>
        <v>1281028</v>
      </c>
      <c r="E23" s="59">
        <f>+ENE!E23+FEB!E23+MAR!E23</f>
        <v>681382</v>
      </c>
      <c r="F23" s="59">
        <f>+ENE!F23+FEB!F23+MAR!F23</f>
        <v>12702</v>
      </c>
      <c r="G23" s="59">
        <f>+ENE!G23+FEB!G23+MAR!G23</f>
        <v>9424</v>
      </c>
      <c r="H23" s="59">
        <f>+ENE!H23+FEB!H23+MAR!H23</f>
        <v>50677</v>
      </c>
      <c r="I23" s="59">
        <f>+ENE!I23+FEB!I23+MAR!I23</f>
        <v>61460</v>
      </c>
      <c r="J23" s="59">
        <f>+ENE!J23+FEB!J23+MAR!J23</f>
        <v>50085</v>
      </c>
      <c r="K23" s="59">
        <f>+ENE!K23+FEB!K23+MAR!K23</f>
        <v>1862</v>
      </c>
      <c r="L23" s="59">
        <f>+ENE!L23+FEB!L23+MAR!L23</f>
        <v>7168</v>
      </c>
      <c r="M23" s="7">
        <f t="shared" si="0"/>
        <v>2155788</v>
      </c>
      <c r="O23" s="48"/>
    </row>
    <row r="24" spans="1:15">
      <c r="A24" s="43"/>
      <c r="C24" s="5" t="s">
        <v>111</v>
      </c>
      <c r="D24" s="59">
        <f>+ENE!D24+FEB!D24+MAR!D24</f>
        <v>5435973</v>
      </c>
      <c r="E24" s="59">
        <f>+ENE!E24+FEB!E24+MAR!E24</f>
        <v>2891408</v>
      </c>
      <c r="F24" s="59">
        <f>+ENE!F24+FEB!F24+MAR!F24</f>
        <v>53903</v>
      </c>
      <c r="G24" s="59">
        <f>+ENE!G24+FEB!G24+MAR!G24</f>
        <v>39990</v>
      </c>
      <c r="H24" s="59">
        <f>+ENE!H24+FEB!H24+MAR!H24</f>
        <v>215046</v>
      </c>
      <c r="I24" s="59">
        <f>+ENE!I24+FEB!I24+MAR!I24</f>
        <v>228140</v>
      </c>
      <c r="J24" s="59">
        <f>+ENE!J24+FEB!J24+MAR!J24</f>
        <v>185916</v>
      </c>
      <c r="K24" s="59">
        <f>+ENE!K24+FEB!K24+MAR!K24</f>
        <v>7902</v>
      </c>
      <c r="L24" s="59">
        <f>+ENE!L24+FEB!L24+MAR!L24</f>
        <v>0</v>
      </c>
      <c r="M24" s="7">
        <f t="shared" si="0"/>
        <v>9058278</v>
      </c>
      <c r="O24" s="48"/>
    </row>
    <row r="25" spans="1:15">
      <c r="A25" s="43"/>
      <c r="C25" s="5" t="s">
        <v>112</v>
      </c>
      <c r="D25" s="59">
        <f>+ENE!D25+FEB!D25+MAR!D25</f>
        <v>3505472</v>
      </c>
      <c r="E25" s="59">
        <f>+ENE!E25+FEB!E25+MAR!E25</f>
        <v>1864568</v>
      </c>
      <c r="F25" s="59">
        <f>+ENE!F25+FEB!F25+MAR!F25</f>
        <v>34760</v>
      </c>
      <c r="G25" s="59">
        <f>+ENE!G25+FEB!G25+MAR!G25</f>
        <v>25789</v>
      </c>
      <c r="H25" s="59">
        <f>+ENE!H25+FEB!H25+MAR!H25</f>
        <v>138675</v>
      </c>
      <c r="I25" s="59">
        <f>+ENE!I25+FEB!I25+MAR!I25</f>
        <v>206380</v>
      </c>
      <c r="J25" s="59">
        <f>+ENE!J25+FEB!J25+MAR!J25</f>
        <v>168183</v>
      </c>
      <c r="K25" s="59">
        <f>+ENE!K25+FEB!K25+MAR!K25</f>
        <v>5096</v>
      </c>
      <c r="L25" s="59">
        <f>+ENE!L25+FEB!L25+MAR!L25</f>
        <v>0</v>
      </c>
      <c r="M25" s="7">
        <f t="shared" si="0"/>
        <v>5948923</v>
      </c>
      <c r="O25" s="48"/>
    </row>
    <row r="26" spans="1:15">
      <c r="A26" s="43"/>
      <c r="C26" s="5" t="s">
        <v>27</v>
      </c>
      <c r="D26" s="59">
        <f>+ENE!D26+FEB!D26+MAR!D26</f>
        <v>26276478</v>
      </c>
      <c r="E26" s="59">
        <f>+ENE!E26+FEB!E26+MAR!E26</f>
        <v>13976524</v>
      </c>
      <c r="F26" s="59">
        <f>+ENE!F26+FEB!F26+MAR!F26</f>
        <v>260555</v>
      </c>
      <c r="G26" s="59">
        <f>+ENE!G26+FEB!G26+MAR!G26</f>
        <v>193306</v>
      </c>
      <c r="H26" s="59">
        <f>+ENE!H26+FEB!H26+MAR!H26</f>
        <v>1039490</v>
      </c>
      <c r="I26" s="59">
        <f>+ENE!I26+FEB!I26+MAR!I26</f>
        <v>1638364</v>
      </c>
      <c r="J26" s="59">
        <f>+ENE!J26+FEB!J26+MAR!J26</f>
        <v>1335140</v>
      </c>
      <c r="K26" s="59">
        <f>+ENE!K26+FEB!K26+MAR!K26</f>
        <v>38196</v>
      </c>
      <c r="L26" s="59">
        <f>+ENE!L26+FEB!L26+MAR!L26</f>
        <v>0</v>
      </c>
      <c r="M26" s="7">
        <f t="shared" si="0"/>
        <v>44758053</v>
      </c>
      <c r="O26" s="48"/>
    </row>
    <row r="27" spans="1:15">
      <c r="A27" s="43"/>
      <c r="C27" s="5" t="s">
        <v>28</v>
      </c>
      <c r="D27" s="59">
        <f>+ENE!D27+FEB!D27+MAR!D27</f>
        <v>1333545</v>
      </c>
      <c r="E27" s="59">
        <f>+ENE!E27+FEB!E27+MAR!E27</f>
        <v>709315</v>
      </c>
      <c r="F27" s="59">
        <f>+ENE!F27+FEB!F27+MAR!F27</f>
        <v>13224</v>
      </c>
      <c r="G27" s="59">
        <f>+ENE!G27+FEB!G27+MAR!G27</f>
        <v>9811</v>
      </c>
      <c r="H27" s="59">
        <f>+ENE!H27+FEB!H27+MAR!H27</f>
        <v>52755</v>
      </c>
      <c r="I27" s="59">
        <f>+ENE!I27+FEB!I27+MAR!I27</f>
        <v>47748</v>
      </c>
      <c r="J27" s="59">
        <f>+ENE!J27+FEB!J27+MAR!J27</f>
        <v>38909</v>
      </c>
      <c r="K27" s="59">
        <f>+ENE!K27+FEB!K27+MAR!K27</f>
        <v>1938</v>
      </c>
      <c r="L27" s="59">
        <f>+ENE!L27+FEB!L27+MAR!L27</f>
        <v>0</v>
      </c>
      <c r="M27" s="7">
        <f t="shared" si="0"/>
        <v>2207245</v>
      </c>
      <c r="O27" s="48"/>
    </row>
    <row r="28" spans="1:15">
      <c r="A28" s="43"/>
      <c r="C28" s="5" t="s">
        <v>113</v>
      </c>
      <c r="D28" s="59">
        <f>+ENE!D28+FEB!D28+MAR!D28</f>
        <v>4979501</v>
      </c>
      <c r="E28" s="59">
        <f>+ENE!E28+FEB!E28+MAR!E28</f>
        <v>2648609</v>
      </c>
      <c r="F28" s="59">
        <f>+ENE!F28+FEB!F28+MAR!F28</f>
        <v>49376</v>
      </c>
      <c r="G28" s="59">
        <f>+ENE!G28+FEB!G28+MAR!G28</f>
        <v>36632</v>
      </c>
      <c r="H28" s="59">
        <f>+ENE!H28+FEB!H28+MAR!H28</f>
        <v>196987</v>
      </c>
      <c r="I28" s="59">
        <f>+ENE!I28+FEB!I28+MAR!I28</f>
        <v>235700</v>
      </c>
      <c r="J28" s="59">
        <f>+ENE!J28+FEB!J28+MAR!J28</f>
        <v>192077</v>
      </c>
      <c r="K28" s="59">
        <f>+ENE!K28+FEB!K28+MAR!K28</f>
        <v>7238</v>
      </c>
      <c r="L28" s="59">
        <f>+ENE!L28+FEB!L28+MAR!L28</f>
        <v>376020</v>
      </c>
      <c r="M28" s="7">
        <f t="shared" si="0"/>
        <v>8722140</v>
      </c>
      <c r="O28" s="48"/>
    </row>
    <row r="29" spans="1:15">
      <c r="A29" s="43"/>
      <c r="C29" s="5" t="s">
        <v>114</v>
      </c>
      <c r="D29" s="59">
        <f>+ENE!D29+FEB!D29+MAR!D29</f>
        <v>10874669</v>
      </c>
      <c r="E29" s="59">
        <f>+ENE!E29+FEB!E29+MAR!E29</f>
        <v>5784263</v>
      </c>
      <c r="F29" s="59">
        <f>+ENE!F29+FEB!F29+MAR!F29</f>
        <v>107832</v>
      </c>
      <c r="G29" s="59">
        <f>+ENE!G29+FEB!G29+MAR!G29</f>
        <v>80000</v>
      </c>
      <c r="H29" s="59">
        <f>+ENE!H29+FEB!H29+MAR!H29</f>
        <v>430198</v>
      </c>
      <c r="I29" s="59">
        <f>+ENE!I29+FEB!I29+MAR!I29</f>
        <v>556995</v>
      </c>
      <c r="J29" s="59">
        <f>+ENE!J29+FEB!J29+MAR!J29</f>
        <v>453908</v>
      </c>
      <c r="K29" s="59">
        <f>+ENE!K29+FEB!K29+MAR!K29</f>
        <v>15808</v>
      </c>
      <c r="L29" s="59">
        <f>+ENE!L29+FEB!L29+MAR!L29</f>
        <v>3429561</v>
      </c>
      <c r="M29" s="7">
        <f t="shared" si="0"/>
        <v>21733234</v>
      </c>
      <c r="O29" s="48"/>
    </row>
    <row r="30" spans="1:15">
      <c r="A30" s="43"/>
      <c r="C30" s="5" t="s">
        <v>115</v>
      </c>
      <c r="D30" s="59">
        <f>+ENE!D30+FEB!D30+MAR!D30</f>
        <v>1554757</v>
      </c>
      <c r="E30" s="59">
        <f>+ENE!E30+FEB!E30+MAR!E30</f>
        <v>826979</v>
      </c>
      <c r="F30" s="59">
        <f>+ENE!F30+FEB!F30+MAR!F30</f>
        <v>15416</v>
      </c>
      <c r="G30" s="59">
        <f>+ENE!G30+FEB!G30+MAR!G30</f>
        <v>11438</v>
      </c>
      <c r="H30" s="59">
        <f>+ENE!H30+FEB!H30+MAR!H30</f>
        <v>61506</v>
      </c>
      <c r="I30" s="59">
        <f>+ENE!I30+FEB!I30+MAR!I30</f>
        <v>52509</v>
      </c>
      <c r="J30" s="59">
        <f>+ENE!J30+FEB!J30+MAR!J30</f>
        <v>42791</v>
      </c>
      <c r="K30" s="59">
        <f>+ENE!K30+FEB!K30+MAR!K30</f>
        <v>2260</v>
      </c>
      <c r="L30" s="59">
        <f>+ENE!L30+FEB!L30+MAR!L30</f>
        <v>0</v>
      </c>
      <c r="M30" s="7">
        <f t="shared" si="0"/>
        <v>2567656</v>
      </c>
      <c r="O30" s="48"/>
    </row>
    <row r="31" spans="1:15">
      <c r="A31" s="43"/>
      <c r="C31" s="5" t="s">
        <v>32</v>
      </c>
      <c r="D31" s="59">
        <f>+ENE!D31+FEB!D31+MAR!D31</f>
        <v>3457601</v>
      </c>
      <c r="E31" s="59">
        <f>+ENE!E31+FEB!E31+MAR!E31</f>
        <v>1839107</v>
      </c>
      <c r="F31" s="59">
        <f>+ENE!F31+FEB!F31+MAR!F31</f>
        <v>34285</v>
      </c>
      <c r="G31" s="59">
        <f>+ENE!G31+FEB!G31+MAR!G31</f>
        <v>25436</v>
      </c>
      <c r="H31" s="59">
        <f>+ENE!H31+FEB!H31+MAR!H31</f>
        <v>136782</v>
      </c>
      <c r="I31" s="59">
        <f>+ENE!I31+FEB!I31+MAR!I31</f>
        <v>196619</v>
      </c>
      <c r="J31" s="59">
        <f>+ENE!J31+FEB!J31+MAR!J31</f>
        <v>160229</v>
      </c>
      <c r="K31" s="59">
        <f>+ENE!K31+FEB!K31+MAR!K31</f>
        <v>5026</v>
      </c>
      <c r="L31" s="59">
        <f>+ENE!L31+FEB!L31+MAR!L31</f>
        <v>0</v>
      </c>
      <c r="M31" s="7">
        <f t="shared" si="0"/>
        <v>5855085</v>
      </c>
      <c r="O31" s="48"/>
    </row>
    <row r="32" spans="1:15">
      <c r="A32" s="43"/>
      <c r="C32" s="5" t="s">
        <v>33</v>
      </c>
      <c r="D32" s="59">
        <f>+ENE!D32+FEB!D32+MAR!D32</f>
        <v>2963623</v>
      </c>
      <c r="E32" s="59">
        <f>+ENE!E32+FEB!E32+MAR!E32</f>
        <v>1576358</v>
      </c>
      <c r="F32" s="59">
        <f>+ENE!F32+FEB!F32+MAR!F32</f>
        <v>29387</v>
      </c>
      <c r="G32" s="59">
        <f>+ENE!G32+FEB!G32+MAR!G32</f>
        <v>21802</v>
      </c>
      <c r="H32" s="59">
        <f>+ENE!H32+FEB!H32+MAR!H32</f>
        <v>117240</v>
      </c>
      <c r="I32" s="59">
        <f>+ENE!I32+FEB!I32+MAR!I32</f>
        <v>129164</v>
      </c>
      <c r="J32" s="59">
        <f>+ENE!J32+FEB!J32+MAR!J32</f>
        <v>105259</v>
      </c>
      <c r="K32" s="59">
        <f>+ENE!K32+FEB!K32+MAR!K32</f>
        <v>4308</v>
      </c>
      <c r="L32" s="59">
        <f>+ENE!L32+FEB!L32+MAR!L32</f>
        <v>1590</v>
      </c>
      <c r="M32" s="7">
        <f t="shared" si="0"/>
        <v>4948731</v>
      </c>
      <c r="O32" s="48"/>
    </row>
    <row r="33" spans="1:15">
      <c r="A33" s="43"/>
      <c r="C33" s="5" t="s">
        <v>34</v>
      </c>
      <c r="D33" s="59">
        <f>+ENE!D33+FEB!D33+MAR!D33</f>
        <v>6607153</v>
      </c>
      <c r="E33" s="59">
        <f>+ENE!E33+FEB!E33+MAR!E33</f>
        <v>3514361</v>
      </c>
      <c r="F33" s="59">
        <f>+ENE!F33+FEB!F33+MAR!F33</f>
        <v>65516</v>
      </c>
      <c r="G33" s="59">
        <f>+ENE!G33+FEB!G33+MAR!G33</f>
        <v>48606</v>
      </c>
      <c r="H33" s="59">
        <f>+ENE!H33+FEB!H33+MAR!H33</f>
        <v>261377</v>
      </c>
      <c r="I33" s="59">
        <f>+ENE!I33+FEB!I33+MAR!I33</f>
        <v>452146</v>
      </c>
      <c r="J33" s="59">
        <f>+ENE!J33+FEB!J33+MAR!J33</f>
        <v>368463</v>
      </c>
      <c r="K33" s="59">
        <f>+ENE!K33+FEB!K33+MAR!K33</f>
        <v>9604</v>
      </c>
      <c r="L33" s="59">
        <f>+ENE!L33+FEB!L33+MAR!L33</f>
        <v>0</v>
      </c>
      <c r="M33" s="7">
        <f t="shared" si="0"/>
        <v>11327226</v>
      </c>
      <c r="O33" s="48"/>
    </row>
    <row r="34" spans="1:15">
      <c r="A34" s="43"/>
      <c r="C34" s="5" t="s">
        <v>116</v>
      </c>
      <c r="D34" s="59">
        <f>+ENE!D34+FEB!D34+MAR!D34</f>
        <v>2137206</v>
      </c>
      <c r="E34" s="59">
        <f>+ENE!E34+FEB!E34+MAR!E34</f>
        <v>1136786</v>
      </c>
      <c r="F34" s="59">
        <f>+ENE!F34+FEB!F34+MAR!F34</f>
        <v>21193</v>
      </c>
      <c r="G34" s="59">
        <f>+ENE!G34+FEB!G34+MAR!G34</f>
        <v>15723</v>
      </c>
      <c r="H34" s="59">
        <f>+ENE!H34+FEB!H34+MAR!H34</f>
        <v>84548</v>
      </c>
      <c r="I34" s="59">
        <f>+ENE!I34+FEB!I34+MAR!I34</f>
        <v>120323</v>
      </c>
      <c r="J34" s="59">
        <f>+ENE!J34+FEB!J34+MAR!J34</f>
        <v>98053</v>
      </c>
      <c r="K34" s="59">
        <f>+ENE!K34+FEB!K34+MAR!K34</f>
        <v>3106</v>
      </c>
      <c r="L34" s="59">
        <f>+ENE!L34+FEB!L34+MAR!L34</f>
        <v>0</v>
      </c>
      <c r="M34" s="7">
        <f t="shared" si="0"/>
        <v>3616938</v>
      </c>
      <c r="O34" s="48"/>
    </row>
    <row r="35" spans="1:15">
      <c r="A35" s="43"/>
      <c r="C35" s="5" t="s">
        <v>36</v>
      </c>
      <c r="D35" s="59">
        <f>+ENE!D35+FEB!D35+MAR!D35</f>
        <v>9158092</v>
      </c>
      <c r="E35" s="59">
        <f>+ENE!E35+FEB!E35+MAR!E35</f>
        <v>4871212</v>
      </c>
      <c r="F35" s="59">
        <f>+ENE!F35+FEB!F35+MAR!F35</f>
        <v>90810</v>
      </c>
      <c r="G35" s="59">
        <f>+ENE!G35+FEB!G35+MAR!G35</f>
        <v>67373</v>
      </c>
      <c r="H35" s="59">
        <f>+ENE!H35+FEB!H35+MAR!H35</f>
        <v>362291</v>
      </c>
      <c r="I35" s="59">
        <f>+ENE!I35+FEB!I35+MAR!I35</f>
        <v>259151</v>
      </c>
      <c r="J35" s="59">
        <f>+ENE!J35+FEB!J35+MAR!J35</f>
        <v>211188</v>
      </c>
      <c r="K35" s="59">
        <f>+ENE!K35+FEB!K35+MAR!K35</f>
        <v>13312</v>
      </c>
      <c r="L35" s="59">
        <f>+ENE!L35+FEB!L35+MAR!L35</f>
        <v>0</v>
      </c>
      <c r="M35" s="7">
        <f t="shared" si="0"/>
        <v>15033429</v>
      </c>
      <c r="O35" s="48"/>
    </row>
    <row r="36" spans="1:15">
      <c r="A36" s="43"/>
      <c r="C36" s="5" t="s">
        <v>37</v>
      </c>
      <c r="D36" s="59">
        <f>+ENE!D36+FEB!D36+MAR!D36</f>
        <v>1485257</v>
      </c>
      <c r="E36" s="59">
        <f>+ENE!E36+FEB!E36+MAR!E36</f>
        <v>790012</v>
      </c>
      <c r="F36" s="59">
        <f>+ENE!F36+FEB!F36+MAR!F36</f>
        <v>14728</v>
      </c>
      <c r="G36" s="59">
        <f>+ENE!G36+FEB!G36+MAR!G36</f>
        <v>10927</v>
      </c>
      <c r="H36" s="59">
        <f>+ENE!H36+FEB!H36+MAR!H36</f>
        <v>58756</v>
      </c>
      <c r="I36" s="59">
        <f>+ENE!I36+FEB!I36+MAR!I36</f>
        <v>42723</v>
      </c>
      <c r="J36" s="59">
        <f>+ENE!J36+FEB!J36+MAR!J36</f>
        <v>34815</v>
      </c>
      <c r="K36" s="59">
        <f>+ENE!K36+FEB!K36+MAR!K36</f>
        <v>2160</v>
      </c>
      <c r="L36" s="59">
        <f>+ENE!L36+FEB!L36+MAR!L36</f>
        <v>0</v>
      </c>
      <c r="M36" s="7">
        <f t="shared" si="0"/>
        <v>2439378</v>
      </c>
      <c r="O36" s="48"/>
    </row>
    <row r="37" spans="1:15">
      <c r="A37" s="43"/>
      <c r="C37" s="5" t="s">
        <v>38</v>
      </c>
      <c r="D37" s="59">
        <f>+ENE!D37+FEB!D37+MAR!D37</f>
        <v>1027159</v>
      </c>
      <c r="E37" s="59">
        <f>+ENE!E37+FEB!E37+MAR!E37</f>
        <v>546349</v>
      </c>
      <c r="F37" s="59">
        <f>+ENE!F37+FEB!F37+MAR!F37</f>
        <v>10185</v>
      </c>
      <c r="G37" s="59">
        <f>+ENE!G37+FEB!G37+MAR!G37</f>
        <v>7556</v>
      </c>
      <c r="H37" s="59">
        <f>+ENE!H37+FEB!H37+MAR!H37</f>
        <v>40634</v>
      </c>
      <c r="I37" s="59">
        <f>+ENE!I37+FEB!I37+MAR!I37</f>
        <v>32482</v>
      </c>
      <c r="J37" s="59">
        <f>+ENE!J37+FEB!J37+MAR!J37</f>
        <v>26470</v>
      </c>
      <c r="K37" s="59">
        <f>+ENE!K37+FEB!K37+MAR!K37</f>
        <v>1494</v>
      </c>
      <c r="L37" s="59">
        <f>+ENE!L37+FEB!L37+MAR!L37</f>
        <v>0</v>
      </c>
      <c r="M37" s="7">
        <f t="shared" si="0"/>
        <v>1692329</v>
      </c>
      <c r="O37" s="48"/>
    </row>
    <row r="38" spans="1:15">
      <c r="A38" s="43"/>
      <c r="C38" s="5" t="s">
        <v>39</v>
      </c>
      <c r="D38" s="59">
        <f>+ENE!D38+FEB!D38+MAR!D38</f>
        <v>3847431</v>
      </c>
      <c r="E38" s="59">
        <f>+ENE!E38+FEB!E38+MAR!E38</f>
        <v>2046458</v>
      </c>
      <c r="F38" s="59">
        <f>+ENE!F38+FEB!F38+MAR!F38</f>
        <v>38151</v>
      </c>
      <c r="G38" s="59">
        <f>+ENE!G38+FEB!G38+MAR!G38</f>
        <v>28304</v>
      </c>
      <c r="H38" s="59">
        <f>+ENE!H38+FEB!H38+MAR!H38</f>
        <v>152203</v>
      </c>
      <c r="I38" s="59">
        <f>+ENE!I38+FEB!I38+MAR!I38</f>
        <v>215948</v>
      </c>
      <c r="J38" s="59">
        <f>+ENE!J38+FEB!J38+MAR!J38</f>
        <v>175981</v>
      </c>
      <c r="K38" s="59">
        <f>+ENE!K38+FEB!K38+MAR!K38</f>
        <v>5592</v>
      </c>
      <c r="L38" s="59">
        <f>+ENE!L38+FEB!L38+MAR!L38</f>
        <v>0</v>
      </c>
      <c r="M38" s="7">
        <f t="shared" si="0"/>
        <v>6510068</v>
      </c>
      <c r="O38" s="48"/>
    </row>
    <row r="39" spans="1:15">
      <c r="A39" s="43"/>
      <c r="C39" s="5" t="s">
        <v>40</v>
      </c>
      <c r="D39" s="59">
        <f>+ENE!D39+FEB!D39+MAR!D39</f>
        <v>894004</v>
      </c>
      <c r="E39" s="59">
        <f>+ENE!E39+FEB!E39+MAR!E39</f>
        <v>475523</v>
      </c>
      <c r="F39" s="59">
        <f>+ENE!F39+FEB!F39+MAR!F39</f>
        <v>8865</v>
      </c>
      <c r="G39" s="59">
        <f>+ENE!G39+FEB!G39+MAR!G39</f>
        <v>6577</v>
      </c>
      <c r="H39" s="59">
        <f>+ENE!H39+FEB!H39+MAR!H39</f>
        <v>35367</v>
      </c>
      <c r="I39" s="59">
        <f>+ENE!I39+FEB!I39+MAR!I39</f>
        <v>29841</v>
      </c>
      <c r="J39" s="59">
        <f>+ENE!J39+FEB!J39+MAR!J39</f>
        <v>24318</v>
      </c>
      <c r="K39" s="59">
        <f>+ENE!K39+FEB!K39+MAR!K39</f>
        <v>1300</v>
      </c>
      <c r="L39" s="59">
        <f>+ENE!L39+FEB!L39+MAR!L39</f>
        <v>0</v>
      </c>
      <c r="M39" s="7">
        <f t="shared" si="0"/>
        <v>1475795</v>
      </c>
      <c r="O39" s="48"/>
    </row>
    <row r="40" spans="1:15">
      <c r="A40" s="43"/>
      <c r="C40" s="5" t="s">
        <v>41</v>
      </c>
      <c r="D40" s="59">
        <f>+ENE!D40+FEB!D40+MAR!D40</f>
        <v>2663498</v>
      </c>
      <c r="E40" s="59">
        <f>+ENE!E40+FEB!E40+MAR!E40</f>
        <v>1416721</v>
      </c>
      <c r="F40" s="59">
        <f>+ENE!F40+FEB!F40+MAR!F40</f>
        <v>26410</v>
      </c>
      <c r="G40" s="59">
        <f>+ENE!G40+FEB!G40+MAR!G40</f>
        <v>19594</v>
      </c>
      <c r="H40" s="59">
        <f>+ENE!H40+FEB!H40+MAR!H40</f>
        <v>105367</v>
      </c>
      <c r="I40" s="59">
        <f>+ENE!I40+FEB!I40+MAR!I40</f>
        <v>101675</v>
      </c>
      <c r="J40" s="59">
        <f>+ENE!J40+FEB!J40+MAR!J40</f>
        <v>82857</v>
      </c>
      <c r="K40" s="59">
        <f>+ENE!K40+FEB!K40+MAR!K40</f>
        <v>3872</v>
      </c>
      <c r="L40" s="59">
        <f>+ENE!L40+FEB!L40+MAR!L40</f>
        <v>466716</v>
      </c>
      <c r="M40" s="7">
        <f t="shared" si="0"/>
        <v>4886710</v>
      </c>
      <c r="O40" s="48"/>
    </row>
    <row r="41" spans="1:15">
      <c r="A41" s="43"/>
      <c r="C41" s="5" t="s">
        <v>42</v>
      </c>
      <c r="D41" s="59">
        <f>+ENE!D41+FEB!D41+MAR!D41</f>
        <v>2375844</v>
      </c>
      <c r="E41" s="59">
        <f>+ENE!E41+FEB!E41+MAR!E41</f>
        <v>1263718</v>
      </c>
      <c r="F41" s="59">
        <f>+ENE!F41+FEB!F41+MAR!F41</f>
        <v>23559</v>
      </c>
      <c r="G41" s="59">
        <f>+ENE!G41+FEB!G41+MAR!G41</f>
        <v>17478</v>
      </c>
      <c r="H41" s="59">
        <f>+ENE!H41+FEB!H41+MAR!H41</f>
        <v>93988</v>
      </c>
      <c r="I41" s="59">
        <f>+ENE!I41+FEB!I41+MAR!I41</f>
        <v>118032</v>
      </c>
      <c r="J41" s="59">
        <f>+ENE!J41+FEB!J41+MAR!J41</f>
        <v>96188</v>
      </c>
      <c r="K41" s="59">
        <f>+ENE!K41+FEB!K41+MAR!K41</f>
        <v>3454</v>
      </c>
      <c r="L41" s="59">
        <f>+ENE!L41+FEB!L41+MAR!L41</f>
        <v>2954</v>
      </c>
      <c r="M41" s="7">
        <f t="shared" si="0"/>
        <v>3995215</v>
      </c>
      <c r="O41" s="48"/>
    </row>
    <row r="42" spans="1:15">
      <c r="A42" s="43"/>
      <c r="C42" s="5" t="s">
        <v>117</v>
      </c>
      <c r="D42" s="59">
        <f>+ENE!D42+FEB!D42+MAR!D42</f>
        <v>1464408</v>
      </c>
      <c r="E42" s="59">
        <f>+ENE!E42+FEB!E42+MAR!E42</f>
        <v>778922</v>
      </c>
      <c r="F42" s="59">
        <f>+ENE!F42+FEB!F42+MAR!F42</f>
        <v>14521</v>
      </c>
      <c r="G42" s="59">
        <f>+ENE!G42+FEB!G42+MAR!G42</f>
        <v>10773</v>
      </c>
      <c r="H42" s="59">
        <f>+ENE!H42+FEB!H42+MAR!H42</f>
        <v>57931</v>
      </c>
      <c r="I42" s="59">
        <f>+ENE!I42+FEB!I42+MAR!I42</f>
        <v>48941</v>
      </c>
      <c r="J42" s="59">
        <f>+ENE!J42+FEB!J42+MAR!J42</f>
        <v>39884</v>
      </c>
      <c r="K42" s="59">
        <f>+ENE!K42+FEB!K42+MAR!K42</f>
        <v>2128</v>
      </c>
      <c r="L42" s="59">
        <f>+ENE!L42+FEB!L42+MAR!L42</f>
        <v>46961</v>
      </c>
      <c r="M42" s="7">
        <f t="shared" si="0"/>
        <v>2464469</v>
      </c>
      <c r="O42" s="48"/>
    </row>
    <row r="43" spans="1:15">
      <c r="A43" s="43"/>
      <c r="C43" s="5" t="s">
        <v>118</v>
      </c>
      <c r="D43" s="59">
        <f>+ENE!D43+FEB!D43+MAR!D43</f>
        <v>5852917</v>
      </c>
      <c r="E43" s="59">
        <f>+ENE!E43+FEB!E43+MAR!E43</f>
        <v>3113181</v>
      </c>
      <c r="F43" s="59">
        <f>+ENE!F43+FEB!F43+MAR!F43</f>
        <v>58037</v>
      </c>
      <c r="G43" s="59">
        <f>+ENE!G43+FEB!G43+MAR!G43</f>
        <v>43058</v>
      </c>
      <c r="H43" s="59">
        <f>+ENE!H43+FEB!H43+MAR!H43</f>
        <v>231539</v>
      </c>
      <c r="I43" s="59">
        <f>+ENE!I43+FEB!I43+MAR!I43</f>
        <v>273347</v>
      </c>
      <c r="J43" s="59">
        <f>+ENE!J43+FEB!J43+MAR!J43</f>
        <v>222758</v>
      </c>
      <c r="K43" s="59">
        <f>+ENE!K43+FEB!K43+MAR!K43</f>
        <v>8508</v>
      </c>
      <c r="L43" s="59">
        <f>+ENE!L43+FEB!L43+MAR!L43</f>
        <v>0</v>
      </c>
      <c r="M43" s="7">
        <f t="shared" si="0"/>
        <v>9803345</v>
      </c>
      <c r="O43" s="48"/>
    </row>
    <row r="44" spans="1:15">
      <c r="A44" s="43"/>
      <c r="C44" s="5" t="s">
        <v>119</v>
      </c>
      <c r="D44" s="59">
        <f>+ENE!D44+FEB!D44+MAR!D44</f>
        <v>2650267</v>
      </c>
      <c r="E44" s="59">
        <f>+ENE!E44+FEB!E44+MAR!E44</f>
        <v>1409683</v>
      </c>
      <c r="F44" s="59">
        <f>+ENE!F44+FEB!F44+MAR!F44</f>
        <v>26280</v>
      </c>
      <c r="G44" s="59">
        <f>+ENE!G44+FEB!G44+MAR!G44</f>
        <v>19497</v>
      </c>
      <c r="H44" s="59">
        <f>+ENE!H44+FEB!H44+MAR!H44</f>
        <v>104844</v>
      </c>
      <c r="I44" s="59">
        <f>+ENE!I44+FEB!I44+MAR!I44</f>
        <v>151680</v>
      </c>
      <c r="J44" s="59">
        <f>+ENE!J44+FEB!J44+MAR!J44</f>
        <v>123608</v>
      </c>
      <c r="K44" s="59">
        <f>+ENE!K44+FEB!K44+MAR!K44</f>
        <v>3852</v>
      </c>
      <c r="L44" s="59">
        <f>+ENE!L44+FEB!L44+MAR!L44</f>
        <v>0</v>
      </c>
      <c r="M44" s="7">
        <f t="shared" si="0"/>
        <v>4489711</v>
      </c>
      <c r="O44" s="48"/>
    </row>
    <row r="45" spans="1:15">
      <c r="A45" s="43"/>
      <c r="C45" s="5" t="s">
        <v>46</v>
      </c>
      <c r="D45" s="59">
        <f>+ENE!D45+FEB!D45+MAR!D45</f>
        <v>6130336</v>
      </c>
      <c r="E45" s="59">
        <f>+ENE!E45+FEB!E45+MAR!E45</f>
        <v>3260741</v>
      </c>
      <c r="F45" s="59">
        <f>+ENE!F45+FEB!F45+MAR!F45</f>
        <v>60788</v>
      </c>
      <c r="G45" s="59">
        <f>+ENE!G45+FEB!G45+MAR!G45</f>
        <v>45099</v>
      </c>
      <c r="H45" s="59">
        <f>+ENE!H45+FEB!H45+MAR!H45</f>
        <v>242515</v>
      </c>
      <c r="I45" s="59">
        <f>+ENE!I45+FEB!I45+MAR!I45</f>
        <v>379827</v>
      </c>
      <c r="J45" s="59">
        <f>+ENE!J45+FEB!J45+MAR!J45</f>
        <v>309531</v>
      </c>
      <c r="K45" s="59">
        <f>+ENE!K45+FEB!K45+MAR!K45</f>
        <v>8912</v>
      </c>
      <c r="L45" s="59">
        <f>+ENE!L45+FEB!L45+MAR!L45</f>
        <v>0</v>
      </c>
      <c r="M45" s="7">
        <f t="shared" si="0"/>
        <v>10437749</v>
      </c>
      <c r="O45" s="48"/>
    </row>
    <row r="46" spans="1:15">
      <c r="A46" s="43"/>
      <c r="C46" s="5" t="s">
        <v>47</v>
      </c>
      <c r="D46" s="59">
        <f>+ENE!D46+FEB!D46+MAR!D46</f>
        <v>2817404</v>
      </c>
      <c r="E46" s="59">
        <f>+ENE!E46+FEB!E46+MAR!E46</f>
        <v>1498583</v>
      </c>
      <c r="F46" s="59">
        <f>+ENE!F46+FEB!F46+MAR!F46</f>
        <v>27937</v>
      </c>
      <c r="G46" s="59">
        <f>+ENE!G46+FEB!G46+MAR!G46</f>
        <v>20726</v>
      </c>
      <c r="H46" s="59">
        <f>+ENE!H46+FEB!H46+MAR!H46</f>
        <v>111455</v>
      </c>
      <c r="I46" s="59">
        <f>+ENE!I46+FEB!I46+MAR!I46</f>
        <v>159425</v>
      </c>
      <c r="J46" s="59">
        <f>+ENE!J46+FEB!J46+MAR!J46</f>
        <v>129919</v>
      </c>
      <c r="K46" s="59">
        <f>+ENE!K46+FEB!K46+MAR!K46</f>
        <v>4096</v>
      </c>
      <c r="L46" s="59">
        <f>+ENE!L46+FEB!L46+MAR!L46</f>
        <v>0</v>
      </c>
      <c r="M46" s="7">
        <f t="shared" si="0"/>
        <v>4769545</v>
      </c>
      <c r="O46" s="48"/>
    </row>
    <row r="47" spans="1:15">
      <c r="A47" s="43"/>
      <c r="C47" s="5" t="s">
        <v>48</v>
      </c>
      <c r="D47" s="59">
        <f>+ENE!D47+FEB!D47+MAR!D47</f>
        <v>11271974</v>
      </c>
      <c r="E47" s="59">
        <f>+ENE!E47+FEB!E47+MAR!E47</f>
        <v>5995591</v>
      </c>
      <c r="F47" s="59">
        <f>+ENE!F47+FEB!F47+MAR!F47</f>
        <v>111772</v>
      </c>
      <c r="G47" s="59">
        <f>+ENE!G47+FEB!G47+MAR!G47</f>
        <v>82923</v>
      </c>
      <c r="H47" s="59">
        <f>+ENE!H47+FEB!H47+MAR!H47</f>
        <v>445916</v>
      </c>
      <c r="I47" s="59">
        <f>+ENE!I47+FEB!I47+MAR!I47</f>
        <v>654380</v>
      </c>
      <c r="J47" s="59">
        <f>+ENE!J47+FEB!J47+MAR!J47</f>
        <v>533268</v>
      </c>
      <c r="K47" s="59">
        <f>+ENE!K47+FEB!K47+MAR!K47</f>
        <v>16386</v>
      </c>
      <c r="L47" s="59">
        <f>+ENE!L47+FEB!L47+MAR!L47</f>
        <v>0</v>
      </c>
      <c r="M47" s="7">
        <f t="shared" si="0"/>
        <v>19112210</v>
      </c>
      <c r="O47" s="48"/>
    </row>
    <row r="48" spans="1:15">
      <c r="A48" s="43"/>
      <c r="C48" s="5" t="s">
        <v>120</v>
      </c>
      <c r="D48" s="59">
        <f>+ENE!D48+FEB!D48+MAR!D48</f>
        <v>9432118</v>
      </c>
      <c r="E48" s="59">
        <f>+ENE!E48+FEB!E48+MAR!E48</f>
        <v>5016967</v>
      </c>
      <c r="F48" s="59">
        <f>+ENE!F48+FEB!F48+MAR!F48</f>
        <v>93528</v>
      </c>
      <c r="G48" s="59">
        <f>+ENE!G48+FEB!G48+MAR!G48</f>
        <v>69389</v>
      </c>
      <c r="H48" s="59">
        <f>+ENE!H48+FEB!H48+MAR!H48</f>
        <v>373132</v>
      </c>
      <c r="I48" s="59">
        <f>+ENE!I48+FEB!I48+MAR!I48</f>
        <v>564896</v>
      </c>
      <c r="J48" s="59">
        <f>+ENE!J48+FEB!J48+MAR!J48</f>
        <v>460346</v>
      </c>
      <c r="K48" s="59">
        <f>+ENE!K48+FEB!K48+MAR!K48</f>
        <v>13710</v>
      </c>
      <c r="L48" s="59">
        <f>+ENE!L48+FEB!L48+MAR!L48</f>
        <v>1228313</v>
      </c>
      <c r="M48" s="7">
        <f t="shared" si="0"/>
        <v>17252399</v>
      </c>
      <c r="O48" s="48"/>
    </row>
    <row r="49" spans="1:15">
      <c r="A49" s="43"/>
      <c r="C49" s="5" t="s">
        <v>121</v>
      </c>
      <c r="D49" s="59">
        <f>+ENE!D49+FEB!D49+MAR!D49</f>
        <v>3801401</v>
      </c>
      <c r="E49" s="59">
        <f>+ENE!E49+FEB!E49+MAR!E49</f>
        <v>2021974</v>
      </c>
      <c r="F49" s="59">
        <f>+ENE!F49+FEB!F49+MAR!F49</f>
        <v>37694</v>
      </c>
      <c r="G49" s="59">
        <f>+ENE!G49+FEB!G49+MAR!G49</f>
        <v>27965</v>
      </c>
      <c r="H49" s="59">
        <f>+ENE!H49+FEB!H49+MAR!H49</f>
        <v>150383</v>
      </c>
      <c r="I49" s="59">
        <f>+ENE!I49+FEB!I49+MAR!I49</f>
        <v>205158</v>
      </c>
      <c r="J49" s="59">
        <f>+ENE!J49+FEB!J49+MAR!J49</f>
        <v>167187</v>
      </c>
      <c r="K49" s="59">
        <f>+ENE!K49+FEB!K49+MAR!K49</f>
        <v>5526</v>
      </c>
      <c r="L49" s="59">
        <f>+ENE!L49+FEB!L49+MAR!L49</f>
        <v>0</v>
      </c>
      <c r="M49" s="7">
        <f t="shared" si="0"/>
        <v>6417288</v>
      </c>
      <c r="O49" s="48"/>
    </row>
    <row r="50" spans="1:15">
      <c r="A50" s="43"/>
      <c r="C50" s="5" t="s">
        <v>122</v>
      </c>
      <c r="D50" s="59">
        <f>+ENE!D50+FEB!D50+MAR!D50</f>
        <v>935809</v>
      </c>
      <c r="E50" s="59">
        <f>+ENE!E50+FEB!E50+MAR!E50</f>
        <v>497759</v>
      </c>
      <c r="F50" s="59">
        <f>+ENE!F50+FEB!F50+MAR!F50</f>
        <v>9280</v>
      </c>
      <c r="G50" s="59">
        <f>+ENE!G50+FEB!G50+MAR!G50</f>
        <v>6885</v>
      </c>
      <c r="H50" s="59">
        <f>+ENE!H50+FEB!H50+MAR!H50</f>
        <v>37021</v>
      </c>
      <c r="I50" s="59">
        <f>+ENE!I50+FEB!I50+MAR!I50</f>
        <v>32143</v>
      </c>
      <c r="J50" s="59">
        <f>+ENE!J50+FEB!J50+MAR!J50</f>
        <v>26194</v>
      </c>
      <c r="K50" s="59">
        <f>+ENE!K50+FEB!K50+MAR!K50</f>
        <v>1360</v>
      </c>
      <c r="L50" s="59">
        <f>+ENE!L50+FEB!L50+MAR!L50</f>
        <v>34874</v>
      </c>
      <c r="M50" s="7">
        <f t="shared" si="0"/>
        <v>1581325</v>
      </c>
      <c r="O50" s="48"/>
    </row>
    <row r="51" spans="1:15">
      <c r="A51" s="43"/>
      <c r="C51" s="5" t="s">
        <v>52</v>
      </c>
      <c r="D51" s="59">
        <f>+ENE!D51+FEB!D51+MAR!D51</f>
        <v>10377507</v>
      </c>
      <c r="E51" s="59">
        <f>+ENE!E51+FEB!E51+MAR!E51</f>
        <v>5519822</v>
      </c>
      <c r="F51" s="59">
        <f>+ENE!F51+FEB!F51+MAR!F51</f>
        <v>102903</v>
      </c>
      <c r="G51" s="59">
        <f>+ENE!G51+FEB!G51+MAR!G51</f>
        <v>76344</v>
      </c>
      <c r="H51" s="59">
        <f>+ENE!H51+FEB!H51+MAR!H51</f>
        <v>410531</v>
      </c>
      <c r="I51" s="59">
        <f>+ENE!I51+FEB!I51+MAR!I51</f>
        <v>570556</v>
      </c>
      <c r="J51" s="59">
        <f>+ENE!J51+FEB!J51+MAR!J51</f>
        <v>464958</v>
      </c>
      <c r="K51" s="59">
        <f>+ENE!K51+FEB!K51+MAR!K51</f>
        <v>15086</v>
      </c>
      <c r="L51" s="59">
        <f>+ENE!L51+FEB!L51+MAR!L51</f>
        <v>569117</v>
      </c>
      <c r="M51" s="7">
        <f t="shared" si="0"/>
        <v>18106824</v>
      </c>
      <c r="O51" s="48"/>
    </row>
    <row r="52" spans="1:15">
      <c r="A52" s="43"/>
      <c r="C52" s="5" t="s">
        <v>123</v>
      </c>
      <c r="D52" s="59">
        <f>+ENE!D52+FEB!D52+MAR!D52</f>
        <v>619882</v>
      </c>
      <c r="E52" s="59">
        <f>+ENE!E52+FEB!E52+MAR!E52</f>
        <v>329717</v>
      </c>
      <c r="F52" s="59">
        <f>+ENE!F52+FEB!F52+MAR!F52</f>
        <v>6147</v>
      </c>
      <c r="G52" s="59">
        <f>+ENE!G52+FEB!G52+MAR!G52</f>
        <v>4560</v>
      </c>
      <c r="H52" s="59">
        <f>+ENE!H52+FEB!H52+MAR!H52</f>
        <v>24522</v>
      </c>
      <c r="I52" s="59">
        <f>+ENE!I52+FEB!I52+MAR!I52</f>
        <v>18498</v>
      </c>
      <c r="J52" s="59">
        <f>+ENE!J52+FEB!J52+MAR!J52</f>
        <v>15075</v>
      </c>
      <c r="K52" s="59">
        <f>+ENE!K52+FEB!K52+MAR!K52</f>
        <v>902</v>
      </c>
      <c r="L52" s="59">
        <f>+ENE!L52+FEB!L52+MAR!L52</f>
        <v>0</v>
      </c>
      <c r="M52" s="7">
        <f t="shared" si="0"/>
        <v>1019303</v>
      </c>
      <c r="O52" s="48"/>
    </row>
    <row r="53" spans="1:15">
      <c r="A53" s="43"/>
      <c r="C53" s="5" t="s">
        <v>54</v>
      </c>
      <c r="D53" s="59">
        <f>+ENE!D53+FEB!D53+MAR!D53</f>
        <v>2880909</v>
      </c>
      <c r="E53" s="59">
        <f>+ENE!E53+FEB!E53+MAR!E53</f>
        <v>1532363</v>
      </c>
      <c r="F53" s="59">
        <f>+ENE!F53+FEB!F53+MAR!F53</f>
        <v>28567</v>
      </c>
      <c r="G53" s="59">
        <f>+ENE!G53+FEB!G53+MAR!G53</f>
        <v>21194</v>
      </c>
      <c r="H53" s="59">
        <f>+ENE!H53+FEB!H53+MAR!H53</f>
        <v>113968</v>
      </c>
      <c r="I53" s="59">
        <f>+ENE!I53+FEB!I53+MAR!I53</f>
        <v>146395</v>
      </c>
      <c r="J53" s="59">
        <f>+ENE!J53+FEB!J53+MAR!J53</f>
        <v>119300</v>
      </c>
      <c r="K53" s="59">
        <f>+ENE!K53+FEB!K53+MAR!K53</f>
        <v>4188</v>
      </c>
      <c r="L53" s="59">
        <f>+ENE!L53+FEB!L53+MAR!L53</f>
        <v>491861</v>
      </c>
      <c r="M53" s="7">
        <f t="shared" si="0"/>
        <v>5338745</v>
      </c>
      <c r="O53" s="48"/>
    </row>
    <row r="54" spans="1:15">
      <c r="A54" s="43"/>
      <c r="C54" s="5" t="s">
        <v>124</v>
      </c>
      <c r="D54" s="59">
        <f>+ENE!D54+FEB!D54+MAR!D54</f>
        <v>1995595</v>
      </c>
      <c r="E54" s="59">
        <f>+ENE!E54+FEB!E54+MAR!E54</f>
        <v>1061461</v>
      </c>
      <c r="F54" s="59">
        <f>+ENE!F54+FEB!F54+MAR!F54</f>
        <v>19788</v>
      </c>
      <c r="G54" s="59">
        <f>+ENE!G54+FEB!G54+MAR!G54</f>
        <v>14681</v>
      </c>
      <c r="H54" s="59">
        <f>+ENE!H54+FEB!H54+MAR!H54</f>
        <v>78945</v>
      </c>
      <c r="I54" s="59">
        <f>+ENE!I54+FEB!I54+MAR!I54</f>
        <v>89262</v>
      </c>
      <c r="J54" s="59">
        <f>+ENE!J54+FEB!J54+MAR!J54</f>
        <v>72742</v>
      </c>
      <c r="K54" s="59">
        <f>+ENE!K54+FEB!K54+MAR!K54</f>
        <v>2900</v>
      </c>
      <c r="L54" s="59">
        <f>+ENE!L54+FEB!L54+MAR!L54</f>
        <v>624059</v>
      </c>
      <c r="M54" s="7">
        <f t="shared" si="0"/>
        <v>3959433</v>
      </c>
      <c r="O54" s="48"/>
    </row>
    <row r="55" spans="1:15">
      <c r="A55" s="43"/>
      <c r="C55" s="5" t="s">
        <v>56</v>
      </c>
      <c r="D55" s="59">
        <f>+ENE!D55+FEB!D55+MAR!D55</f>
        <v>1972661</v>
      </c>
      <c r="E55" s="59">
        <f>+ENE!E55+FEB!E55+MAR!E55</f>
        <v>1049263</v>
      </c>
      <c r="F55" s="59">
        <f>+ENE!F55+FEB!F55+MAR!F55</f>
        <v>19560</v>
      </c>
      <c r="G55" s="59">
        <f>+ENE!G55+FEB!G55+MAR!G55</f>
        <v>14512</v>
      </c>
      <c r="H55" s="59">
        <f>+ENE!H55+FEB!H55+MAR!H55</f>
        <v>78038</v>
      </c>
      <c r="I55" s="59">
        <f>+ENE!I55+FEB!I55+MAR!I55</f>
        <v>77315</v>
      </c>
      <c r="J55" s="59">
        <f>+ENE!J55+FEB!J55+MAR!J55</f>
        <v>63007</v>
      </c>
      <c r="K55" s="59">
        <f>+ENE!K55+FEB!K55+MAR!K55</f>
        <v>2868</v>
      </c>
      <c r="L55" s="59">
        <f>+ENE!L55+FEB!L55+MAR!L55</f>
        <v>97787</v>
      </c>
      <c r="M55" s="7">
        <f t="shared" si="0"/>
        <v>3375011</v>
      </c>
      <c r="O55" s="48"/>
    </row>
    <row r="56" spans="1:15">
      <c r="A56" s="43"/>
      <c r="C56" s="5" t="s">
        <v>125</v>
      </c>
      <c r="D56" s="59">
        <f>+ENE!D56+FEB!D56+MAR!D56</f>
        <v>1525687</v>
      </c>
      <c r="E56" s="59">
        <f>+ENE!E56+FEB!E56+MAR!E56</f>
        <v>811517</v>
      </c>
      <c r="F56" s="59">
        <f>+ENE!F56+FEB!F56+MAR!F56</f>
        <v>15129</v>
      </c>
      <c r="G56" s="59">
        <f>+ENE!G56+FEB!G56+MAR!G56</f>
        <v>11223</v>
      </c>
      <c r="H56" s="59">
        <f>+ENE!H56+FEB!H56+MAR!H56</f>
        <v>60356</v>
      </c>
      <c r="I56" s="59">
        <f>+ENE!I56+FEB!I56+MAR!I56</f>
        <v>59207</v>
      </c>
      <c r="J56" s="59">
        <f>+ENE!J56+FEB!J56+MAR!J56</f>
        <v>48249</v>
      </c>
      <c r="K56" s="59">
        <f>+ENE!K56+FEB!K56+MAR!K56</f>
        <v>2218</v>
      </c>
      <c r="L56" s="59">
        <f>+ENE!L56+FEB!L56+MAR!L56</f>
        <v>0</v>
      </c>
      <c r="M56" s="7">
        <f t="shared" si="0"/>
        <v>2533586</v>
      </c>
      <c r="O56" s="48"/>
    </row>
    <row r="57" spans="1:15">
      <c r="A57" s="43"/>
      <c r="C57" s="5" t="s">
        <v>126</v>
      </c>
      <c r="D57" s="59">
        <f>+ENE!D57+FEB!D57+MAR!D57</f>
        <v>4898650</v>
      </c>
      <c r="E57" s="59">
        <f>+ENE!E57+FEB!E57+MAR!E57</f>
        <v>2605604</v>
      </c>
      <c r="F57" s="59">
        <f>+ENE!F57+FEB!F57+MAR!F57</f>
        <v>48574</v>
      </c>
      <c r="G57" s="59">
        <f>+ENE!G57+FEB!G57+MAR!G57</f>
        <v>36037</v>
      </c>
      <c r="H57" s="59">
        <f>+ENE!H57+FEB!H57+MAR!H57</f>
        <v>193789</v>
      </c>
      <c r="I57" s="59">
        <f>+ENE!I57+FEB!I57+MAR!I57</f>
        <v>250979</v>
      </c>
      <c r="J57" s="59">
        <f>+ENE!J57+FEB!J57+MAR!J57</f>
        <v>204529</v>
      </c>
      <c r="K57" s="59">
        <f>+ENE!K57+FEB!K57+MAR!K57</f>
        <v>7120</v>
      </c>
      <c r="L57" s="59">
        <f>+ENE!L57+FEB!L57+MAR!L57</f>
        <v>259986</v>
      </c>
      <c r="M57" s="7">
        <f t="shared" si="0"/>
        <v>8505268</v>
      </c>
      <c r="O57" s="48"/>
    </row>
    <row r="58" spans="1:15">
      <c r="A58" s="43"/>
      <c r="C58" s="5" t="s">
        <v>83</v>
      </c>
      <c r="D58" s="59">
        <f>+ENE!D58+FEB!D58+MAR!D58</f>
        <v>2678222</v>
      </c>
      <c r="E58" s="59">
        <f>+ENE!E58+FEB!E58+MAR!E58</f>
        <v>1424553</v>
      </c>
      <c r="F58" s="59">
        <f>+ENE!F58+FEB!F58+MAR!F58</f>
        <v>26558</v>
      </c>
      <c r="G58" s="59">
        <f>+ENE!G58+FEB!G58+MAR!G58</f>
        <v>19702</v>
      </c>
      <c r="H58" s="59">
        <f>+ENE!H58+FEB!H58+MAR!H58</f>
        <v>105949</v>
      </c>
      <c r="I58" s="59">
        <f>+ENE!I58+FEB!I58+MAR!I58</f>
        <v>168675</v>
      </c>
      <c r="J58" s="59">
        <f>+ENE!J58+FEB!J58+MAR!J58</f>
        <v>137457</v>
      </c>
      <c r="K58" s="59">
        <f>+ENE!K58+FEB!K58+MAR!K58</f>
        <v>3894</v>
      </c>
      <c r="L58" s="59">
        <f>+ENE!L58+FEB!L58+MAR!L58</f>
        <v>0</v>
      </c>
      <c r="M58" s="7">
        <f t="shared" si="0"/>
        <v>4565010</v>
      </c>
      <c r="O58" s="48"/>
    </row>
    <row r="59" spans="1:15">
      <c r="A59" s="43"/>
      <c r="C59" s="5" t="s">
        <v>127</v>
      </c>
      <c r="D59" s="59">
        <f>+ENE!D59+FEB!D59+MAR!D59</f>
        <v>958312</v>
      </c>
      <c r="E59" s="59">
        <f>+ENE!E59+FEB!E59+MAR!E59</f>
        <v>509729</v>
      </c>
      <c r="F59" s="59">
        <f>+ENE!F59+FEB!F59+MAR!F59</f>
        <v>9503</v>
      </c>
      <c r="G59" s="59">
        <f>+ENE!G59+FEB!G59+MAR!G59</f>
        <v>7050</v>
      </c>
      <c r="H59" s="59">
        <f>+ENE!H59+FEB!H59+MAR!H59</f>
        <v>37911</v>
      </c>
      <c r="I59" s="59">
        <f>+ENE!I59+FEB!I59+MAR!I59</f>
        <v>33981</v>
      </c>
      <c r="J59" s="59">
        <f>+ENE!J59+FEB!J59+MAR!J59</f>
        <v>27692</v>
      </c>
      <c r="K59" s="59">
        <f>+ENE!K59+FEB!K59+MAR!K59</f>
        <v>1394</v>
      </c>
      <c r="L59" s="59">
        <f>+ENE!L59+FEB!L59+MAR!L59</f>
        <v>0</v>
      </c>
      <c r="M59" s="7">
        <f t="shared" si="0"/>
        <v>1585572</v>
      </c>
      <c r="O59" s="48"/>
    </row>
    <row r="60" spans="1:15">
      <c r="A60" s="43"/>
      <c r="C60" s="5" t="s">
        <v>128</v>
      </c>
      <c r="D60" s="59">
        <f>+ENE!D60+FEB!D60+MAR!D60</f>
        <v>8562924</v>
      </c>
      <c r="E60" s="59">
        <f>+ENE!E60+FEB!E60+MAR!E60</f>
        <v>4554640</v>
      </c>
      <c r="F60" s="59">
        <f>+ENE!F60+FEB!F60+MAR!F60</f>
        <v>84909</v>
      </c>
      <c r="G60" s="59">
        <f>+ENE!G60+FEB!G60+MAR!G60</f>
        <v>62994</v>
      </c>
      <c r="H60" s="59">
        <f>+ENE!H60+FEB!H60+MAR!H60</f>
        <v>338746</v>
      </c>
      <c r="I60" s="59">
        <f>+ENE!I60+FEB!I60+MAR!I60</f>
        <v>348023</v>
      </c>
      <c r="J60" s="59">
        <f>+ENE!J60+FEB!J60+MAR!J60</f>
        <v>283612</v>
      </c>
      <c r="K60" s="59">
        <f>+ENE!K60+FEB!K60+MAR!K60</f>
        <v>12448</v>
      </c>
      <c r="L60" s="59">
        <f>+ENE!L60+FEB!L60+MAR!L60</f>
        <v>905402</v>
      </c>
      <c r="M60" s="7">
        <f t="shared" si="0"/>
        <v>15153698</v>
      </c>
      <c r="O60" s="48"/>
    </row>
    <row r="61" spans="1:15">
      <c r="A61" s="43"/>
      <c r="C61" s="5" t="s">
        <v>60</v>
      </c>
      <c r="D61" s="59">
        <f>+ENE!D61+FEB!D61+MAR!D61</f>
        <v>1737482</v>
      </c>
      <c r="E61" s="59">
        <f>+ENE!E61+FEB!E61+MAR!E61</f>
        <v>924171</v>
      </c>
      <c r="F61" s="59">
        <f>+ENE!F61+FEB!F61+MAR!F61</f>
        <v>17228</v>
      </c>
      <c r="G61" s="59">
        <f>+ENE!G61+FEB!G61+MAR!G61</f>
        <v>12782</v>
      </c>
      <c r="H61" s="59">
        <f>+ENE!H61+FEB!H61+MAR!H61</f>
        <v>68734</v>
      </c>
      <c r="I61" s="59">
        <f>+ENE!I61+FEB!I61+MAR!I61</f>
        <v>91262</v>
      </c>
      <c r="J61" s="59">
        <f>+ENE!J61+FEB!J61+MAR!J61</f>
        <v>74371</v>
      </c>
      <c r="K61" s="59">
        <f>+ENE!K61+FEB!K61+MAR!K61</f>
        <v>2526</v>
      </c>
      <c r="L61" s="59">
        <f>+ENE!L61+FEB!L61+MAR!L61</f>
        <v>0</v>
      </c>
      <c r="M61" s="7">
        <f t="shared" si="0"/>
        <v>2928556</v>
      </c>
      <c r="O61" s="48"/>
    </row>
    <row r="62" spans="1:15">
      <c r="A62" s="43"/>
      <c r="C62" s="5" t="s">
        <v>61</v>
      </c>
      <c r="D62" s="59">
        <f>+ENE!D62+FEB!D62+MAR!D62</f>
        <v>7530627</v>
      </c>
      <c r="E62" s="59">
        <f>+ENE!E62+FEB!E62+MAR!E62</f>
        <v>4005559</v>
      </c>
      <c r="F62" s="59">
        <f>+ENE!F62+FEB!F62+MAR!F62</f>
        <v>74674</v>
      </c>
      <c r="G62" s="59">
        <f>+ENE!G62+FEB!G62+MAR!G62</f>
        <v>55400</v>
      </c>
      <c r="H62" s="59">
        <f>+ENE!H62+FEB!H62+MAR!H62</f>
        <v>297910</v>
      </c>
      <c r="I62" s="59">
        <f>+ENE!I62+FEB!I62+MAR!I62</f>
        <v>348765</v>
      </c>
      <c r="J62" s="59">
        <f>+ENE!J62+FEB!J62+MAR!J62</f>
        <v>284216</v>
      </c>
      <c r="K62" s="59">
        <f>+ENE!K62+FEB!K62+MAR!K62</f>
        <v>10946</v>
      </c>
      <c r="L62" s="59">
        <f>+ENE!L62+FEB!L62+MAR!L62</f>
        <v>0</v>
      </c>
      <c r="M62" s="7">
        <f t="shared" si="0"/>
        <v>12608097</v>
      </c>
      <c r="O62" s="48"/>
    </row>
    <row r="63" spans="1:15">
      <c r="A63" s="43"/>
      <c r="C63" s="5" t="s">
        <v>129</v>
      </c>
      <c r="D63" s="59">
        <f>+ENE!D63+FEB!D63+MAR!D63</f>
        <v>3079545</v>
      </c>
      <c r="E63" s="59">
        <f>+ENE!E63+FEB!E63+MAR!E63</f>
        <v>1638018</v>
      </c>
      <c r="F63" s="59">
        <f>+ENE!F63+FEB!F63+MAR!F63</f>
        <v>30537</v>
      </c>
      <c r="G63" s="59">
        <f>+ENE!G63+FEB!G63+MAR!G63</f>
        <v>22655</v>
      </c>
      <c r="H63" s="59">
        <f>+ENE!H63+FEB!H63+MAR!H63</f>
        <v>121826</v>
      </c>
      <c r="I63" s="59">
        <f>+ENE!I63+FEB!I63+MAR!I63</f>
        <v>170728</v>
      </c>
      <c r="J63" s="59">
        <f>+ENE!J63+FEB!J63+MAR!J63</f>
        <v>139130</v>
      </c>
      <c r="K63" s="59">
        <f>+ENE!K63+FEB!K63+MAR!K63</f>
        <v>4476</v>
      </c>
      <c r="L63" s="59">
        <f>+ENE!L63+FEB!L63+MAR!L63</f>
        <v>0</v>
      </c>
      <c r="M63" s="7">
        <f t="shared" si="0"/>
        <v>5206915</v>
      </c>
      <c r="O63" s="48"/>
    </row>
    <row r="64" spans="1:15">
      <c r="A64" s="43"/>
      <c r="C64" s="5" t="s">
        <v>130</v>
      </c>
      <c r="D64" s="59">
        <f>+ENE!D64+FEB!D64+MAR!D64</f>
        <v>2189683</v>
      </c>
      <c r="E64" s="59">
        <f>+ENE!E64+FEB!E64+MAR!E64</f>
        <v>1164698</v>
      </c>
      <c r="F64" s="59">
        <f>+ENE!F64+FEB!F64+MAR!F64</f>
        <v>21712</v>
      </c>
      <c r="G64" s="59">
        <f>+ENE!G64+FEB!G64+MAR!G64</f>
        <v>16109</v>
      </c>
      <c r="H64" s="59">
        <f>+ENE!H64+FEB!H64+MAR!H64</f>
        <v>86624</v>
      </c>
      <c r="I64" s="59">
        <f>+ENE!I64+FEB!I64+MAR!I64</f>
        <v>119905</v>
      </c>
      <c r="J64" s="59">
        <f>+ENE!J64+FEB!J64+MAR!J64</f>
        <v>97713</v>
      </c>
      <c r="K64" s="59">
        <f>+ENE!K64+FEB!K64+MAR!K64</f>
        <v>3182</v>
      </c>
      <c r="L64" s="59">
        <f>+ENE!L64+FEB!L64+MAR!L64</f>
        <v>0</v>
      </c>
      <c r="M64" s="7">
        <f t="shared" si="0"/>
        <v>3699626</v>
      </c>
      <c r="O64" s="48"/>
    </row>
    <row r="65" spans="1:15">
      <c r="A65" s="43"/>
      <c r="C65" s="5" t="s">
        <v>64</v>
      </c>
      <c r="D65" s="59">
        <f>+ENE!D65+FEB!D65+MAR!D65</f>
        <v>3057593</v>
      </c>
      <c r="E65" s="59">
        <f>+ENE!E65+FEB!E65+MAR!E65</f>
        <v>1626341</v>
      </c>
      <c r="F65" s="59">
        <f>+ENE!F65+FEB!F65+MAR!F65</f>
        <v>30318</v>
      </c>
      <c r="G65" s="59">
        <f>+ENE!G65+FEB!G65+MAR!G65</f>
        <v>22494</v>
      </c>
      <c r="H65" s="59">
        <f>+ENE!H65+FEB!H65+MAR!H65</f>
        <v>120958</v>
      </c>
      <c r="I65" s="59">
        <f>+ENE!I65+FEB!I65+MAR!I65</f>
        <v>173040</v>
      </c>
      <c r="J65" s="59">
        <f>+ENE!J65+FEB!J65+MAR!J65</f>
        <v>141015</v>
      </c>
      <c r="K65" s="59">
        <f>+ENE!K65+FEB!K65+MAR!K65</f>
        <v>4444</v>
      </c>
      <c r="L65" s="59">
        <f>+ENE!L65+FEB!L65+MAR!L65</f>
        <v>0</v>
      </c>
      <c r="M65" s="7">
        <f t="shared" si="0"/>
        <v>5176203</v>
      </c>
      <c r="O65" s="48"/>
    </row>
    <row r="66" spans="1:15">
      <c r="A66" s="43"/>
      <c r="C66" s="5" t="s">
        <v>65</v>
      </c>
      <c r="D66" s="59">
        <f>+ENE!D66+FEB!D66+MAR!D66</f>
        <v>5630591</v>
      </c>
      <c r="E66" s="59">
        <f>+ENE!E66+FEB!E66+MAR!E66</f>
        <v>2994925</v>
      </c>
      <c r="F66" s="59">
        <f>+ENE!F66+FEB!F66+MAR!F66</f>
        <v>55832</v>
      </c>
      <c r="G66" s="59">
        <f>+ENE!G66+FEB!G66+MAR!G66</f>
        <v>41422</v>
      </c>
      <c r="H66" s="59">
        <f>+ENE!H66+FEB!H66+MAR!H66</f>
        <v>222744</v>
      </c>
      <c r="I66" s="59">
        <f>+ENE!I66+FEB!I66+MAR!I66</f>
        <v>285974</v>
      </c>
      <c r="J66" s="59">
        <f>+ENE!J66+FEB!J66+MAR!J66</f>
        <v>233046</v>
      </c>
      <c r="K66" s="59">
        <f>+ENE!K66+FEB!K66+MAR!K66</f>
        <v>8184</v>
      </c>
      <c r="L66" s="59">
        <f>+ENE!L66+FEB!L66+MAR!L66</f>
        <v>0</v>
      </c>
      <c r="M66" s="7">
        <f t="shared" si="0"/>
        <v>9472718</v>
      </c>
      <c r="O66" s="48"/>
    </row>
    <row r="67" spans="1:15" ht="13.5" thickBot="1">
      <c r="A67" s="43"/>
      <c r="C67" s="5" t="s">
        <v>66</v>
      </c>
      <c r="D67" s="59">
        <f>+ENE!D67+FEB!D67+MAR!D67</f>
        <v>23068704</v>
      </c>
      <c r="E67" s="59">
        <f>+ENE!E67+FEB!E67+MAR!E67</f>
        <v>12270305</v>
      </c>
      <c r="F67" s="59">
        <f>+ENE!F67+FEB!F67+MAR!F67</f>
        <v>228753</v>
      </c>
      <c r="G67" s="59">
        <f>+ENE!G67+FEB!G67+MAR!G67</f>
        <v>169704</v>
      </c>
      <c r="H67" s="59">
        <f>+ENE!H67+FEB!H67+MAR!H67</f>
        <v>912588</v>
      </c>
      <c r="I67" s="59">
        <f>+ENE!I67+FEB!I67+MAR!I67</f>
        <v>1316105</v>
      </c>
      <c r="J67" s="59">
        <f>+ENE!J67+FEB!J67+MAR!J67</f>
        <v>1072530</v>
      </c>
      <c r="K67" s="59">
        <f>+ENE!K67+FEB!K67+MAR!K67</f>
        <v>33530</v>
      </c>
      <c r="L67" s="59">
        <f>+ENE!L67+FEB!L67+MAR!L67</f>
        <v>4142058</v>
      </c>
      <c r="M67" s="7">
        <f t="shared" si="0"/>
        <v>43214277</v>
      </c>
      <c r="O67" s="48"/>
    </row>
    <row r="68" spans="1:15" ht="15.75" customHeight="1">
      <c r="A68" s="43"/>
      <c r="C68" s="8" t="s">
        <v>67</v>
      </c>
      <c r="D68" s="60">
        <f>SUM(D10:D67)</f>
        <v>275955409</v>
      </c>
      <c r="E68" s="60">
        <f t="shared" ref="E68:L68" si="1">SUM(E10:E67)</f>
        <v>146781366</v>
      </c>
      <c r="F68" s="60">
        <f t="shared" si="1"/>
        <v>2736354</v>
      </c>
      <c r="G68" s="60">
        <f>SUM(G10:G67)</f>
        <v>2030095</v>
      </c>
      <c r="H68" s="60">
        <f>SUM(H10:H67)</f>
        <v>10916714</v>
      </c>
      <c r="I68" s="60">
        <f t="shared" si="1"/>
        <v>14646230</v>
      </c>
      <c r="J68" s="60">
        <f t="shared" si="1"/>
        <v>11935548</v>
      </c>
      <c r="K68" s="60">
        <f t="shared" si="1"/>
        <v>401136</v>
      </c>
      <c r="L68" s="60">
        <f t="shared" si="1"/>
        <v>16057115</v>
      </c>
      <c r="M68" s="60">
        <f>SUM(M10:M67)</f>
        <v>481459967</v>
      </c>
      <c r="O68" s="48"/>
    </row>
    <row r="69" spans="1:15" ht="12" customHeight="1" thickBot="1">
      <c r="A69" s="43"/>
      <c r="C69" s="10"/>
      <c r="D69" s="11"/>
      <c r="E69" s="11"/>
      <c r="F69" s="11"/>
      <c r="G69" s="11"/>
      <c r="H69" s="11"/>
      <c r="I69" s="11"/>
      <c r="J69" s="16"/>
      <c r="K69" s="11"/>
      <c r="L69" s="11"/>
      <c r="M69" s="11"/>
      <c r="N69" s="1" t="s">
        <v>9</v>
      </c>
      <c r="O69" s="48"/>
    </row>
    <row r="70" spans="1:15" ht="0.75" customHeight="1" thickBot="1">
      <c r="A70" s="43"/>
      <c r="C70" s="15"/>
      <c r="D70" s="16"/>
      <c r="E70" s="15"/>
      <c r="F70" s="16"/>
      <c r="G70" s="16"/>
      <c r="H70" s="16"/>
      <c r="I70" s="16"/>
      <c r="J70" s="16"/>
      <c r="K70" s="16"/>
      <c r="L70" s="16"/>
      <c r="M70" s="16"/>
      <c r="O70" s="48"/>
    </row>
    <row r="71" spans="1:15" ht="6" customHeight="1">
      <c r="A71" s="43"/>
      <c r="C71"/>
      <c r="D71" s="55"/>
      <c r="E71" s="55"/>
      <c r="F71" s="55"/>
      <c r="G71" s="55"/>
      <c r="H71" s="55"/>
      <c r="I71" s="55"/>
      <c r="J71" s="55"/>
      <c r="K71" s="55"/>
      <c r="L71" s="55"/>
      <c r="M71" s="55"/>
      <c r="N71"/>
      <c r="O71" s="48"/>
    </row>
    <row r="72" spans="1:15" ht="7.5" customHeight="1" thickBot="1">
      <c r="A72" s="51"/>
      <c r="B72" s="52"/>
      <c r="C72" s="52"/>
      <c r="D72" s="52"/>
      <c r="E72" s="52"/>
      <c r="F72" s="52"/>
      <c r="G72" s="52"/>
      <c r="H72" s="52"/>
      <c r="I72" s="52"/>
      <c r="J72" s="52"/>
      <c r="K72" s="52"/>
      <c r="L72" s="52"/>
      <c r="M72" s="52"/>
      <c r="N72" s="52"/>
      <c r="O72" s="54"/>
    </row>
    <row r="73" spans="1:15" ht="13.5" thickTop="1">
      <c r="A73"/>
      <c r="B73"/>
    </row>
    <row r="74" spans="1:15">
      <c r="A74"/>
      <c r="B74"/>
    </row>
    <row r="75" spans="1:15">
      <c r="A75"/>
      <c r="B75"/>
    </row>
    <row r="76" spans="1:15">
      <c r="A76"/>
      <c r="B76"/>
    </row>
    <row r="77" spans="1:15">
      <c r="A77"/>
      <c r="B77"/>
    </row>
    <row r="78" spans="1:15">
      <c r="A78"/>
      <c r="B78"/>
    </row>
    <row r="79" spans="1:15">
      <c r="A79"/>
      <c r="B79"/>
    </row>
    <row r="80" spans="1:15">
      <c r="A80"/>
      <c r="B80"/>
    </row>
    <row r="81" spans="1:2">
      <c r="A81"/>
      <c r="B81"/>
    </row>
    <row r="82" spans="1:2">
      <c r="A82"/>
      <c r="B82"/>
    </row>
    <row r="83" spans="1:2">
      <c r="A83"/>
      <c r="B83"/>
    </row>
    <row r="84" spans="1:2">
      <c r="A84"/>
      <c r="B84"/>
    </row>
    <row r="85" spans="1:2">
      <c r="A85"/>
      <c r="B85"/>
    </row>
    <row r="86" spans="1:2">
      <c r="A86"/>
      <c r="B86"/>
    </row>
    <row r="87" spans="1:2">
      <c r="A87"/>
      <c r="B87"/>
    </row>
    <row r="88" spans="1:2">
      <c r="A88"/>
      <c r="B88"/>
    </row>
    <row r="89" spans="1:2">
      <c r="A89"/>
      <c r="B89"/>
    </row>
    <row r="90" spans="1:2">
      <c r="A90"/>
      <c r="B90"/>
    </row>
    <row r="91" spans="1:2">
      <c r="A91"/>
      <c r="B91"/>
    </row>
    <row r="92" spans="1:2">
      <c r="A92"/>
      <c r="B92"/>
    </row>
    <row r="93" spans="1:2">
      <c r="A93"/>
      <c r="B93"/>
    </row>
    <row r="94" spans="1:2">
      <c r="A94"/>
      <c r="B94"/>
    </row>
  </sheetData>
  <mergeCells count="5">
    <mergeCell ref="C6:M6"/>
    <mergeCell ref="C2:M2"/>
    <mergeCell ref="C3:M3"/>
    <mergeCell ref="C4:M4"/>
    <mergeCell ref="C5:M5"/>
  </mergeCells>
  <phoneticPr fontId="0" type="noConversion"/>
  <printOptions horizontalCentered="1" verticalCentered="1"/>
  <pageMargins left="0" right="0" top="0" bottom="0" header="0" footer="0"/>
  <pageSetup scale="59" orientation="landscape" r:id="rId1"/>
  <headerFooter alignWithMargins="0">
    <oddFooter>FEDERACION.xls&amp;RPágina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pageSetUpPr fitToPage="1"/>
  </sheetPr>
  <dimension ref="A1:O94"/>
  <sheetViews>
    <sheetView view="pageBreakPreview" topLeftCell="D1" zoomScale="82" zoomScaleNormal="75" zoomScaleSheetLayoutView="82" workbookViewId="0">
      <selection activeCell="L10" sqref="L10"/>
    </sheetView>
  </sheetViews>
  <sheetFormatPr baseColWidth="10" defaultRowHeight="12.75"/>
  <cols>
    <col min="1" max="1" width="1.140625" style="1" customWidth="1"/>
    <col min="2" max="2" width="3.85546875" style="1" customWidth="1"/>
    <col min="3" max="3" width="33" style="1" customWidth="1"/>
    <col min="4" max="4" width="17.140625" style="12" customWidth="1"/>
    <col min="5" max="5" width="19.28515625" style="1" customWidth="1"/>
    <col min="6" max="7" width="19.140625" style="12" customWidth="1"/>
    <col min="8" max="8" width="19" style="12" customWidth="1"/>
    <col min="9" max="9" width="18.7109375" style="12" customWidth="1"/>
    <col min="10" max="10" width="19" style="12" customWidth="1"/>
    <col min="11" max="12" width="18.85546875" style="12" customWidth="1"/>
    <col min="13" max="13" width="19.140625" style="12" customWidth="1"/>
    <col min="14" max="14" width="4" style="1" customWidth="1"/>
    <col min="15" max="15" width="1.28515625" style="1" customWidth="1"/>
    <col min="16" max="16384" width="11.42578125" style="1"/>
  </cols>
  <sheetData>
    <row r="1" spans="1:15" ht="8.25" customHeight="1" thickTop="1">
      <c r="A1" s="42"/>
      <c r="B1" s="46"/>
      <c r="C1" s="46"/>
      <c r="D1" s="50"/>
      <c r="E1" s="46"/>
      <c r="F1" s="50"/>
      <c r="G1" s="50"/>
      <c r="H1" s="50"/>
      <c r="I1" s="50"/>
      <c r="J1" s="50"/>
      <c r="K1" s="50"/>
      <c r="L1" s="50"/>
      <c r="M1" s="50"/>
      <c r="N1" s="46"/>
      <c r="O1" s="47"/>
    </row>
    <row r="2" spans="1:15" ht="18" customHeight="1">
      <c r="A2" s="43"/>
      <c r="B2" s="53"/>
      <c r="C2" s="109" t="s">
        <v>0</v>
      </c>
      <c r="D2" s="109"/>
      <c r="E2" s="109"/>
      <c r="F2" s="109"/>
      <c r="G2" s="109"/>
      <c r="H2" s="109"/>
      <c r="I2" s="109"/>
      <c r="J2" s="109"/>
      <c r="K2" s="109"/>
      <c r="L2" s="109"/>
      <c r="M2" s="109"/>
      <c r="O2" s="48"/>
    </row>
    <row r="3" spans="1:15" ht="19.5" customHeight="1">
      <c r="A3" s="43"/>
      <c r="C3" s="109" t="s">
        <v>84</v>
      </c>
      <c r="D3" s="109"/>
      <c r="E3" s="109"/>
      <c r="F3" s="109"/>
      <c r="G3" s="109"/>
      <c r="H3" s="109"/>
      <c r="I3" s="109"/>
      <c r="J3" s="109"/>
      <c r="K3" s="109"/>
      <c r="L3" s="109"/>
      <c r="M3" s="109"/>
      <c r="O3" s="48"/>
    </row>
    <row r="4" spans="1:15" ht="15">
      <c r="A4" s="43"/>
      <c r="C4" s="108" t="s">
        <v>85</v>
      </c>
      <c r="D4" s="108"/>
      <c r="E4" s="108"/>
      <c r="F4" s="108"/>
      <c r="G4" s="108"/>
      <c r="H4" s="108"/>
      <c r="I4" s="108"/>
      <c r="J4" s="108"/>
      <c r="K4" s="108"/>
      <c r="L4" s="108"/>
      <c r="M4" s="108"/>
      <c r="O4" s="48"/>
    </row>
    <row r="5" spans="1:15" ht="15" customHeight="1">
      <c r="A5" s="43"/>
      <c r="C5" s="110" t="s">
        <v>1</v>
      </c>
      <c r="D5" s="110"/>
      <c r="E5" s="110"/>
      <c r="F5" s="110"/>
      <c r="G5" s="110"/>
      <c r="H5" s="110"/>
      <c r="I5" s="110"/>
      <c r="J5" s="110"/>
      <c r="K5" s="110"/>
      <c r="L5" s="110"/>
      <c r="M5" s="110"/>
      <c r="O5" s="48"/>
    </row>
    <row r="6" spans="1:15" ht="15.75" customHeight="1">
      <c r="A6" s="43"/>
      <c r="C6" s="107" t="s">
        <v>155</v>
      </c>
      <c r="D6" s="107"/>
      <c r="E6" s="107"/>
      <c r="F6" s="107"/>
      <c r="G6" s="107"/>
      <c r="H6" s="107"/>
      <c r="I6" s="107"/>
      <c r="J6" s="107"/>
      <c r="K6" s="107"/>
      <c r="L6" s="107"/>
      <c r="M6" s="107"/>
      <c r="O6" s="48"/>
    </row>
    <row r="7" spans="1:15" ht="5.25" customHeight="1" thickBot="1">
      <c r="A7" s="43"/>
      <c r="D7" s="1"/>
      <c r="F7" s="1"/>
      <c r="G7" s="1"/>
      <c r="H7" s="1"/>
      <c r="I7" s="1"/>
      <c r="J7" s="1"/>
      <c r="K7" s="1"/>
      <c r="L7" s="1"/>
      <c r="M7" s="1"/>
      <c r="O7" s="48"/>
    </row>
    <row r="8" spans="1:15">
      <c r="A8" s="43"/>
      <c r="C8" s="24"/>
      <c r="D8" s="20" t="s">
        <v>2</v>
      </c>
      <c r="E8" s="23" t="s">
        <v>87</v>
      </c>
      <c r="F8" s="20" t="s">
        <v>4</v>
      </c>
      <c r="G8" s="20" t="s">
        <v>101</v>
      </c>
      <c r="H8" s="62" t="s">
        <v>2</v>
      </c>
      <c r="I8" s="63" t="s">
        <v>91</v>
      </c>
      <c r="J8" s="63" t="s">
        <v>92</v>
      </c>
      <c r="K8" s="62" t="s">
        <v>93</v>
      </c>
      <c r="L8" s="62" t="s">
        <v>2</v>
      </c>
      <c r="M8" s="62" t="s">
        <v>10</v>
      </c>
      <c r="O8" s="48"/>
    </row>
    <row r="9" spans="1:15" ht="13.5" thickBot="1">
      <c r="A9" s="43"/>
      <c r="C9" s="26" t="s">
        <v>6</v>
      </c>
      <c r="D9" s="14" t="s">
        <v>8</v>
      </c>
      <c r="E9" s="27" t="s">
        <v>7</v>
      </c>
      <c r="F9" s="14" t="s">
        <v>9</v>
      </c>
      <c r="G9" s="14" t="s">
        <v>9</v>
      </c>
      <c r="H9" s="64" t="s">
        <v>95</v>
      </c>
      <c r="I9" s="65" t="s">
        <v>96</v>
      </c>
      <c r="J9" s="65" t="s">
        <v>97</v>
      </c>
      <c r="K9" s="64" t="s">
        <v>98</v>
      </c>
      <c r="L9" s="64" t="s">
        <v>135</v>
      </c>
      <c r="M9" s="64" t="s">
        <v>82</v>
      </c>
      <c r="O9" s="48"/>
    </row>
    <row r="10" spans="1:15">
      <c r="A10" s="43"/>
      <c r="C10" s="5" t="s">
        <v>102</v>
      </c>
      <c r="D10" s="59">
        <f>+[4]CONCENTRA!$G10+[4]CONCENTRA!$P10</f>
        <v>0</v>
      </c>
      <c r="E10" s="59">
        <f>+[4]CONCENTRA!$G74+[4]CONCENTRA!$P74</f>
        <v>0</v>
      </c>
      <c r="F10" s="59">
        <f>+[4]CONCENTRA!$G138+[4]CONCENTRA!$P138</f>
        <v>0</v>
      </c>
      <c r="G10" s="59">
        <f>+[4]CONCENTRA!$G202+[4]CONCENTRA!$P202</f>
        <v>0</v>
      </c>
      <c r="H10" s="59">
        <f>+[4]CONCENTRA!$G266+[4]CONCENTRA!$P266</f>
        <v>0</v>
      </c>
      <c r="I10" s="59">
        <f>+[4]CONCENTRA!$G330+[4]CONCENTRA!$G394</f>
        <v>0</v>
      </c>
      <c r="J10" s="66">
        <f>+[4]CONCENTRA!$G522+[4]CONCENTRA!$G458</f>
        <v>0</v>
      </c>
      <c r="K10" s="59">
        <f>+[4]CONCENTRA!$G586+[4]CONCENTRA!$P586</f>
        <v>0</v>
      </c>
      <c r="L10" s="59">
        <f>+[4]CONCENTRA!$G971</f>
        <v>0</v>
      </c>
      <c r="M10" s="7">
        <f>SUM(D10:L10)</f>
        <v>0</v>
      </c>
      <c r="O10" s="48"/>
    </row>
    <row r="11" spans="1:15">
      <c r="A11" s="43"/>
      <c r="C11" s="5" t="s">
        <v>12</v>
      </c>
      <c r="D11" s="59">
        <f>+[4]CONCENTRA!$G11+[4]CONCENTRA!$P11</f>
        <v>0</v>
      </c>
      <c r="E11" s="59">
        <f>+[4]CONCENTRA!$G75+[4]CONCENTRA!$P75</f>
        <v>0</v>
      </c>
      <c r="F11" s="59">
        <f>+[4]CONCENTRA!$G139+[4]CONCENTRA!$P139</f>
        <v>0</v>
      </c>
      <c r="G11" s="59">
        <f>+[4]CONCENTRA!$G203+[4]CONCENTRA!$P203</f>
        <v>0</v>
      </c>
      <c r="H11" s="59">
        <f>+[4]CONCENTRA!$G267+[4]CONCENTRA!$P267</f>
        <v>0</v>
      </c>
      <c r="I11" s="59">
        <f>+[4]CONCENTRA!$G331+[4]CONCENTRA!$G395</f>
        <v>0</v>
      </c>
      <c r="J11" s="66">
        <f>+[4]CONCENTRA!$G523+[4]CONCENTRA!$G459</f>
        <v>0</v>
      </c>
      <c r="K11" s="59">
        <f>+[4]CONCENTRA!$G587+[4]CONCENTRA!$P587</f>
        <v>0</v>
      </c>
      <c r="L11" s="59">
        <f>+[4]CONCENTRA!$G972</f>
        <v>0</v>
      </c>
      <c r="M11" s="7">
        <f t="shared" ref="M11:M67" si="0">SUM(D11:L11)</f>
        <v>0</v>
      </c>
      <c r="O11" s="48"/>
    </row>
    <row r="12" spans="1:15">
      <c r="A12" s="43"/>
      <c r="C12" s="5" t="s">
        <v>103</v>
      </c>
      <c r="D12" s="59">
        <f>+[4]CONCENTRA!$G12+[4]CONCENTRA!$P12</f>
        <v>0</v>
      </c>
      <c r="E12" s="59">
        <f>+[4]CONCENTRA!$G76+[4]CONCENTRA!$P76</f>
        <v>0</v>
      </c>
      <c r="F12" s="59">
        <f>+[4]CONCENTRA!$G140+[4]CONCENTRA!$P140</f>
        <v>0</v>
      </c>
      <c r="G12" s="59">
        <f>+[4]CONCENTRA!$G204+[4]CONCENTRA!$P204</f>
        <v>0</v>
      </c>
      <c r="H12" s="59">
        <f>+[4]CONCENTRA!$G268+[4]CONCENTRA!$P268</f>
        <v>0</v>
      </c>
      <c r="I12" s="59">
        <f>+[4]CONCENTRA!$G332+[4]CONCENTRA!$G396</f>
        <v>0</v>
      </c>
      <c r="J12" s="66">
        <f>+[4]CONCENTRA!$G524+[4]CONCENTRA!$G460</f>
        <v>0</v>
      </c>
      <c r="K12" s="59">
        <f>+[4]CONCENTRA!$G588+[4]CONCENTRA!$P588</f>
        <v>0</v>
      </c>
      <c r="L12" s="59">
        <f>+[4]CONCENTRA!$G973</f>
        <v>0</v>
      </c>
      <c r="M12" s="7">
        <f t="shared" si="0"/>
        <v>0</v>
      </c>
      <c r="O12" s="48"/>
    </row>
    <row r="13" spans="1:15">
      <c r="A13" s="43"/>
      <c r="C13" s="5" t="s">
        <v>104</v>
      </c>
      <c r="D13" s="59">
        <f>+[4]CONCENTRA!$G13+[4]CONCENTRA!$P13</f>
        <v>0</v>
      </c>
      <c r="E13" s="59">
        <f>+[4]CONCENTRA!$G77+[4]CONCENTRA!$P77</f>
        <v>0</v>
      </c>
      <c r="F13" s="59">
        <f>+[4]CONCENTRA!$G141+[4]CONCENTRA!$P141</f>
        <v>0</v>
      </c>
      <c r="G13" s="59">
        <f>+[4]CONCENTRA!$G205+[4]CONCENTRA!$P205</f>
        <v>0</v>
      </c>
      <c r="H13" s="59">
        <f>+[4]CONCENTRA!$G269+[4]CONCENTRA!$P269</f>
        <v>0</v>
      </c>
      <c r="I13" s="59">
        <f>+[4]CONCENTRA!$G333+[4]CONCENTRA!$G397</f>
        <v>0</v>
      </c>
      <c r="J13" s="66">
        <f>+[4]CONCENTRA!$G525+[4]CONCENTRA!$G461</f>
        <v>0</v>
      </c>
      <c r="K13" s="59">
        <f>+[4]CONCENTRA!$G589+[4]CONCENTRA!$P589</f>
        <v>0</v>
      </c>
      <c r="L13" s="59">
        <f>+[4]CONCENTRA!$G974</f>
        <v>0</v>
      </c>
      <c r="M13" s="7">
        <f t="shared" si="0"/>
        <v>0</v>
      </c>
      <c r="O13" s="48"/>
    </row>
    <row r="14" spans="1:15">
      <c r="A14" s="43"/>
      <c r="C14" s="5" t="s">
        <v>105</v>
      </c>
      <c r="D14" s="59">
        <f>+[4]CONCENTRA!$G14+[4]CONCENTRA!$P14</f>
        <v>0</v>
      </c>
      <c r="E14" s="59">
        <f>+[4]CONCENTRA!$G78+[4]CONCENTRA!$P78</f>
        <v>0</v>
      </c>
      <c r="F14" s="59">
        <f>+[4]CONCENTRA!$G142+[4]CONCENTRA!$P142</f>
        <v>0</v>
      </c>
      <c r="G14" s="59">
        <f>+[4]CONCENTRA!$G206+[4]CONCENTRA!$P206</f>
        <v>0</v>
      </c>
      <c r="H14" s="59">
        <f>+[4]CONCENTRA!$G270+[4]CONCENTRA!$P270</f>
        <v>0</v>
      </c>
      <c r="I14" s="59">
        <f>+[4]CONCENTRA!$G334+[4]CONCENTRA!$G398</f>
        <v>0</v>
      </c>
      <c r="J14" s="66">
        <f>+[4]CONCENTRA!$G526+[4]CONCENTRA!$G462</f>
        <v>0</v>
      </c>
      <c r="K14" s="59">
        <f>+[4]CONCENTRA!$G590+[4]CONCENTRA!$P590</f>
        <v>0</v>
      </c>
      <c r="L14" s="59">
        <f>+[4]CONCENTRA!$G975</f>
        <v>0</v>
      </c>
      <c r="M14" s="7">
        <f t="shared" si="0"/>
        <v>0</v>
      </c>
      <c r="O14" s="48"/>
    </row>
    <row r="15" spans="1:15">
      <c r="A15" s="43"/>
      <c r="C15" s="5" t="s">
        <v>106</v>
      </c>
      <c r="D15" s="59">
        <f>+[4]CONCENTRA!$G15+[4]CONCENTRA!$P15</f>
        <v>0</v>
      </c>
      <c r="E15" s="59">
        <f>+[4]CONCENTRA!$G79+[4]CONCENTRA!$P79</f>
        <v>0</v>
      </c>
      <c r="F15" s="59">
        <f>+[4]CONCENTRA!$G143+[4]CONCENTRA!$P143</f>
        <v>0</v>
      </c>
      <c r="G15" s="59">
        <f>+[4]CONCENTRA!$G207+[4]CONCENTRA!$P207</f>
        <v>0</v>
      </c>
      <c r="H15" s="59">
        <f>+[4]CONCENTRA!$G271+[4]CONCENTRA!$P271</f>
        <v>0</v>
      </c>
      <c r="I15" s="59">
        <f>+[4]CONCENTRA!$G335+[4]CONCENTRA!$G399</f>
        <v>0</v>
      </c>
      <c r="J15" s="66">
        <f>+[4]CONCENTRA!$G527+[4]CONCENTRA!$G463</f>
        <v>0</v>
      </c>
      <c r="K15" s="59">
        <f>+[4]CONCENTRA!$G591+[4]CONCENTRA!$P591</f>
        <v>0</v>
      </c>
      <c r="L15" s="59">
        <f>+[4]CONCENTRA!$G976</f>
        <v>0</v>
      </c>
      <c r="M15" s="7">
        <f t="shared" si="0"/>
        <v>0</v>
      </c>
      <c r="O15" s="48"/>
    </row>
    <row r="16" spans="1:15">
      <c r="A16" s="43"/>
      <c r="C16" s="5" t="s">
        <v>107</v>
      </c>
      <c r="D16" s="59">
        <f>+[4]CONCENTRA!$G16+[4]CONCENTRA!$P16</f>
        <v>0</v>
      </c>
      <c r="E16" s="59">
        <f>+[4]CONCENTRA!$G80+[4]CONCENTRA!$P80</f>
        <v>0</v>
      </c>
      <c r="F16" s="59">
        <f>+[4]CONCENTRA!$G144+[4]CONCENTRA!$P144</f>
        <v>0</v>
      </c>
      <c r="G16" s="59">
        <f>+[4]CONCENTRA!$G208+[4]CONCENTRA!$P208</f>
        <v>0</v>
      </c>
      <c r="H16" s="59">
        <f>+[4]CONCENTRA!$G272+[4]CONCENTRA!$P272</f>
        <v>0</v>
      </c>
      <c r="I16" s="59">
        <f>+[4]CONCENTRA!$G336+[4]CONCENTRA!$G400</f>
        <v>0</v>
      </c>
      <c r="J16" s="66">
        <f>+[4]CONCENTRA!$G528+[4]CONCENTRA!$G464</f>
        <v>0</v>
      </c>
      <c r="K16" s="59">
        <f>+[4]CONCENTRA!$G592+[4]CONCENTRA!$P592</f>
        <v>0</v>
      </c>
      <c r="L16" s="59">
        <f>+[4]CONCENTRA!$G977</f>
        <v>0</v>
      </c>
      <c r="M16" s="7">
        <f t="shared" si="0"/>
        <v>0</v>
      </c>
      <c r="O16" s="48"/>
    </row>
    <row r="17" spans="1:15">
      <c r="A17" s="43"/>
      <c r="C17" s="5" t="s">
        <v>18</v>
      </c>
      <c r="D17" s="59">
        <f>+[4]CONCENTRA!$G17+[4]CONCENTRA!$P17</f>
        <v>0</v>
      </c>
      <c r="E17" s="59">
        <f>+[4]CONCENTRA!$G81+[4]CONCENTRA!$P81</f>
        <v>0</v>
      </c>
      <c r="F17" s="59">
        <f>+[4]CONCENTRA!$G145+[4]CONCENTRA!$P145</f>
        <v>0</v>
      </c>
      <c r="G17" s="59">
        <f>+[4]CONCENTRA!$G209+[4]CONCENTRA!$P209</f>
        <v>0</v>
      </c>
      <c r="H17" s="59">
        <f>+[4]CONCENTRA!$G273+[4]CONCENTRA!$P273</f>
        <v>0</v>
      </c>
      <c r="I17" s="59">
        <f>+[4]CONCENTRA!$G337+[4]CONCENTRA!$G401</f>
        <v>0</v>
      </c>
      <c r="J17" s="66">
        <f>+[4]CONCENTRA!$G529+[4]CONCENTRA!$G465</f>
        <v>0</v>
      </c>
      <c r="K17" s="59">
        <f>+[4]CONCENTRA!$G593+[4]CONCENTRA!$P593</f>
        <v>0</v>
      </c>
      <c r="L17" s="59">
        <f>+[4]CONCENTRA!$G978</f>
        <v>0</v>
      </c>
      <c r="M17" s="7">
        <f t="shared" si="0"/>
        <v>0</v>
      </c>
      <c r="O17" s="48"/>
    </row>
    <row r="18" spans="1:15">
      <c r="A18" s="43"/>
      <c r="C18" s="5" t="s">
        <v>19</v>
      </c>
      <c r="D18" s="59">
        <f>+[4]CONCENTRA!$G18+[4]CONCENTRA!$P18</f>
        <v>0</v>
      </c>
      <c r="E18" s="59">
        <f>+[4]CONCENTRA!$G82+[4]CONCENTRA!$P82</f>
        <v>0</v>
      </c>
      <c r="F18" s="59">
        <f>+[4]CONCENTRA!$G146+[4]CONCENTRA!$P146</f>
        <v>0</v>
      </c>
      <c r="G18" s="59">
        <f>+[4]CONCENTRA!$G210+[4]CONCENTRA!$P210</f>
        <v>0</v>
      </c>
      <c r="H18" s="59">
        <f>+[4]CONCENTRA!$G274+[4]CONCENTRA!$P274</f>
        <v>0</v>
      </c>
      <c r="I18" s="59">
        <f>+[4]CONCENTRA!$G338+[4]CONCENTRA!$G402</f>
        <v>0</v>
      </c>
      <c r="J18" s="66">
        <f>+[4]CONCENTRA!$G530+[4]CONCENTRA!$G466</f>
        <v>0</v>
      </c>
      <c r="K18" s="59">
        <f>+[4]CONCENTRA!$G594+[4]CONCENTRA!$P594</f>
        <v>0</v>
      </c>
      <c r="L18" s="59">
        <f>+[4]CONCENTRA!$G979</f>
        <v>0</v>
      </c>
      <c r="M18" s="7">
        <f t="shared" si="0"/>
        <v>0</v>
      </c>
      <c r="O18" s="48"/>
    </row>
    <row r="19" spans="1:15">
      <c r="A19" s="43"/>
      <c r="C19" s="5" t="s">
        <v>108</v>
      </c>
      <c r="D19" s="59">
        <f>+[4]CONCENTRA!$G19+[4]CONCENTRA!$P19</f>
        <v>0</v>
      </c>
      <c r="E19" s="59">
        <f>+[4]CONCENTRA!$G83+[4]CONCENTRA!$P83</f>
        <v>0</v>
      </c>
      <c r="F19" s="59">
        <f>+[4]CONCENTRA!$G147+[4]CONCENTRA!$P147</f>
        <v>0</v>
      </c>
      <c r="G19" s="59">
        <f>+[4]CONCENTRA!$G211+[4]CONCENTRA!$P211</f>
        <v>0</v>
      </c>
      <c r="H19" s="59">
        <f>+[4]CONCENTRA!$G275+[4]CONCENTRA!$P275</f>
        <v>0</v>
      </c>
      <c r="I19" s="59">
        <f>+[4]CONCENTRA!$G339+[4]CONCENTRA!$G403</f>
        <v>0</v>
      </c>
      <c r="J19" s="66">
        <f>+[4]CONCENTRA!$G531+[4]CONCENTRA!$G467</f>
        <v>0</v>
      </c>
      <c r="K19" s="59">
        <f>+[4]CONCENTRA!$G595+[4]CONCENTRA!$P595</f>
        <v>0</v>
      </c>
      <c r="L19" s="59">
        <f>+[4]CONCENTRA!$G980</f>
        <v>0</v>
      </c>
      <c r="M19" s="7">
        <f t="shared" si="0"/>
        <v>0</v>
      </c>
      <c r="O19" s="48"/>
    </row>
    <row r="20" spans="1:15">
      <c r="A20" s="43"/>
      <c r="C20" s="5" t="s">
        <v>109</v>
      </c>
      <c r="D20" s="59">
        <f>+[4]CONCENTRA!$G20+[4]CONCENTRA!$P20</f>
        <v>0</v>
      </c>
      <c r="E20" s="59">
        <f>+[4]CONCENTRA!$G84+[4]CONCENTRA!$P84</f>
        <v>0</v>
      </c>
      <c r="F20" s="59">
        <f>+[4]CONCENTRA!$G148+[4]CONCENTRA!$P148</f>
        <v>0</v>
      </c>
      <c r="G20" s="59">
        <f>+[4]CONCENTRA!$G212+[4]CONCENTRA!$P212</f>
        <v>0</v>
      </c>
      <c r="H20" s="59">
        <f>+[4]CONCENTRA!$G276+[4]CONCENTRA!$P276</f>
        <v>0</v>
      </c>
      <c r="I20" s="59">
        <f>+[4]CONCENTRA!$G340+[4]CONCENTRA!$G404</f>
        <v>0</v>
      </c>
      <c r="J20" s="66">
        <f>+[4]CONCENTRA!$G532+[4]CONCENTRA!$G468</f>
        <v>0</v>
      </c>
      <c r="K20" s="59">
        <f>+[4]CONCENTRA!$G596+[4]CONCENTRA!$P596</f>
        <v>0</v>
      </c>
      <c r="L20" s="59">
        <f>+[4]CONCENTRA!$G981</f>
        <v>0</v>
      </c>
      <c r="M20" s="7">
        <f t="shared" si="0"/>
        <v>0</v>
      </c>
      <c r="O20" s="48"/>
    </row>
    <row r="21" spans="1:15">
      <c r="A21" s="43"/>
      <c r="C21" s="5" t="s">
        <v>20</v>
      </c>
      <c r="D21" s="59">
        <f>+[4]CONCENTRA!$G21+[4]CONCENTRA!$P21</f>
        <v>0</v>
      </c>
      <c r="E21" s="59">
        <f>+[4]CONCENTRA!$G85+[4]CONCENTRA!$P85</f>
        <v>0</v>
      </c>
      <c r="F21" s="59">
        <f>+[4]CONCENTRA!$G149+[4]CONCENTRA!$P149</f>
        <v>0</v>
      </c>
      <c r="G21" s="59">
        <f>+[4]CONCENTRA!$G213+[4]CONCENTRA!$P213</f>
        <v>0</v>
      </c>
      <c r="H21" s="59">
        <f>+[4]CONCENTRA!$G277+[4]CONCENTRA!$P277</f>
        <v>0</v>
      </c>
      <c r="I21" s="59">
        <f>+[4]CONCENTRA!$G341+[4]CONCENTRA!$G405</f>
        <v>0</v>
      </c>
      <c r="J21" s="66">
        <f>+[4]CONCENTRA!$G533+[4]CONCENTRA!$G469</f>
        <v>0</v>
      </c>
      <c r="K21" s="59">
        <f>+[4]CONCENTRA!$G597+[4]CONCENTRA!$P597</f>
        <v>0</v>
      </c>
      <c r="L21" s="59">
        <f>+[4]CONCENTRA!$G982</f>
        <v>0</v>
      </c>
      <c r="M21" s="7">
        <f t="shared" si="0"/>
        <v>0</v>
      </c>
      <c r="O21" s="48"/>
    </row>
    <row r="22" spans="1:15">
      <c r="A22" s="43"/>
      <c r="C22" s="5" t="s">
        <v>22</v>
      </c>
      <c r="D22" s="59">
        <f>+[4]CONCENTRA!$G22+[4]CONCENTRA!$P22</f>
        <v>0</v>
      </c>
      <c r="E22" s="59">
        <f>+[4]CONCENTRA!$G86+[4]CONCENTRA!$P86</f>
        <v>0</v>
      </c>
      <c r="F22" s="59">
        <f>+[4]CONCENTRA!$G150+[4]CONCENTRA!$P150</f>
        <v>0</v>
      </c>
      <c r="G22" s="59">
        <f>+[4]CONCENTRA!$G214+[4]CONCENTRA!$P214</f>
        <v>0</v>
      </c>
      <c r="H22" s="59">
        <f>+[4]CONCENTRA!$G278+[4]CONCENTRA!$P278</f>
        <v>0</v>
      </c>
      <c r="I22" s="59">
        <f>+[4]CONCENTRA!$G342+[4]CONCENTRA!$G406</f>
        <v>0</v>
      </c>
      <c r="J22" s="66">
        <f>+[4]CONCENTRA!$G534+[4]CONCENTRA!$G470</f>
        <v>0</v>
      </c>
      <c r="K22" s="59">
        <f>+[4]CONCENTRA!$G598+[4]CONCENTRA!$P598</f>
        <v>0</v>
      </c>
      <c r="L22" s="59">
        <f>+[4]CONCENTRA!$G983</f>
        <v>0</v>
      </c>
      <c r="M22" s="7">
        <f t="shared" si="0"/>
        <v>0</v>
      </c>
      <c r="O22" s="48"/>
    </row>
    <row r="23" spans="1:15">
      <c r="A23" s="43"/>
      <c r="C23" s="5" t="s">
        <v>110</v>
      </c>
      <c r="D23" s="59">
        <f>+[4]CONCENTRA!$G23+[4]CONCENTRA!$P23</f>
        <v>0</v>
      </c>
      <c r="E23" s="59">
        <f>+[4]CONCENTRA!$G87+[4]CONCENTRA!$P87</f>
        <v>0</v>
      </c>
      <c r="F23" s="59">
        <f>+[4]CONCENTRA!$G151+[4]CONCENTRA!$P151</f>
        <v>0</v>
      </c>
      <c r="G23" s="59">
        <f>+[4]CONCENTRA!$G215+[4]CONCENTRA!$P215</f>
        <v>0</v>
      </c>
      <c r="H23" s="59">
        <f>+[4]CONCENTRA!$G279+[4]CONCENTRA!$P279</f>
        <v>0</v>
      </c>
      <c r="I23" s="59">
        <f>+[4]CONCENTRA!$G343+[4]CONCENTRA!$G407</f>
        <v>0</v>
      </c>
      <c r="J23" s="66">
        <f>+[4]CONCENTRA!$G535+[4]CONCENTRA!$G471</f>
        <v>0</v>
      </c>
      <c r="K23" s="59">
        <f>+[4]CONCENTRA!$G599+[4]CONCENTRA!$P599</f>
        <v>0</v>
      </c>
      <c r="L23" s="59">
        <f>+[4]CONCENTRA!$G984</f>
        <v>0</v>
      </c>
      <c r="M23" s="7">
        <f t="shared" si="0"/>
        <v>0</v>
      </c>
      <c r="O23" s="48"/>
    </row>
    <row r="24" spans="1:15">
      <c r="A24" s="43"/>
      <c r="C24" s="5" t="s">
        <v>111</v>
      </c>
      <c r="D24" s="59">
        <f>+[4]CONCENTRA!$G24+[4]CONCENTRA!$P24</f>
        <v>0</v>
      </c>
      <c r="E24" s="59">
        <f>+[4]CONCENTRA!$G88+[4]CONCENTRA!$P88</f>
        <v>0</v>
      </c>
      <c r="F24" s="59">
        <f>+[4]CONCENTRA!$G152+[4]CONCENTRA!$P152</f>
        <v>0</v>
      </c>
      <c r="G24" s="59">
        <f>+[4]CONCENTRA!$G216+[4]CONCENTRA!$P216</f>
        <v>0</v>
      </c>
      <c r="H24" s="59">
        <f>+[4]CONCENTRA!$G280+[4]CONCENTRA!$P280</f>
        <v>0</v>
      </c>
      <c r="I24" s="59">
        <f>+[4]CONCENTRA!$G344+[4]CONCENTRA!$G408</f>
        <v>0</v>
      </c>
      <c r="J24" s="66">
        <f>+[4]CONCENTRA!$G536+[4]CONCENTRA!$G472</f>
        <v>0</v>
      </c>
      <c r="K24" s="59">
        <f>+[4]CONCENTRA!$G600+[4]CONCENTRA!$P600</f>
        <v>0</v>
      </c>
      <c r="L24" s="59">
        <f>+[4]CONCENTRA!$G985</f>
        <v>0</v>
      </c>
      <c r="M24" s="7">
        <f t="shared" si="0"/>
        <v>0</v>
      </c>
      <c r="O24" s="48"/>
    </row>
    <row r="25" spans="1:15">
      <c r="A25" s="43"/>
      <c r="C25" s="5" t="s">
        <v>112</v>
      </c>
      <c r="D25" s="59">
        <f>+[4]CONCENTRA!$G25+[4]CONCENTRA!$P25</f>
        <v>0</v>
      </c>
      <c r="E25" s="59">
        <f>+[4]CONCENTRA!$G89+[4]CONCENTRA!$P89</f>
        <v>0</v>
      </c>
      <c r="F25" s="59">
        <f>+[4]CONCENTRA!$G153+[4]CONCENTRA!$P153</f>
        <v>0</v>
      </c>
      <c r="G25" s="59">
        <f>+[4]CONCENTRA!$G217+[4]CONCENTRA!$P217</f>
        <v>0</v>
      </c>
      <c r="H25" s="59">
        <f>+[4]CONCENTRA!$G281+[4]CONCENTRA!$P281</f>
        <v>0</v>
      </c>
      <c r="I25" s="59">
        <f>+[4]CONCENTRA!$G345+[4]CONCENTRA!$G409</f>
        <v>0</v>
      </c>
      <c r="J25" s="66">
        <f>+[4]CONCENTRA!$G537+[4]CONCENTRA!$G473</f>
        <v>0</v>
      </c>
      <c r="K25" s="59">
        <f>+[4]CONCENTRA!$G601+[4]CONCENTRA!$P601</f>
        <v>0</v>
      </c>
      <c r="L25" s="59">
        <f>+[4]CONCENTRA!$G986</f>
        <v>0</v>
      </c>
      <c r="M25" s="7">
        <f t="shared" si="0"/>
        <v>0</v>
      </c>
      <c r="O25" s="48"/>
    </row>
    <row r="26" spans="1:15">
      <c r="A26" s="43"/>
      <c r="C26" s="5" t="s">
        <v>27</v>
      </c>
      <c r="D26" s="59">
        <f>+[4]CONCENTRA!$G26+[4]CONCENTRA!$P26</f>
        <v>0</v>
      </c>
      <c r="E26" s="59">
        <f>+[4]CONCENTRA!$G90+[4]CONCENTRA!$P90</f>
        <v>0</v>
      </c>
      <c r="F26" s="59">
        <f>+[4]CONCENTRA!$G154+[4]CONCENTRA!$P154</f>
        <v>0</v>
      </c>
      <c r="G26" s="59">
        <f>+[4]CONCENTRA!$G218+[4]CONCENTRA!$P218</f>
        <v>0</v>
      </c>
      <c r="H26" s="59">
        <f>+[4]CONCENTRA!$G282+[4]CONCENTRA!$P282</f>
        <v>0</v>
      </c>
      <c r="I26" s="59">
        <f>+[4]CONCENTRA!$G346+[4]CONCENTRA!$G410</f>
        <v>0</v>
      </c>
      <c r="J26" s="66">
        <f>+[4]CONCENTRA!$G538+[4]CONCENTRA!$G474</f>
        <v>0</v>
      </c>
      <c r="K26" s="59">
        <f>+[4]CONCENTRA!$G602+[4]CONCENTRA!$P602</f>
        <v>0</v>
      </c>
      <c r="L26" s="59">
        <f>+[4]CONCENTRA!$G987</f>
        <v>0</v>
      </c>
      <c r="M26" s="7">
        <f t="shared" si="0"/>
        <v>0</v>
      </c>
      <c r="O26" s="48"/>
    </row>
    <row r="27" spans="1:15">
      <c r="A27" s="43"/>
      <c r="C27" s="5" t="s">
        <v>28</v>
      </c>
      <c r="D27" s="59">
        <f>+[4]CONCENTRA!$G27+[4]CONCENTRA!$P27</f>
        <v>0</v>
      </c>
      <c r="E27" s="59">
        <f>+[4]CONCENTRA!$G91+[4]CONCENTRA!$P91</f>
        <v>0</v>
      </c>
      <c r="F27" s="59">
        <f>+[4]CONCENTRA!$G155+[4]CONCENTRA!$P155</f>
        <v>0</v>
      </c>
      <c r="G27" s="59">
        <f>+[4]CONCENTRA!$G219+[4]CONCENTRA!$P219</f>
        <v>0</v>
      </c>
      <c r="H27" s="59">
        <f>+[4]CONCENTRA!$G283+[4]CONCENTRA!$P283</f>
        <v>0</v>
      </c>
      <c r="I27" s="59">
        <f>+[4]CONCENTRA!$G347+[4]CONCENTRA!$G411</f>
        <v>0</v>
      </c>
      <c r="J27" s="66">
        <f>+[4]CONCENTRA!$G539+[4]CONCENTRA!$G475</f>
        <v>0</v>
      </c>
      <c r="K27" s="59">
        <f>+[4]CONCENTRA!$G603+[4]CONCENTRA!$P603</f>
        <v>0</v>
      </c>
      <c r="L27" s="59">
        <f>+[4]CONCENTRA!$G988</f>
        <v>0</v>
      </c>
      <c r="M27" s="7">
        <f t="shared" si="0"/>
        <v>0</v>
      </c>
      <c r="O27" s="48"/>
    </row>
    <row r="28" spans="1:15">
      <c r="A28" s="43"/>
      <c r="C28" s="5" t="s">
        <v>113</v>
      </c>
      <c r="D28" s="59">
        <f>+[4]CONCENTRA!$G28+[4]CONCENTRA!$P28</f>
        <v>0</v>
      </c>
      <c r="E28" s="59">
        <f>+[4]CONCENTRA!$G92+[4]CONCENTRA!$P92</f>
        <v>0</v>
      </c>
      <c r="F28" s="59">
        <f>+[4]CONCENTRA!$G156+[4]CONCENTRA!$P156</f>
        <v>0</v>
      </c>
      <c r="G28" s="59">
        <f>+[4]CONCENTRA!$G220+[4]CONCENTRA!$P220</f>
        <v>0</v>
      </c>
      <c r="H28" s="59">
        <f>+[4]CONCENTRA!$G284+[4]CONCENTRA!$P284</f>
        <v>0</v>
      </c>
      <c r="I28" s="59">
        <f>+[4]CONCENTRA!$G348+[4]CONCENTRA!$G412</f>
        <v>0</v>
      </c>
      <c r="J28" s="66">
        <f>+[4]CONCENTRA!$G540+[4]CONCENTRA!$G476</f>
        <v>0</v>
      </c>
      <c r="K28" s="59">
        <f>+[4]CONCENTRA!$G604+[4]CONCENTRA!$P604</f>
        <v>0</v>
      </c>
      <c r="L28" s="59">
        <f>+[4]CONCENTRA!$G989</f>
        <v>0</v>
      </c>
      <c r="M28" s="7">
        <f t="shared" si="0"/>
        <v>0</v>
      </c>
      <c r="O28" s="48"/>
    </row>
    <row r="29" spans="1:15">
      <c r="A29" s="43"/>
      <c r="C29" s="5" t="s">
        <v>114</v>
      </c>
      <c r="D29" s="59">
        <f>+[4]CONCENTRA!$G29+[4]CONCENTRA!$P29</f>
        <v>0</v>
      </c>
      <c r="E29" s="59">
        <f>+[4]CONCENTRA!$G93+[4]CONCENTRA!$P93</f>
        <v>0</v>
      </c>
      <c r="F29" s="59">
        <f>+[4]CONCENTRA!$G157+[4]CONCENTRA!$P157</f>
        <v>0</v>
      </c>
      <c r="G29" s="59">
        <f>+[4]CONCENTRA!$G221+[4]CONCENTRA!$P221</f>
        <v>0</v>
      </c>
      <c r="H29" s="59">
        <f>+[4]CONCENTRA!$G285+[4]CONCENTRA!$P285</f>
        <v>0</v>
      </c>
      <c r="I29" s="59">
        <f>+[4]CONCENTRA!$G349+[4]CONCENTRA!$G413</f>
        <v>0</v>
      </c>
      <c r="J29" s="66">
        <f>+[4]CONCENTRA!$G541+[4]CONCENTRA!$G477</f>
        <v>0</v>
      </c>
      <c r="K29" s="59">
        <f>+[4]CONCENTRA!$G605+[4]CONCENTRA!$P605</f>
        <v>0</v>
      </c>
      <c r="L29" s="59">
        <f>+[4]CONCENTRA!$G990</f>
        <v>0</v>
      </c>
      <c r="M29" s="7">
        <f t="shared" si="0"/>
        <v>0</v>
      </c>
      <c r="O29" s="48"/>
    </row>
    <row r="30" spans="1:15">
      <c r="A30" s="43"/>
      <c r="C30" s="5" t="s">
        <v>115</v>
      </c>
      <c r="D30" s="59">
        <f>+[4]CONCENTRA!$G30+[4]CONCENTRA!$P30</f>
        <v>0</v>
      </c>
      <c r="E30" s="59">
        <f>+[4]CONCENTRA!$G94+[4]CONCENTRA!$P94</f>
        <v>0</v>
      </c>
      <c r="F30" s="59">
        <f>+[4]CONCENTRA!$G158+[4]CONCENTRA!$P158</f>
        <v>0</v>
      </c>
      <c r="G30" s="59">
        <f>+[4]CONCENTRA!$G222+[4]CONCENTRA!$P222</f>
        <v>0</v>
      </c>
      <c r="H30" s="59">
        <f>+[4]CONCENTRA!$G286+[4]CONCENTRA!$P286</f>
        <v>0</v>
      </c>
      <c r="I30" s="59">
        <f>+[4]CONCENTRA!$G350+[4]CONCENTRA!$G414</f>
        <v>0</v>
      </c>
      <c r="J30" s="66">
        <f>+[4]CONCENTRA!$G542+[4]CONCENTRA!$G478</f>
        <v>0</v>
      </c>
      <c r="K30" s="59">
        <f>+[4]CONCENTRA!$G606+[4]CONCENTRA!$P606</f>
        <v>0</v>
      </c>
      <c r="L30" s="59">
        <f>+[4]CONCENTRA!$G991</f>
        <v>0</v>
      </c>
      <c r="M30" s="7">
        <f t="shared" si="0"/>
        <v>0</v>
      </c>
      <c r="O30" s="48"/>
    </row>
    <row r="31" spans="1:15">
      <c r="A31" s="43"/>
      <c r="C31" s="5" t="s">
        <v>32</v>
      </c>
      <c r="D31" s="59">
        <f>+[4]CONCENTRA!$G31+[4]CONCENTRA!$P31</f>
        <v>0</v>
      </c>
      <c r="E31" s="59">
        <f>+[4]CONCENTRA!$G95+[4]CONCENTRA!$P95</f>
        <v>0</v>
      </c>
      <c r="F31" s="59">
        <f>+[4]CONCENTRA!$G159+[4]CONCENTRA!$P159</f>
        <v>0</v>
      </c>
      <c r="G31" s="59">
        <f>+[4]CONCENTRA!$G223+[4]CONCENTRA!$P223</f>
        <v>0</v>
      </c>
      <c r="H31" s="59">
        <f>+[4]CONCENTRA!$G287+[4]CONCENTRA!$P287</f>
        <v>0</v>
      </c>
      <c r="I31" s="59">
        <f>+[4]CONCENTRA!$G351+[4]CONCENTRA!$G415</f>
        <v>0</v>
      </c>
      <c r="J31" s="66">
        <f>+[4]CONCENTRA!$G543+[4]CONCENTRA!$G479</f>
        <v>0</v>
      </c>
      <c r="K31" s="59">
        <f>+[4]CONCENTRA!$G607+[4]CONCENTRA!$P607</f>
        <v>0</v>
      </c>
      <c r="L31" s="59">
        <f>+[4]CONCENTRA!$G992</f>
        <v>0</v>
      </c>
      <c r="M31" s="7">
        <f t="shared" si="0"/>
        <v>0</v>
      </c>
      <c r="O31" s="48"/>
    </row>
    <row r="32" spans="1:15">
      <c r="A32" s="43"/>
      <c r="C32" s="5" t="s">
        <v>33</v>
      </c>
      <c r="D32" s="59">
        <f>+[4]CONCENTRA!$G32+[4]CONCENTRA!$P32</f>
        <v>0</v>
      </c>
      <c r="E32" s="59">
        <f>+[4]CONCENTRA!$G96+[4]CONCENTRA!$P96</f>
        <v>0</v>
      </c>
      <c r="F32" s="59">
        <f>+[4]CONCENTRA!$G160+[4]CONCENTRA!$P160</f>
        <v>0</v>
      </c>
      <c r="G32" s="59">
        <f>+[4]CONCENTRA!$G224+[4]CONCENTRA!$P224</f>
        <v>0</v>
      </c>
      <c r="H32" s="59">
        <f>+[4]CONCENTRA!$G288+[4]CONCENTRA!$P288</f>
        <v>0</v>
      </c>
      <c r="I32" s="59">
        <f>+[4]CONCENTRA!$G352+[4]CONCENTRA!$G416</f>
        <v>0</v>
      </c>
      <c r="J32" s="66">
        <f>+[4]CONCENTRA!$G544+[4]CONCENTRA!$G480</f>
        <v>0</v>
      </c>
      <c r="K32" s="59">
        <f>+[4]CONCENTRA!$G608+[4]CONCENTRA!$P608</f>
        <v>0</v>
      </c>
      <c r="L32" s="59">
        <f>+[4]CONCENTRA!$G993</f>
        <v>0</v>
      </c>
      <c r="M32" s="7">
        <f t="shared" si="0"/>
        <v>0</v>
      </c>
      <c r="O32" s="48"/>
    </row>
    <row r="33" spans="1:15">
      <c r="A33" s="43"/>
      <c r="C33" s="5" t="s">
        <v>34</v>
      </c>
      <c r="D33" s="59">
        <f>+[4]CONCENTRA!$G33+[4]CONCENTRA!$P33</f>
        <v>0</v>
      </c>
      <c r="E33" s="59">
        <f>+[4]CONCENTRA!$G97+[4]CONCENTRA!$P97</f>
        <v>0</v>
      </c>
      <c r="F33" s="59">
        <f>+[4]CONCENTRA!$G161+[4]CONCENTRA!$P161</f>
        <v>0</v>
      </c>
      <c r="G33" s="59">
        <f>+[4]CONCENTRA!$G225+[4]CONCENTRA!$P225</f>
        <v>0</v>
      </c>
      <c r="H33" s="59">
        <f>+[4]CONCENTRA!$G289+[4]CONCENTRA!$P289</f>
        <v>0</v>
      </c>
      <c r="I33" s="59">
        <f>+[4]CONCENTRA!$G353+[4]CONCENTRA!$G417</f>
        <v>0</v>
      </c>
      <c r="J33" s="66">
        <f>+[4]CONCENTRA!$G545+[4]CONCENTRA!$G481</f>
        <v>0</v>
      </c>
      <c r="K33" s="59">
        <f>+[4]CONCENTRA!$G609+[4]CONCENTRA!$P609</f>
        <v>0</v>
      </c>
      <c r="L33" s="59">
        <f>+[4]CONCENTRA!$G994</f>
        <v>0</v>
      </c>
      <c r="M33" s="7">
        <f t="shared" si="0"/>
        <v>0</v>
      </c>
      <c r="O33" s="48"/>
    </row>
    <row r="34" spans="1:15">
      <c r="A34" s="43"/>
      <c r="C34" s="5" t="s">
        <v>116</v>
      </c>
      <c r="D34" s="59">
        <f>+[4]CONCENTRA!$G34+[4]CONCENTRA!$P34</f>
        <v>0</v>
      </c>
      <c r="E34" s="59">
        <f>+[4]CONCENTRA!$G98+[4]CONCENTRA!$P98</f>
        <v>0</v>
      </c>
      <c r="F34" s="59">
        <f>+[4]CONCENTRA!$G162+[4]CONCENTRA!$P162</f>
        <v>0</v>
      </c>
      <c r="G34" s="59">
        <f>+[4]CONCENTRA!$G226+[4]CONCENTRA!$P226</f>
        <v>0</v>
      </c>
      <c r="H34" s="59">
        <f>+[4]CONCENTRA!$G290+[4]CONCENTRA!$P290</f>
        <v>0</v>
      </c>
      <c r="I34" s="59">
        <f>+[4]CONCENTRA!$G354+[4]CONCENTRA!$G418</f>
        <v>0</v>
      </c>
      <c r="J34" s="66">
        <f>+[4]CONCENTRA!$G546+[4]CONCENTRA!$G482</f>
        <v>0</v>
      </c>
      <c r="K34" s="59">
        <f>+[4]CONCENTRA!$G610+[4]CONCENTRA!$P610</f>
        <v>0</v>
      </c>
      <c r="L34" s="59">
        <f>+[4]CONCENTRA!$G995</f>
        <v>0</v>
      </c>
      <c r="M34" s="7">
        <f t="shared" si="0"/>
        <v>0</v>
      </c>
      <c r="O34" s="48"/>
    </row>
    <row r="35" spans="1:15">
      <c r="A35" s="43"/>
      <c r="C35" s="5" t="s">
        <v>36</v>
      </c>
      <c r="D35" s="59">
        <f>+[4]CONCENTRA!$G35+[4]CONCENTRA!$P35</f>
        <v>0</v>
      </c>
      <c r="E35" s="59">
        <f>+[4]CONCENTRA!$G99+[4]CONCENTRA!$P99</f>
        <v>0</v>
      </c>
      <c r="F35" s="59">
        <f>+[4]CONCENTRA!$G163+[4]CONCENTRA!$P163</f>
        <v>0</v>
      </c>
      <c r="G35" s="59">
        <f>+[4]CONCENTRA!$G227+[4]CONCENTRA!$P227</f>
        <v>0</v>
      </c>
      <c r="H35" s="59">
        <f>+[4]CONCENTRA!$G291+[4]CONCENTRA!$P291</f>
        <v>0</v>
      </c>
      <c r="I35" s="59">
        <f>+[4]CONCENTRA!$G355+[4]CONCENTRA!$G419</f>
        <v>0</v>
      </c>
      <c r="J35" s="66">
        <f>+[4]CONCENTRA!$G547+[4]CONCENTRA!$G483</f>
        <v>0</v>
      </c>
      <c r="K35" s="59">
        <f>+[4]CONCENTRA!$G611+[4]CONCENTRA!$P611</f>
        <v>0</v>
      </c>
      <c r="L35" s="59">
        <f>+[4]CONCENTRA!$G996</f>
        <v>0</v>
      </c>
      <c r="M35" s="7">
        <f t="shared" si="0"/>
        <v>0</v>
      </c>
      <c r="O35" s="48"/>
    </row>
    <row r="36" spans="1:15">
      <c r="A36" s="43"/>
      <c r="C36" s="5" t="s">
        <v>37</v>
      </c>
      <c r="D36" s="59">
        <f>+[4]CONCENTRA!$G36+[4]CONCENTRA!$P36</f>
        <v>0</v>
      </c>
      <c r="E36" s="59">
        <f>+[4]CONCENTRA!$G100+[4]CONCENTRA!$P100</f>
        <v>0</v>
      </c>
      <c r="F36" s="59">
        <f>+[4]CONCENTRA!$G164+[4]CONCENTRA!$P164</f>
        <v>0</v>
      </c>
      <c r="G36" s="59">
        <f>+[4]CONCENTRA!$G228+[4]CONCENTRA!$P228</f>
        <v>0</v>
      </c>
      <c r="H36" s="59">
        <f>+[4]CONCENTRA!$G292+[4]CONCENTRA!$P292</f>
        <v>0</v>
      </c>
      <c r="I36" s="59">
        <f>+[4]CONCENTRA!$G356+[4]CONCENTRA!$G420</f>
        <v>0</v>
      </c>
      <c r="J36" s="66">
        <f>+[4]CONCENTRA!$G548+[4]CONCENTRA!$G484</f>
        <v>0</v>
      </c>
      <c r="K36" s="59">
        <f>+[4]CONCENTRA!$G612+[4]CONCENTRA!$P612</f>
        <v>0</v>
      </c>
      <c r="L36" s="59">
        <f>+[4]CONCENTRA!$G997</f>
        <v>0</v>
      </c>
      <c r="M36" s="7">
        <f t="shared" si="0"/>
        <v>0</v>
      </c>
      <c r="O36" s="48"/>
    </row>
    <row r="37" spans="1:15">
      <c r="A37" s="43"/>
      <c r="C37" s="5" t="s">
        <v>38</v>
      </c>
      <c r="D37" s="59">
        <f>+[4]CONCENTRA!$G37+[4]CONCENTRA!$P37</f>
        <v>0</v>
      </c>
      <c r="E37" s="59">
        <f>+[4]CONCENTRA!$G101+[4]CONCENTRA!$P101</f>
        <v>0</v>
      </c>
      <c r="F37" s="59">
        <f>+[4]CONCENTRA!$G165+[4]CONCENTRA!$P165</f>
        <v>0</v>
      </c>
      <c r="G37" s="59">
        <f>+[4]CONCENTRA!$G229+[4]CONCENTRA!$P229</f>
        <v>0</v>
      </c>
      <c r="H37" s="59">
        <f>+[4]CONCENTRA!$G293+[4]CONCENTRA!$P293</f>
        <v>0</v>
      </c>
      <c r="I37" s="59">
        <f>+[4]CONCENTRA!$G357+[4]CONCENTRA!$G421</f>
        <v>0</v>
      </c>
      <c r="J37" s="66">
        <f>+[4]CONCENTRA!$G549+[4]CONCENTRA!$G485</f>
        <v>0</v>
      </c>
      <c r="K37" s="59">
        <f>+[4]CONCENTRA!$G613+[4]CONCENTRA!$P613</f>
        <v>0</v>
      </c>
      <c r="L37" s="59">
        <f>+[4]CONCENTRA!$G998</f>
        <v>0</v>
      </c>
      <c r="M37" s="7">
        <f t="shared" si="0"/>
        <v>0</v>
      </c>
      <c r="O37" s="48"/>
    </row>
    <row r="38" spans="1:15">
      <c r="A38" s="43"/>
      <c r="C38" s="5" t="s">
        <v>39</v>
      </c>
      <c r="D38" s="59">
        <f>+[4]CONCENTRA!$G38+[4]CONCENTRA!$P38</f>
        <v>0</v>
      </c>
      <c r="E38" s="59">
        <f>+[4]CONCENTRA!$G102+[4]CONCENTRA!$P102</f>
        <v>0</v>
      </c>
      <c r="F38" s="59">
        <f>+[4]CONCENTRA!$G166+[4]CONCENTRA!$P166</f>
        <v>0</v>
      </c>
      <c r="G38" s="59">
        <f>+[4]CONCENTRA!$G230+[4]CONCENTRA!$P230</f>
        <v>0</v>
      </c>
      <c r="H38" s="59">
        <f>+[4]CONCENTRA!$G294+[4]CONCENTRA!$P294</f>
        <v>0</v>
      </c>
      <c r="I38" s="59">
        <f>+[4]CONCENTRA!$G358+[4]CONCENTRA!$G422</f>
        <v>0</v>
      </c>
      <c r="J38" s="66">
        <f>+[4]CONCENTRA!$G550+[4]CONCENTRA!$G486</f>
        <v>0</v>
      </c>
      <c r="K38" s="59">
        <f>+[4]CONCENTRA!$G614+[4]CONCENTRA!$P614</f>
        <v>0</v>
      </c>
      <c r="L38" s="59">
        <f>+[4]CONCENTRA!$G999</f>
        <v>0</v>
      </c>
      <c r="M38" s="7">
        <f t="shared" si="0"/>
        <v>0</v>
      </c>
      <c r="O38" s="48"/>
    </row>
    <row r="39" spans="1:15">
      <c r="A39" s="43"/>
      <c r="C39" s="5" t="s">
        <v>40</v>
      </c>
      <c r="D39" s="59">
        <f>+[4]CONCENTRA!$G39+[4]CONCENTRA!$P39</f>
        <v>0</v>
      </c>
      <c r="E39" s="59">
        <f>+[4]CONCENTRA!$G103+[4]CONCENTRA!$P103</f>
        <v>0</v>
      </c>
      <c r="F39" s="59">
        <f>+[4]CONCENTRA!$G167+[4]CONCENTRA!$P167</f>
        <v>0</v>
      </c>
      <c r="G39" s="59">
        <f>+[4]CONCENTRA!$G231+[4]CONCENTRA!$P231</f>
        <v>0</v>
      </c>
      <c r="H39" s="59">
        <f>+[4]CONCENTRA!$G295+[4]CONCENTRA!$P295</f>
        <v>0</v>
      </c>
      <c r="I39" s="59">
        <f>+[4]CONCENTRA!$G359+[4]CONCENTRA!$G423</f>
        <v>0</v>
      </c>
      <c r="J39" s="66">
        <f>+[4]CONCENTRA!$G551+[4]CONCENTRA!$G487</f>
        <v>0</v>
      </c>
      <c r="K39" s="59">
        <f>+[4]CONCENTRA!$G615+[4]CONCENTRA!$P615</f>
        <v>0</v>
      </c>
      <c r="L39" s="59">
        <f>+[4]CONCENTRA!$G1000</f>
        <v>0</v>
      </c>
      <c r="M39" s="7">
        <f t="shared" si="0"/>
        <v>0</v>
      </c>
      <c r="O39" s="48"/>
    </row>
    <row r="40" spans="1:15">
      <c r="A40" s="43"/>
      <c r="C40" s="5" t="s">
        <v>41</v>
      </c>
      <c r="D40" s="59">
        <f>+[4]CONCENTRA!$G40+[4]CONCENTRA!$P40</f>
        <v>0</v>
      </c>
      <c r="E40" s="59">
        <f>+[4]CONCENTRA!$G104+[4]CONCENTRA!$P104</f>
        <v>0</v>
      </c>
      <c r="F40" s="59">
        <f>+[4]CONCENTRA!$G168+[4]CONCENTRA!$P168</f>
        <v>0</v>
      </c>
      <c r="G40" s="59">
        <f>+[4]CONCENTRA!$G232+[4]CONCENTRA!$P232</f>
        <v>0</v>
      </c>
      <c r="H40" s="59">
        <f>+[4]CONCENTRA!$G296+[4]CONCENTRA!$P296</f>
        <v>0</v>
      </c>
      <c r="I40" s="59">
        <f>+[4]CONCENTRA!$G360+[4]CONCENTRA!$G424</f>
        <v>0</v>
      </c>
      <c r="J40" s="66">
        <f>+[4]CONCENTRA!$G552+[4]CONCENTRA!$G488</f>
        <v>0</v>
      </c>
      <c r="K40" s="59">
        <f>+[4]CONCENTRA!$G616+[4]CONCENTRA!$P616</f>
        <v>0</v>
      </c>
      <c r="L40" s="59">
        <f>+[4]CONCENTRA!$G1001</f>
        <v>0</v>
      </c>
      <c r="M40" s="7">
        <f t="shared" si="0"/>
        <v>0</v>
      </c>
      <c r="O40" s="48"/>
    </row>
    <row r="41" spans="1:15">
      <c r="A41" s="43"/>
      <c r="C41" s="5" t="s">
        <v>42</v>
      </c>
      <c r="D41" s="59">
        <f>+[4]CONCENTRA!$G41+[4]CONCENTRA!$P41</f>
        <v>0</v>
      </c>
      <c r="E41" s="59">
        <f>+[4]CONCENTRA!$G105+[4]CONCENTRA!$P105</f>
        <v>0</v>
      </c>
      <c r="F41" s="59">
        <f>+[4]CONCENTRA!$G169+[4]CONCENTRA!$P169</f>
        <v>0</v>
      </c>
      <c r="G41" s="59">
        <f>+[4]CONCENTRA!$G233+[4]CONCENTRA!$P233</f>
        <v>0</v>
      </c>
      <c r="H41" s="59">
        <f>+[4]CONCENTRA!$G297+[4]CONCENTRA!$P297</f>
        <v>0</v>
      </c>
      <c r="I41" s="59">
        <f>+[4]CONCENTRA!$G361+[4]CONCENTRA!$G425</f>
        <v>0</v>
      </c>
      <c r="J41" s="66">
        <f>+[4]CONCENTRA!$G553+[4]CONCENTRA!$G489</f>
        <v>0</v>
      </c>
      <c r="K41" s="59">
        <f>+[4]CONCENTRA!$G617+[4]CONCENTRA!$P617</f>
        <v>0</v>
      </c>
      <c r="L41" s="59">
        <f>+[4]CONCENTRA!$G1002</f>
        <v>0</v>
      </c>
      <c r="M41" s="7">
        <f t="shared" si="0"/>
        <v>0</v>
      </c>
      <c r="O41" s="48"/>
    </row>
    <row r="42" spans="1:15">
      <c r="A42" s="43"/>
      <c r="C42" s="5" t="s">
        <v>117</v>
      </c>
      <c r="D42" s="59">
        <f>+[4]CONCENTRA!$G42+[4]CONCENTRA!$P42</f>
        <v>0</v>
      </c>
      <c r="E42" s="59">
        <f>+[4]CONCENTRA!$G106+[4]CONCENTRA!$P106</f>
        <v>0</v>
      </c>
      <c r="F42" s="59">
        <f>+[4]CONCENTRA!$G170+[4]CONCENTRA!$P170</f>
        <v>0</v>
      </c>
      <c r="G42" s="59">
        <f>+[4]CONCENTRA!$G234+[4]CONCENTRA!$P234</f>
        <v>0</v>
      </c>
      <c r="H42" s="59">
        <f>+[4]CONCENTRA!$G298+[4]CONCENTRA!$P298</f>
        <v>0</v>
      </c>
      <c r="I42" s="59">
        <f>+[4]CONCENTRA!$G362+[4]CONCENTRA!$G426</f>
        <v>0</v>
      </c>
      <c r="J42" s="66">
        <f>+[4]CONCENTRA!$G554+[4]CONCENTRA!$G490</f>
        <v>0</v>
      </c>
      <c r="K42" s="59">
        <f>+[4]CONCENTRA!$G618+[4]CONCENTRA!$P618</f>
        <v>0</v>
      </c>
      <c r="L42" s="59">
        <f>+[4]CONCENTRA!$G1003</f>
        <v>0</v>
      </c>
      <c r="M42" s="7">
        <f t="shared" si="0"/>
        <v>0</v>
      </c>
      <c r="O42" s="48"/>
    </row>
    <row r="43" spans="1:15">
      <c r="A43" s="43"/>
      <c r="C43" s="5" t="s">
        <v>118</v>
      </c>
      <c r="D43" s="59">
        <f>+[4]CONCENTRA!$G43+[4]CONCENTRA!$P43</f>
        <v>0</v>
      </c>
      <c r="E43" s="59">
        <f>+[4]CONCENTRA!$G107+[4]CONCENTRA!$P107</f>
        <v>0</v>
      </c>
      <c r="F43" s="59">
        <f>+[4]CONCENTRA!$G171+[4]CONCENTRA!$P171</f>
        <v>0</v>
      </c>
      <c r="G43" s="59">
        <f>+[4]CONCENTRA!$G235+[4]CONCENTRA!$P235</f>
        <v>0</v>
      </c>
      <c r="H43" s="59">
        <f>+[4]CONCENTRA!$G299+[4]CONCENTRA!$P299</f>
        <v>0</v>
      </c>
      <c r="I43" s="59">
        <f>+[4]CONCENTRA!$G363+[4]CONCENTRA!$G427</f>
        <v>0</v>
      </c>
      <c r="J43" s="66">
        <f>+[4]CONCENTRA!$G555+[4]CONCENTRA!$G491</f>
        <v>0</v>
      </c>
      <c r="K43" s="59">
        <f>+[4]CONCENTRA!$G619+[4]CONCENTRA!$P619</f>
        <v>0</v>
      </c>
      <c r="L43" s="59">
        <f>+[4]CONCENTRA!$G1004</f>
        <v>0</v>
      </c>
      <c r="M43" s="7">
        <f t="shared" si="0"/>
        <v>0</v>
      </c>
      <c r="O43" s="48"/>
    </row>
    <row r="44" spans="1:15">
      <c r="A44" s="43"/>
      <c r="C44" s="5" t="s">
        <v>119</v>
      </c>
      <c r="D44" s="59">
        <f>+[4]CONCENTRA!$G44+[4]CONCENTRA!$P44</f>
        <v>0</v>
      </c>
      <c r="E44" s="59">
        <f>+[4]CONCENTRA!$G108+[4]CONCENTRA!$P108</f>
        <v>0</v>
      </c>
      <c r="F44" s="59">
        <f>+[4]CONCENTRA!$G172+[4]CONCENTRA!$P172</f>
        <v>0</v>
      </c>
      <c r="G44" s="59">
        <f>+[4]CONCENTRA!$G236+[4]CONCENTRA!$P236</f>
        <v>0</v>
      </c>
      <c r="H44" s="59">
        <f>+[4]CONCENTRA!$G300+[4]CONCENTRA!$P300</f>
        <v>0</v>
      </c>
      <c r="I44" s="59">
        <f>+[4]CONCENTRA!$G364+[4]CONCENTRA!$G428</f>
        <v>0</v>
      </c>
      <c r="J44" s="66">
        <f>+[4]CONCENTRA!$G556+[4]CONCENTRA!$G492</f>
        <v>0</v>
      </c>
      <c r="K44" s="59">
        <f>+[4]CONCENTRA!$G620+[4]CONCENTRA!$P620</f>
        <v>0</v>
      </c>
      <c r="L44" s="59">
        <f>+[4]CONCENTRA!$G1005</f>
        <v>0</v>
      </c>
      <c r="M44" s="7">
        <f t="shared" si="0"/>
        <v>0</v>
      </c>
      <c r="O44" s="48"/>
    </row>
    <row r="45" spans="1:15">
      <c r="A45" s="43"/>
      <c r="C45" s="5" t="s">
        <v>46</v>
      </c>
      <c r="D45" s="59">
        <f>+[4]CONCENTRA!$G45+[4]CONCENTRA!$P45</f>
        <v>0</v>
      </c>
      <c r="E45" s="59">
        <f>+[4]CONCENTRA!$G109+[4]CONCENTRA!$P109</f>
        <v>0</v>
      </c>
      <c r="F45" s="59">
        <f>+[4]CONCENTRA!$G173+[4]CONCENTRA!$P173</f>
        <v>0</v>
      </c>
      <c r="G45" s="59">
        <f>+[4]CONCENTRA!$G237+[4]CONCENTRA!$P237</f>
        <v>0</v>
      </c>
      <c r="H45" s="59">
        <f>+[4]CONCENTRA!$G301+[4]CONCENTRA!$P301</f>
        <v>0</v>
      </c>
      <c r="I45" s="59">
        <f>+[4]CONCENTRA!$G365+[4]CONCENTRA!$G429</f>
        <v>0</v>
      </c>
      <c r="J45" s="66">
        <f>+[4]CONCENTRA!$G557+[4]CONCENTRA!$G493</f>
        <v>0</v>
      </c>
      <c r="K45" s="59">
        <f>+[4]CONCENTRA!$G621+[4]CONCENTRA!$P621</f>
        <v>0</v>
      </c>
      <c r="L45" s="59">
        <f>+[4]CONCENTRA!$G1006</f>
        <v>0</v>
      </c>
      <c r="M45" s="7">
        <f t="shared" si="0"/>
        <v>0</v>
      </c>
      <c r="O45" s="48"/>
    </row>
    <row r="46" spans="1:15">
      <c r="A46" s="43"/>
      <c r="C46" s="5" t="s">
        <v>47</v>
      </c>
      <c r="D46" s="59">
        <f>+[4]CONCENTRA!$G46+[4]CONCENTRA!$P46</f>
        <v>0</v>
      </c>
      <c r="E46" s="59">
        <f>+[4]CONCENTRA!$G110+[4]CONCENTRA!$P110</f>
        <v>0</v>
      </c>
      <c r="F46" s="59">
        <f>+[4]CONCENTRA!$G174+[4]CONCENTRA!$P174</f>
        <v>0</v>
      </c>
      <c r="G46" s="59">
        <f>+[4]CONCENTRA!$G238+[4]CONCENTRA!$P238</f>
        <v>0</v>
      </c>
      <c r="H46" s="59">
        <f>+[4]CONCENTRA!$G302+[4]CONCENTRA!$P302</f>
        <v>0</v>
      </c>
      <c r="I46" s="59">
        <f>+[4]CONCENTRA!$G366+[4]CONCENTRA!$G430</f>
        <v>0</v>
      </c>
      <c r="J46" s="66">
        <f>+[4]CONCENTRA!$G558+[4]CONCENTRA!$G494</f>
        <v>0</v>
      </c>
      <c r="K46" s="59">
        <f>+[4]CONCENTRA!$G622+[4]CONCENTRA!$P622</f>
        <v>0</v>
      </c>
      <c r="L46" s="59">
        <f>+[4]CONCENTRA!$G1007</f>
        <v>0</v>
      </c>
      <c r="M46" s="7">
        <f t="shared" si="0"/>
        <v>0</v>
      </c>
      <c r="O46" s="48"/>
    </row>
    <row r="47" spans="1:15">
      <c r="A47" s="43"/>
      <c r="C47" s="5" t="s">
        <v>48</v>
      </c>
      <c r="D47" s="59">
        <f>+[4]CONCENTRA!$G47+[4]CONCENTRA!$P47</f>
        <v>0</v>
      </c>
      <c r="E47" s="59">
        <f>+[4]CONCENTRA!$G111+[4]CONCENTRA!$P111</f>
        <v>0</v>
      </c>
      <c r="F47" s="59">
        <f>+[4]CONCENTRA!$G175+[4]CONCENTRA!$P175</f>
        <v>0</v>
      </c>
      <c r="G47" s="59">
        <f>+[4]CONCENTRA!$G239+[4]CONCENTRA!$P239</f>
        <v>0</v>
      </c>
      <c r="H47" s="59">
        <f>+[4]CONCENTRA!$G303+[4]CONCENTRA!$P303</f>
        <v>0</v>
      </c>
      <c r="I47" s="59">
        <f>+[4]CONCENTRA!$G367+[4]CONCENTRA!$G431</f>
        <v>0</v>
      </c>
      <c r="J47" s="66">
        <f>+[4]CONCENTRA!$G559+[4]CONCENTRA!$G495</f>
        <v>0</v>
      </c>
      <c r="K47" s="59">
        <f>+[4]CONCENTRA!$G623+[4]CONCENTRA!$P623</f>
        <v>0</v>
      </c>
      <c r="L47" s="59">
        <f>+[4]CONCENTRA!$G1008</f>
        <v>0</v>
      </c>
      <c r="M47" s="7">
        <f t="shared" si="0"/>
        <v>0</v>
      </c>
      <c r="O47" s="48"/>
    </row>
    <row r="48" spans="1:15">
      <c r="A48" s="43"/>
      <c r="C48" s="5" t="s">
        <v>120</v>
      </c>
      <c r="D48" s="59">
        <f>+[4]CONCENTRA!$G48+[4]CONCENTRA!$P48</f>
        <v>0</v>
      </c>
      <c r="E48" s="59">
        <f>+[4]CONCENTRA!$G112+[4]CONCENTRA!$P112</f>
        <v>0</v>
      </c>
      <c r="F48" s="59">
        <f>+[4]CONCENTRA!$G176+[4]CONCENTRA!$P176</f>
        <v>0</v>
      </c>
      <c r="G48" s="59">
        <f>+[4]CONCENTRA!$G240+[4]CONCENTRA!$P240</f>
        <v>0</v>
      </c>
      <c r="H48" s="59">
        <f>+[4]CONCENTRA!$G304+[4]CONCENTRA!$P304</f>
        <v>0</v>
      </c>
      <c r="I48" s="59">
        <f>+[4]CONCENTRA!$G368+[4]CONCENTRA!$G432</f>
        <v>0</v>
      </c>
      <c r="J48" s="66">
        <f>+[4]CONCENTRA!$G560+[4]CONCENTRA!$G496</f>
        <v>0</v>
      </c>
      <c r="K48" s="59">
        <f>+[4]CONCENTRA!$G624+[4]CONCENTRA!$P624</f>
        <v>0</v>
      </c>
      <c r="L48" s="59">
        <f>+[4]CONCENTRA!$G1009</f>
        <v>0</v>
      </c>
      <c r="M48" s="7">
        <f t="shared" si="0"/>
        <v>0</v>
      </c>
      <c r="O48" s="48"/>
    </row>
    <row r="49" spans="1:15">
      <c r="A49" s="43"/>
      <c r="C49" s="5" t="s">
        <v>121</v>
      </c>
      <c r="D49" s="59">
        <f>+[4]CONCENTRA!$G49+[4]CONCENTRA!$P49</f>
        <v>0</v>
      </c>
      <c r="E49" s="59">
        <f>+[4]CONCENTRA!$G113+[4]CONCENTRA!$P113</f>
        <v>0</v>
      </c>
      <c r="F49" s="59">
        <f>+[4]CONCENTRA!$G177+[4]CONCENTRA!$P177</f>
        <v>0</v>
      </c>
      <c r="G49" s="59">
        <f>+[4]CONCENTRA!$G241+[4]CONCENTRA!$P241</f>
        <v>0</v>
      </c>
      <c r="H49" s="59">
        <f>+[4]CONCENTRA!$G305+[4]CONCENTRA!$P305</f>
        <v>0</v>
      </c>
      <c r="I49" s="59">
        <f>+[4]CONCENTRA!$G369+[4]CONCENTRA!$G433</f>
        <v>0</v>
      </c>
      <c r="J49" s="66">
        <f>+[4]CONCENTRA!$G561+[4]CONCENTRA!$G497</f>
        <v>0</v>
      </c>
      <c r="K49" s="59">
        <f>+[4]CONCENTRA!$G625+[4]CONCENTRA!$P625</f>
        <v>0</v>
      </c>
      <c r="L49" s="59">
        <f>+[4]CONCENTRA!$G1010</f>
        <v>0</v>
      </c>
      <c r="M49" s="7">
        <f t="shared" si="0"/>
        <v>0</v>
      </c>
      <c r="O49" s="48"/>
    </row>
    <row r="50" spans="1:15">
      <c r="A50" s="43"/>
      <c r="C50" s="5" t="s">
        <v>122</v>
      </c>
      <c r="D50" s="59">
        <f>+[4]CONCENTRA!$G50+[4]CONCENTRA!$P50</f>
        <v>0</v>
      </c>
      <c r="E50" s="59">
        <f>+[4]CONCENTRA!$G114+[4]CONCENTRA!$P114</f>
        <v>0</v>
      </c>
      <c r="F50" s="59">
        <f>+[4]CONCENTRA!$G178+[4]CONCENTRA!$P178</f>
        <v>0</v>
      </c>
      <c r="G50" s="59">
        <f>+[4]CONCENTRA!$G242+[4]CONCENTRA!$P242</f>
        <v>0</v>
      </c>
      <c r="H50" s="59">
        <f>+[4]CONCENTRA!$G306+[4]CONCENTRA!$P306</f>
        <v>0</v>
      </c>
      <c r="I50" s="59">
        <f>+[4]CONCENTRA!$G370+[4]CONCENTRA!$G434</f>
        <v>0</v>
      </c>
      <c r="J50" s="66">
        <f>+[4]CONCENTRA!$G562+[4]CONCENTRA!$G498</f>
        <v>0</v>
      </c>
      <c r="K50" s="59">
        <f>+[4]CONCENTRA!$G626+[4]CONCENTRA!$P626</f>
        <v>0</v>
      </c>
      <c r="L50" s="59">
        <f>+[4]CONCENTRA!$G1011</f>
        <v>0</v>
      </c>
      <c r="M50" s="7">
        <f t="shared" si="0"/>
        <v>0</v>
      </c>
      <c r="O50" s="48"/>
    </row>
    <row r="51" spans="1:15">
      <c r="A51" s="43"/>
      <c r="C51" s="5" t="s">
        <v>52</v>
      </c>
      <c r="D51" s="59">
        <f>+[4]CONCENTRA!$G51+[4]CONCENTRA!$P51</f>
        <v>0</v>
      </c>
      <c r="E51" s="59">
        <f>+[4]CONCENTRA!$G115+[4]CONCENTRA!$P115</f>
        <v>0</v>
      </c>
      <c r="F51" s="59">
        <f>+[4]CONCENTRA!$G179+[4]CONCENTRA!$P179</f>
        <v>0</v>
      </c>
      <c r="G51" s="59">
        <f>+[4]CONCENTRA!$G243+[4]CONCENTRA!$P243</f>
        <v>0</v>
      </c>
      <c r="H51" s="59">
        <f>+[4]CONCENTRA!$G307+[4]CONCENTRA!$P307</f>
        <v>0</v>
      </c>
      <c r="I51" s="59">
        <f>+[4]CONCENTRA!$G371+[4]CONCENTRA!$G435</f>
        <v>0</v>
      </c>
      <c r="J51" s="66">
        <f>+[4]CONCENTRA!$G563+[4]CONCENTRA!$G499</f>
        <v>0</v>
      </c>
      <c r="K51" s="59">
        <f>+[4]CONCENTRA!$G627+[4]CONCENTRA!$P627</f>
        <v>0</v>
      </c>
      <c r="L51" s="59">
        <f>+[4]CONCENTRA!$G1012</f>
        <v>0</v>
      </c>
      <c r="M51" s="7">
        <f t="shared" si="0"/>
        <v>0</v>
      </c>
      <c r="O51" s="48"/>
    </row>
    <row r="52" spans="1:15">
      <c r="A52" s="43"/>
      <c r="C52" s="5" t="s">
        <v>123</v>
      </c>
      <c r="D52" s="59">
        <f>+[4]CONCENTRA!$G52+[4]CONCENTRA!$P52</f>
        <v>0</v>
      </c>
      <c r="E52" s="59">
        <f>+[4]CONCENTRA!$G116+[4]CONCENTRA!$P116</f>
        <v>0</v>
      </c>
      <c r="F52" s="59">
        <f>+[4]CONCENTRA!$G180+[4]CONCENTRA!$P180</f>
        <v>0</v>
      </c>
      <c r="G52" s="59">
        <f>+[4]CONCENTRA!$G244+[4]CONCENTRA!$P244</f>
        <v>0</v>
      </c>
      <c r="H52" s="59">
        <f>+[4]CONCENTRA!$G308+[4]CONCENTRA!$P308</f>
        <v>0</v>
      </c>
      <c r="I52" s="59">
        <f>+[4]CONCENTRA!$G372+[4]CONCENTRA!$G436</f>
        <v>0</v>
      </c>
      <c r="J52" s="66">
        <f>+[4]CONCENTRA!$G564+[4]CONCENTRA!$G500</f>
        <v>0</v>
      </c>
      <c r="K52" s="59">
        <f>+[4]CONCENTRA!$G628+[4]CONCENTRA!$P628</f>
        <v>0</v>
      </c>
      <c r="L52" s="59">
        <f>+[4]CONCENTRA!$G1013</f>
        <v>0</v>
      </c>
      <c r="M52" s="7">
        <f t="shared" si="0"/>
        <v>0</v>
      </c>
      <c r="O52" s="48"/>
    </row>
    <row r="53" spans="1:15">
      <c r="A53" s="43"/>
      <c r="C53" s="5" t="s">
        <v>54</v>
      </c>
      <c r="D53" s="59">
        <f>+[4]CONCENTRA!$G53+[4]CONCENTRA!$P53</f>
        <v>0</v>
      </c>
      <c r="E53" s="59">
        <f>+[4]CONCENTRA!$G117+[4]CONCENTRA!$P117</f>
        <v>0</v>
      </c>
      <c r="F53" s="59">
        <f>+[4]CONCENTRA!$G181+[4]CONCENTRA!$P181</f>
        <v>0</v>
      </c>
      <c r="G53" s="59">
        <f>+[4]CONCENTRA!$G245+[4]CONCENTRA!$P245</f>
        <v>0</v>
      </c>
      <c r="H53" s="59">
        <f>+[4]CONCENTRA!$G309+[4]CONCENTRA!$P309</f>
        <v>0</v>
      </c>
      <c r="I53" s="59">
        <f>+[4]CONCENTRA!$G373+[4]CONCENTRA!$G437</f>
        <v>0</v>
      </c>
      <c r="J53" s="66">
        <f>+[4]CONCENTRA!$G565+[4]CONCENTRA!$G501</f>
        <v>0</v>
      </c>
      <c r="K53" s="59">
        <f>+[4]CONCENTRA!$G629+[4]CONCENTRA!$P629</f>
        <v>0</v>
      </c>
      <c r="L53" s="59">
        <f>+[4]CONCENTRA!$G1014</f>
        <v>0</v>
      </c>
      <c r="M53" s="7">
        <f t="shared" si="0"/>
        <v>0</v>
      </c>
      <c r="O53" s="48"/>
    </row>
    <row r="54" spans="1:15">
      <c r="A54" s="43"/>
      <c r="C54" s="5" t="s">
        <v>124</v>
      </c>
      <c r="D54" s="59">
        <f>+[4]CONCENTRA!$G54+[4]CONCENTRA!$P54</f>
        <v>0</v>
      </c>
      <c r="E54" s="59">
        <f>+[4]CONCENTRA!$G118+[4]CONCENTRA!$P118</f>
        <v>0</v>
      </c>
      <c r="F54" s="59">
        <f>+[4]CONCENTRA!$G182+[4]CONCENTRA!$P182</f>
        <v>0</v>
      </c>
      <c r="G54" s="59">
        <f>+[4]CONCENTRA!$G246+[4]CONCENTRA!$P246</f>
        <v>0</v>
      </c>
      <c r="H54" s="59">
        <f>+[4]CONCENTRA!$G310+[4]CONCENTRA!$P310</f>
        <v>0</v>
      </c>
      <c r="I54" s="59">
        <f>+[4]CONCENTRA!$G374+[4]CONCENTRA!$G438</f>
        <v>0</v>
      </c>
      <c r="J54" s="66">
        <f>+[4]CONCENTRA!$G566+[4]CONCENTRA!$G502</f>
        <v>0</v>
      </c>
      <c r="K54" s="59">
        <f>+[4]CONCENTRA!$G630+[4]CONCENTRA!$P630</f>
        <v>0</v>
      </c>
      <c r="L54" s="59">
        <f>+[4]CONCENTRA!$G1015</f>
        <v>0</v>
      </c>
      <c r="M54" s="7">
        <f t="shared" si="0"/>
        <v>0</v>
      </c>
      <c r="O54" s="48"/>
    </row>
    <row r="55" spans="1:15">
      <c r="A55" s="43"/>
      <c r="C55" s="5" t="s">
        <v>56</v>
      </c>
      <c r="D55" s="59">
        <f>+[4]CONCENTRA!$G55+[4]CONCENTRA!$P55</f>
        <v>0</v>
      </c>
      <c r="E55" s="59">
        <f>+[4]CONCENTRA!$G119+[4]CONCENTRA!$P119</f>
        <v>0</v>
      </c>
      <c r="F55" s="59">
        <f>+[4]CONCENTRA!$G183+[4]CONCENTRA!$P183</f>
        <v>0</v>
      </c>
      <c r="G55" s="59">
        <f>+[4]CONCENTRA!$G247+[4]CONCENTRA!$P247</f>
        <v>0</v>
      </c>
      <c r="H55" s="59">
        <f>+[4]CONCENTRA!$G311+[4]CONCENTRA!$P311</f>
        <v>0</v>
      </c>
      <c r="I55" s="59">
        <f>+[4]CONCENTRA!$G375+[4]CONCENTRA!$G439</f>
        <v>0</v>
      </c>
      <c r="J55" s="66">
        <f>+[4]CONCENTRA!$G567+[4]CONCENTRA!$G503</f>
        <v>0</v>
      </c>
      <c r="K55" s="59">
        <f>+[4]CONCENTRA!$G631+[4]CONCENTRA!$P631</f>
        <v>0</v>
      </c>
      <c r="L55" s="59">
        <f>+[4]CONCENTRA!$G1016</f>
        <v>0</v>
      </c>
      <c r="M55" s="7">
        <f t="shared" si="0"/>
        <v>0</v>
      </c>
      <c r="O55" s="48"/>
    </row>
    <row r="56" spans="1:15">
      <c r="A56" s="43"/>
      <c r="C56" s="5" t="s">
        <v>125</v>
      </c>
      <c r="D56" s="59">
        <f>+[4]CONCENTRA!$G56+[4]CONCENTRA!$P56</f>
        <v>0</v>
      </c>
      <c r="E56" s="59">
        <f>+[4]CONCENTRA!$G120+[4]CONCENTRA!$P120</f>
        <v>0</v>
      </c>
      <c r="F56" s="59">
        <f>+[4]CONCENTRA!$G184+[4]CONCENTRA!$P184</f>
        <v>0</v>
      </c>
      <c r="G56" s="59">
        <f>+[4]CONCENTRA!$G248+[4]CONCENTRA!$P248</f>
        <v>0</v>
      </c>
      <c r="H56" s="59">
        <f>+[4]CONCENTRA!$G312+[4]CONCENTRA!$P312</f>
        <v>0</v>
      </c>
      <c r="I56" s="59">
        <f>+[4]CONCENTRA!$G376+[4]CONCENTRA!$G440</f>
        <v>0</v>
      </c>
      <c r="J56" s="66">
        <f>+[4]CONCENTRA!$G568+[4]CONCENTRA!$G504</f>
        <v>0</v>
      </c>
      <c r="K56" s="59">
        <f>+[4]CONCENTRA!$G632+[4]CONCENTRA!$P632</f>
        <v>0</v>
      </c>
      <c r="L56" s="59">
        <f>+[4]CONCENTRA!$G1017</f>
        <v>0</v>
      </c>
      <c r="M56" s="7">
        <f t="shared" si="0"/>
        <v>0</v>
      </c>
      <c r="O56" s="48"/>
    </row>
    <row r="57" spans="1:15">
      <c r="A57" s="43"/>
      <c r="C57" s="5" t="s">
        <v>126</v>
      </c>
      <c r="D57" s="59">
        <f>+[4]CONCENTRA!$G57+[4]CONCENTRA!$P57</f>
        <v>0</v>
      </c>
      <c r="E57" s="59">
        <f>+[4]CONCENTRA!$G121+[4]CONCENTRA!$P121</f>
        <v>0</v>
      </c>
      <c r="F57" s="59">
        <f>+[4]CONCENTRA!$G185+[4]CONCENTRA!$P185</f>
        <v>0</v>
      </c>
      <c r="G57" s="59">
        <f>+[4]CONCENTRA!$G249+[4]CONCENTRA!$P249</f>
        <v>0</v>
      </c>
      <c r="H57" s="59">
        <f>+[4]CONCENTRA!$G313+[4]CONCENTRA!$P313</f>
        <v>0</v>
      </c>
      <c r="I57" s="59">
        <f>+[4]CONCENTRA!$G377+[4]CONCENTRA!$G441</f>
        <v>0</v>
      </c>
      <c r="J57" s="66">
        <f>+[4]CONCENTRA!$G569+[4]CONCENTRA!$G505</f>
        <v>0</v>
      </c>
      <c r="K57" s="59">
        <f>+[4]CONCENTRA!$G633+[4]CONCENTRA!$P633</f>
        <v>0</v>
      </c>
      <c r="L57" s="59">
        <f>+[4]CONCENTRA!$G1018</f>
        <v>0</v>
      </c>
      <c r="M57" s="7">
        <f t="shared" si="0"/>
        <v>0</v>
      </c>
      <c r="O57" s="48"/>
    </row>
    <row r="58" spans="1:15">
      <c r="A58" s="43"/>
      <c r="C58" s="5" t="s">
        <v>83</v>
      </c>
      <c r="D58" s="59">
        <f>+[4]CONCENTRA!$G58+[4]CONCENTRA!$P58</f>
        <v>0</v>
      </c>
      <c r="E58" s="59">
        <f>+[4]CONCENTRA!$G122+[4]CONCENTRA!$P122</f>
        <v>0</v>
      </c>
      <c r="F58" s="59">
        <f>+[4]CONCENTRA!$G186+[4]CONCENTRA!$P186</f>
        <v>0</v>
      </c>
      <c r="G58" s="59">
        <f>+[4]CONCENTRA!$G250+[4]CONCENTRA!$P250</f>
        <v>0</v>
      </c>
      <c r="H58" s="59">
        <f>+[4]CONCENTRA!$G314+[4]CONCENTRA!$P314</f>
        <v>0</v>
      </c>
      <c r="I58" s="59">
        <f>+[4]CONCENTRA!$G378+[4]CONCENTRA!$G442</f>
        <v>0</v>
      </c>
      <c r="J58" s="66">
        <f>+[4]CONCENTRA!$G570+[4]CONCENTRA!$G506</f>
        <v>0</v>
      </c>
      <c r="K58" s="59">
        <f>+[4]CONCENTRA!$G634+[4]CONCENTRA!$P634</f>
        <v>0</v>
      </c>
      <c r="L58" s="59">
        <f>+[4]CONCENTRA!$G1019</f>
        <v>0</v>
      </c>
      <c r="M58" s="7">
        <f t="shared" si="0"/>
        <v>0</v>
      </c>
      <c r="O58" s="48"/>
    </row>
    <row r="59" spans="1:15">
      <c r="A59" s="43"/>
      <c r="C59" s="5" t="s">
        <v>127</v>
      </c>
      <c r="D59" s="59">
        <f>+[4]CONCENTRA!$G59+[4]CONCENTRA!$P59</f>
        <v>0</v>
      </c>
      <c r="E59" s="59">
        <f>+[4]CONCENTRA!$G123+[4]CONCENTRA!$P123</f>
        <v>0</v>
      </c>
      <c r="F59" s="59">
        <f>+[4]CONCENTRA!$G187+[4]CONCENTRA!$P187</f>
        <v>0</v>
      </c>
      <c r="G59" s="59">
        <f>+[4]CONCENTRA!$G251+[4]CONCENTRA!$P251</f>
        <v>0</v>
      </c>
      <c r="H59" s="59">
        <f>+[4]CONCENTRA!$G315+[4]CONCENTRA!$P315</f>
        <v>0</v>
      </c>
      <c r="I59" s="59">
        <f>+[4]CONCENTRA!$G379+[4]CONCENTRA!$G443</f>
        <v>0</v>
      </c>
      <c r="J59" s="66">
        <f>+[4]CONCENTRA!$G571+[4]CONCENTRA!$G507</f>
        <v>0</v>
      </c>
      <c r="K59" s="59">
        <f>+[4]CONCENTRA!$G635+[4]CONCENTRA!$P635</f>
        <v>0</v>
      </c>
      <c r="L59" s="59">
        <f>+[4]CONCENTRA!$G1020</f>
        <v>0</v>
      </c>
      <c r="M59" s="7">
        <f t="shared" si="0"/>
        <v>0</v>
      </c>
      <c r="O59" s="48"/>
    </row>
    <row r="60" spans="1:15">
      <c r="A60" s="43"/>
      <c r="C60" s="5" t="s">
        <v>128</v>
      </c>
      <c r="D60" s="59">
        <f>+[4]CONCENTRA!$G60+[4]CONCENTRA!$P60</f>
        <v>0</v>
      </c>
      <c r="E60" s="59">
        <f>+[4]CONCENTRA!$G124+[4]CONCENTRA!$P124</f>
        <v>0</v>
      </c>
      <c r="F60" s="59">
        <f>+[4]CONCENTRA!$G188+[4]CONCENTRA!$P188</f>
        <v>0</v>
      </c>
      <c r="G60" s="59">
        <f>+[4]CONCENTRA!$G252+[4]CONCENTRA!$P252</f>
        <v>0</v>
      </c>
      <c r="H60" s="59">
        <f>+[4]CONCENTRA!$G316+[4]CONCENTRA!$P316</f>
        <v>0</v>
      </c>
      <c r="I60" s="59">
        <f>+[4]CONCENTRA!$G380+[4]CONCENTRA!$G444</f>
        <v>0</v>
      </c>
      <c r="J60" s="66">
        <f>+[4]CONCENTRA!$G572+[4]CONCENTRA!$G508</f>
        <v>0</v>
      </c>
      <c r="K60" s="59">
        <f>+[4]CONCENTRA!$G636+[4]CONCENTRA!$P636</f>
        <v>0</v>
      </c>
      <c r="L60" s="59">
        <f>+[4]CONCENTRA!$G1021</f>
        <v>0</v>
      </c>
      <c r="M60" s="7">
        <f t="shared" si="0"/>
        <v>0</v>
      </c>
      <c r="O60" s="48"/>
    </row>
    <row r="61" spans="1:15">
      <c r="A61" s="43"/>
      <c r="C61" s="5" t="s">
        <v>60</v>
      </c>
      <c r="D61" s="59">
        <f>+[4]CONCENTRA!$G61+[4]CONCENTRA!$P61</f>
        <v>0</v>
      </c>
      <c r="E61" s="59">
        <f>+[4]CONCENTRA!$G125+[4]CONCENTRA!$P125</f>
        <v>0</v>
      </c>
      <c r="F61" s="59">
        <f>+[4]CONCENTRA!$G189+[4]CONCENTRA!$P189</f>
        <v>0</v>
      </c>
      <c r="G61" s="59">
        <f>+[4]CONCENTRA!$G253+[4]CONCENTRA!$P253</f>
        <v>0</v>
      </c>
      <c r="H61" s="59">
        <f>+[4]CONCENTRA!$G317+[4]CONCENTRA!$P317</f>
        <v>0</v>
      </c>
      <c r="I61" s="59">
        <f>+[4]CONCENTRA!$G381+[4]CONCENTRA!$G445</f>
        <v>0</v>
      </c>
      <c r="J61" s="66">
        <f>+[4]CONCENTRA!$G573+[4]CONCENTRA!$G509</f>
        <v>0</v>
      </c>
      <c r="K61" s="59">
        <f>+[4]CONCENTRA!$G637+[4]CONCENTRA!$P637</f>
        <v>0</v>
      </c>
      <c r="L61" s="59">
        <f>+[4]CONCENTRA!$G1022</f>
        <v>0</v>
      </c>
      <c r="M61" s="7">
        <f t="shared" si="0"/>
        <v>0</v>
      </c>
      <c r="O61" s="48"/>
    </row>
    <row r="62" spans="1:15">
      <c r="A62" s="43"/>
      <c r="C62" s="5" t="s">
        <v>61</v>
      </c>
      <c r="D62" s="59">
        <f>+[4]CONCENTRA!$G62+[4]CONCENTRA!$P62</f>
        <v>0</v>
      </c>
      <c r="E62" s="59">
        <f>+[4]CONCENTRA!$G126+[4]CONCENTRA!$P126</f>
        <v>0</v>
      </c>
      <c r="F62" s="59">
        <f>+[4]CONCENTRA!$G190+[4]CONCENTRA!$P190</f>
        <v>0</v>
      </c>
      <c r="G62" s="59">
        <f>+[4]CONCENTRA!$G254+[4]CONCENTRA!$P254</f>
        <v>0</v>
      </c>
      <c r="H62" s="59">
        <f>+[4]CONCENTRA!$G318+[4]CONCENTRA!$P318</f>
        <v>0</v>
      </c>
      <c r="I62" s="59">
        <f>+[4]CONCENTRA!$G382+[4]CONCENTRA!$G446</f>
        <v>0</v>
      </c>
      <c r="J62" s="66">
        <f>+[4]CONCENTRA!$G574+[4]CONCENTRA!$G510</f>
        <v>0</v>
      </c>
      <c r="K62" s="59">
        <f>+[4]CONCENTRA!$G638+[4]CONCENTRA!$P638</f>
        <v>0</v>
      </c>
      <c r="L62" s="59">
        <f>+[4]CONCENTRA!$G1023</f>
        <v>0</v>
      </c>
      <c r="M62" s="7">
        <f t="shared" si="0"/>
        <v>0</v>
      </c>
      <c r="O62" s="48"/>
    </row>
    <row r="63" spans="1:15">
      <c r="A63" s="43"/>
      <c r="C63" s="5" t="s">
        <v>129</v>
      </c>
      <c r="D63" s="59">
        <f>+[4]CONCENTRA!$G63+[4]CONCENTRA!$P63</f>
        <v>0</v>
      </c>
      <c r="E63" s="59">
        <f>+[4]CONCENTRA!$G127+[4]CONCENTRA!$P127</f>
        <v>0</v>
      </c>
      <c r="F63" s="59">
        <f>+[4]CONCENTRA!$G191+[4]CONCENTRA!$P191</f>
        <v>0</v>
      </c>
      <c r="G63" s="59">
        <f>+[4]CONCENTRA!$G255+[4]CONCENTRA!$P255</f>
        <v>0</v>
      </c>
      <c r="H63" s="59">
        <f>+[4]CONCENTRA!$G319+[4]CONCENTRA!$P319</f>
        <v>0</v>
      </c>
      <c r="I63" s="59">
        <f>+[4]CONCENTRA!$G383+[4]CONCENTRA!$G447</f>
        <v>0</v>
      </c>
      <c r="J63" s="66">
        <f>+[4]CONCENTRA!$G575+[4]CONCENTRA!$G511</f>
        <v>0</v>
      </c>
      <c r="K63" s="59">
        <f>+[4]CONCENTRA!$G639+[4]CONCENTRA!$P639</f>
        <v>0</v>
      </c>
      <c r="L63" s="59">
        <f>+[4]CONCENTRA!$G1024</f>
        <v>0</v>
      </c>
      <c r="M63" s="7">
        <f t="shared" si="0"/>
        <v>0</v>
      </c>
      <c r="O63" s="48"/>
    </row>
    <row r="64" spans="1:15">
      <c r="A64" s="43"/>
      <c r="C64" s="5" t="s">
        <v>130</v>
      </c>
      <c r="D64" s="59">
        <f>+[4]CONCENTRA!$G64+[4]CONCENTRA!$P64</f>
        <v>0</v>
      </c>
      <c r="E64" s="59">
        <f>+[4]CONCENTRA!$G128+[4]CONCENTRA!$P128</f>
        <v>0</v>
      </c>
      <c r="F64" s="59">
        <f>+[4]CONCENTRA!$G192+[4]CONCENTRA!$P192</f>
        <v>0</v>
      </c>
      <c r="G64" s="59">
        <f>+[4]CONCENTRA!$G256+[4]CONCENTRA!$P256</f>
        <v>0</v>
      </c>
      <c r="H64" s="59">
        <f>+[4]CONCENTRA!$G320+[4]CONCENTRA!$P320</f>
        <v>0</v>
      </c>
      <c r="I64" s="59">
        <f>+[4]CONCENTRA!$G384+[4]CONCENTRA!$G448</f>
        <v>0</v>
      </c>
      <c r="J64" s="66">
        <f>+[4]CONCENTRA!$G576+[4]CONCENTRA!$G512</f>
        <v>0</v>
      </c>
      <c r="K64" s="59">
        <f>+[4]CONCENTRA!$G640+[4]CONCENTRA!$P640</f>
        <v>0</v>
      </c>
      <c r="L64" s="59">
        <f>+[4]CONCENTRA!$G1025</f>
        <v>0</v>
      </c>
      <c r="M64" s="7">
        <f t="shared" si="0"/>
        <v>0</v>
      </c>
      <c r="O64" s="48"/>
    </row>
    <row r="65" spans="1:15">
      <c r="A65" s="43"/>
      <c r="C65" s="5" t="s">
        <v>64</v>
      </c>
      <c r="D65" s="59">
        <f>+[4]CONCENTRA!$G65+[4]CONCENTRA!$P65</f>
        <v>0</v>
      </c>
      <c r="E65" s="59">
        <f>+[4]CONCENTRA!$G129+[4]CONCENTRA!$P129</f>
        <v>0</v>
      </c>
      <c r="F65" s="59">
        <f>+[4]CONCENTRA!$G193+[4]CONCENTRA!$P193</f>
        <v>0</v>
      </c>
      <c r="G65" s="59">
        <f>+[4]CONCENTRA!$G257+[4]CONCENTRA!$P257</f>
        <v>0</v>
      </c>
      <c r="H65" s="59">
        <f>+[4]CONCENTRA!$G321+[4]CONCENTRA!$P321</f>
        <v>0</v>
      </c>
      <c r="I65" s="59">
        <f>+[4]CONCENTRA!$G385+[4]CONCENTRA!$G449</f>
        <v>0</v>
      </c>
      <c r="J65" s="66">
        <f>+[4]CONCENTRA!$G577+[4]CONCENTRA!$G513</f>
        <v>0</v>
      </c>
      <c r="K65" s="59">
        <f>+[4]CONCENTRA!$G641+[4]CONCENTRA!$P641</f>
        <v>0</v>
      </c>
      <c r="L65" s="59">
        <f>+[4]CONCENTRA!$G1026</f>
        <v>0</v>
      </c>
      <c r="M65" s="7">
        <f t="shared" si="0"/>
        <v>0</v>
      </c>
      <c r="O65" s="48"/>
    </row>
    <row r="66" spans="1:15">
      <c r="A66" s="43"/>
      <c r="C66" s="5" t="s">
        <v>65</v>
      </c>
      <c r="D66" s="59">
        <f>+[4]CONCENTRA!$G66+[4]CONCENTRA!$P66</f>
        <v>0</v>
      </c>
      <c r="E66" s="59">
        <f>+[4]CONCENTRA!$G130+[4]CONCENTRA!$P130</f>
        <v>0</v>
      </c>
      <c r="F66" s="59">
        <f>+[4]CONCENTRA!$G194+[4]CONCENTRA!$P194</f>
        <v>0</v>
      </c>
      <c r="G66" s="59">
        <f>+[4]CONCENTRA!$G258+[4]CONCENTRA!$P258</f>
        <v>0</v>
      </c>
      <c r="H66" s="59">
        <f>+[4]CONCENTRA!$G322+[4]CONCENTRA!$P322</f>
        <v>0</v>
      </c>
      <c r="I66" s="59">
        <f>+[4]CONCENTRA!$G386+[4]CONCENTRA!$G450</f>
        <v>0</v>
      </c>
      <c r="J66" s="66">
        <f>+[4]CONCENTRA!$G578+[4]CONCENTRA!$G514</f>
        <v>0</v>
      </c>
      <c r="K66" s="59">
        <f>+[4]CONCENTRA!$G642+[4]CONCENTRA!$P642</f>
        <v>0</v>
      </c>
      <c r="L66" s="59">
        <f>+[4]CONCENTRA!$G1027</f>
        <v>0</v>
      </c>
      <c r="M66" s="7">
        <f t="shared" si="0"/>
        <v>0</v>
      </c>
      <c r="O66" s="48"/>
    </row>
    <row r="67" spans="1:15" ht="13.5" thickBot="1">
      <c r="A67" s="43"/>
      <c r="C67" s="5" t="s">
        <v>66</v>
      </c>
      <c r="D67" s="59">
        <f>+[4]CONCENTRA!$G67+[4]CONCENTRA!$P67</f>
        <v>0</v>
      </c>
      <c r="E67" s="59">
        <f>+[4]CONCENTRA!$G131+[4]CONCENTRA!$P131</f>
        <v>0</v>
      </c>
      <c r="F67" s="59">
        <f>+[4]CONCENTRA!$G195+[4]CONCENTRA!$P195</f>
        <v>0</v>
      </c>
      <c r="G67" s="59">
        <f>+[4]CONCENTRA!$G259+[4]CONCENTRA!$P259</f>
        <v>0</v>
      </c>
      <c r="H67" s="59">
        <f>+[4]CONCENTRA!$G323+[4]CONCENTRA!$P323</f>
        <v>0</v>
      </c>
      <c r="I67" s="59">
        <f>+[4]CONCENTRA!$G387+[4]CONCENTRA!$G451</f>
        <v>0</v>
      </c>
      <c r="J67" s="66">
        <f>+[4]CONCENTRA!$G579+[4]CONCENTRA!$G515</f>
        <v>0</v>
      </c>
      <c r="K67" s="59">
        <f>+[4]CONCENTRA!$G643+[4]CONCENTRA!$P643</f>
        <v>0</v>
      </c>
      <c r="L67" s="59">
        <f>+[4]CONCENTRA!$G1028</f>
        <v>0</v>
      </c>
      <c r="M67" s="7">
        <f t="shared" si="0"/>
        <v>0</v>
      </c>
      <c r="O67" s="48"/>
    </row>
    <row r="68" spans="1:15" ht="15.75" customHeight="1">
      <c r="A68" s="43"/>
      <c r="C68" s="8" t="s">
        <v>67</v>
      </c>
      <c r="D68" s="60">
        <f>SUM(D10:D67)</f>
        <v>0</v>
      </c>
      <c r="E68" s="60">
        <f t="shared" ref="E68:L68" si="1">SUM(E10:E67)</f>
        <v>0</v>
      </c>
      <c r="F68" s="60">
        <f t="shared" si="1"/>
        <v>0</v>
      </c>
      <c r="G68" s="60">
        <f>SUM(G10:G67)</f>
        <v>0</v>
      </c>
      <c r="H68" s="60">
        <f>SUM(H10:H67)</f>
        <v>0</v>
      </c>
      <c r="I68" s="60">
        <f t="shared" si="1"/>
        <v>0</v>
      </c>
      <c r="J68" s="60">
        <f t="shared" si="1"/>
        <v>0</v>
      </c>
      <c r="K68" s="60">
        <f t="shared" si="1"/>
        <v>0</v>
      </c>
      <c r="L68" s="60">
        <f t="shared" si="1"/>
        <v>0</v>
      </c>
      <c r="M68" s="60">
        <f>SUM(M10:M67)</f>
        <v>0</v>
      </c>
      <c r="O68" s="48"/>
    </row>
    <row r="69" spans="1:15" ht="12" customHeight="1" thickBot="1">
      <c r="A69" s="43"/>
      <c r="C69" s="10"/>
      <c r="D69" s="11"/>
      <c r="E69" s="11"/>
      <c r="F69" s="11"/>
      <c r="G69" s="11"/>
      <c r="H69" s="11"/>
      <c r="I69" s="11"/>
      <c r="J69" s="16"/>
      <c r="K69" s="11"/>
      <c r="L69" s="11"/>
      <c r="M69" s="11"/>
      <c r="N69" s="1" t="s">
        <v>9</v>
      </c>
      <c r="O69" s="48"/>
    </row>
    <row r="70" spans="1:15" ht="0.75" customHeight="1" thickBot="1">
      <c r="A70" s="43"/>
      <c r="C70" s="15"/>
      <c r="D70" s="16"/>
      <c r="E70" s="15"/>
      <c r="F70" s="16"/>
      <c r="G70" s="16"/>
      <c r="H70" s="16"/>
      <c r="I70" s="16"/>
      <c r="J70" s="16"/>
      <c r="K70" s="16"/>
      <c r="L70" s="16"/>
      <c r="M70" s="16"/>
      <c r="O70" s="48"/>
    </row>
    <row r="71" spans="1:15" ht="6" customHeight="1">
      <c r="A71" s="43"/>
      <c r="C71"/>
      <c r="D71" s="55"/>
      <c r="E71" s="55"/>
      <c r="F71" s="55"/>
      <c r="G71" s="55"/>
      <c r="H71" s="55"/>
      <c r="I71" s="55"/>
      <c r="J71" s="55"/>
      <c r="K71" s="55"/>
      <c r="L71" s="55"/>
      <c r="M71" s="55"/>
      <c r="N71"/>
      <c r="O71" s="48"/>
    </row>
    <row r="72" spans="1:15" ht="7.5" customHeight="1" thickBot="1">
      <c r="A72" s="51"/>
      <c r="B72" s="52"/>
      <c r="C72" s="52"/>
      <c r="D72" s="52"/>
      <c r="E72" s="52"/>
      <c r="F72" s="52"/>
      <c r="G72" s="52"/>
      <c r="H72" s="52"/>
      <c r="I72" s="52"/>
      <c r="J72" s="52"/>
      <c r="K72" s="52"/>
      <c r="L72" s="52"/>
      <c r="M72" s="52"/>
      <c r="N72" s="52"/>
      <c r="O72" s="54"/>
    </row>
    <row r="73" spans="1:15" ht="13.5" thickTop="1">
      <c r="A73"/>
      <c r="B73"/>
    </row>
    <row r="74" spans="1:15">
      <c r="A74"/>
      <c r="B74"/>
    </row>
    <row r="75" spans="1:15">
      <c r="A75"/>
      <c r="B75"/>
    </row>
    <row r="76" spans="1:15">
      <c r="A76"/>
      <c r="B76"/>
    </row>
    <row r="77" spans="1:15">
      <c r="A77"/>
      <c r="B77"/>
      <c r="M77" s="66"/>
    </row>
    <row r="78" spans="1:15">
      <c r="A78"/>
      <c r="B78"/>
    </row>
    <row r="79" spans="1:15">
      <c r="A79"/>
      <c r="B79"/>
    </row>
    <row r="80" spans="1:15">
      <c r="A80"/>
      <c r="B80"/>
    </row>
    <row r="81" spans="1:2">
      <c r="A81"/>
      <c r="B81"/>
    </row>
    <row r="82" spans="1:2">
      <c r="A82"/>
      <c r="B82"/>
    </row>
    <row r="83" spans="1:2">
      <c r="A83"/>
      <c r="B83"/>
    </row>
    <row r="84" spans="1:2">
      <c r="A84"/>
      <c r="B84"/>
    </row>
    <row r="85" spans="1:2">
      <c r="A85"/>
      <c r="B85"/>
    </row>
    <row r="86" spans="1:2">
      <c r="A86"/>
      <c r="B86"/>
    </row>
    <row r="87" spans="1:2">
      <c r="A87"/>
      <c r="B87"/>
    </row>
    <row r="88" spans="1:2">
      <c r="A88"/>
      <c r="B88"/>
    </row>
    <row r="89" spans="1:2">
      <c r="A89"/>
      <c r="B89"/>
    </row>
    <row r="90" spans="1:2">
      <c r="A90"/>
      <c r="B90"/>
    </row>
    <row r="91" spans="1:2">
      <c r="A91"/>
      <c r="B91"/>
    </row>
    <row r="92" spans="1:2">
      <c r="A92"/>
      <c r="B92"/>
    </row>
    <row r="93" spans="1:2">
      <c r="A93"/>
      <c r="B93"/>
    </row>
    <row r="94" spans="1:2">
      <c r="A94"/>
      <c r="B94"/>
    </row>
  </sheetData>
  <mergeCells count="5">
    <mergeCell ref="C6:M6"/>
    <mergeCell ref="C2:M2"/>
    <mergeCell ref="C3:M3"/>
    <mergeCell ref="C4:M4"/>
    <mergeCell ref="C5:M5"/>
  </mergeCells>
  <phoneticPr fontId="0" type="noConversion"/>
  <printOptions horizontalCentered="1" verticalCentered="1"/>
  <pageMargins left="0" right="0" top="0" bottom="0.27" header="0" footer="0"/>
  <pageSetup scale="59" orientation="landscape" horizontalDpi="300" verticalDpi="300" r:id="rId1"/>
  <headerFooter alignWithMargins="0">
    <oddFooter>FEDERACION.xls&amp;RPágina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pageSetUpPr fitToPage="1"/>
  </sheetPr>
  <dimension ref="A1:P94"/>
  <sheetViews>
    <sheetView view="pageBreakPreview" topLeftCell="D1" zoomScaleNormal="75" workbookViewId="0">
      <selection sqref="A1:IV65536"/>
    </sheetView>
  </sheetViews>
  <sheetFormatPr baseColWidth="10" defaultRowHeight="12.75"/>
  <cols>
    <col min="1" max="1" width="1.140625" style="1" customWidth="1"/>
    <col min="2" max="2" width="3.85546875" style="1" customWidth="1"/>
    <col min="3" max="3" width="33" style="1" customWidth="1"/>
    <col min="4" max="4" width="17.140625" style="12" customWidth="1"/>
    <col min="5" max="5" width="19.28515625" style="1" customWidth="1"/>
    <col min="6" max="7" width="19.140625" style="12" customWidth="1"/>
    <col min="8" max="8" width="19" style="12" customWidth="1"/>
    <col min="9" max="9" width="18.7109375" style="12" customWidth="1"/>
    <col min="10" max="10" width="19" style="12" customWidth="1"/>
    <col min="11" max="12" width="18.85546875" style="12" customWidth="1"/>
    <col min="13" max="13" width="19.140625" style="12" customWidth="1"/>
    <col min="14" max="14" width="4" style="1" customWidth="1"/>
    <col min="15" max="15" width="1.28515625" style="1" customWidth="1"/>
    <col min="16" max="16" width="16.140625" style="1" customWidth="1"/>
    <col min="17" max="16384" width="11.42578125" style="1"/>
  </cols>
  <sheetData>
    <row r="1" spans="1:16" ht="8.25" customHeight="1" thickTop="1">
      <c r="A1" s="42"/>
      <c r="B1" s="46"/>
      <c r="C1" s="46"/>
      <c r="D1" s="50"/>
      <c r="E1" s="46"/>
      <c r="F1" s="50"/>
      <c r="G1" s="50"/>
      <c r="H1" s="50"/>
      <c r="I1" s="50"/>
      <c r="J1" s="50"/>
      <c r="K1" s="50"/>
      <c r="L1" s="50"/>
      <c r="M1" s="50"/>
      <c r="N1" s="46"/>
      <c r="O1" s="47"/>
    </row>
    <row r="2" spans="1:16" ht="18" customHeight="1">
      <c r="A2" s="43"/>
      <c r="B2" s="53"/>
      <c r="C2" s="109" t="s">
        <v>0</v>
      </c>
      <c r="D2" s="109"/>
      <c r="E2" s="109"/>
      <c r="F2" s="109"/>
      <c r="G2" s="109"/>
      <c r="H2" s="109"/>
      <c r="I2" s="109"/>
      <c r="J2" s="109"/>
      <c r="K2" s="109"/>
      <c r="L2" s="109"/>
      <c r="M2" s="109"/>
      <c r="O2" s="48"/>
    </row>
    <row r="3" spans="1:16" ht="19.5" customHeight="1">
      <c r="A3" s="43"/>
      <c r="C3" s="109" t="s">
        <v>84</v>
      </c>
      <c r="D3" s="109"/>
      <c r="E3" s="109"/>
      <c r="F3" s="109"/>
      <c r="G3" s="109"/>
      <c r="H3" s="109"/>
      <c r="I3" s="109"/>
      <c r="J3" s="109"/>
      <c r="K3" s="109"/>
      <c r="L3" s="109"/>
      <c r="M3" s="109"/>
      <c r="O3" s="48"/>
    </row>
    <row r="4" spans="1:16" ht="15">
      <c r="A4" s="43"/>
      <c r="C4" s="108" t="s">
        <v>85</v>
      </c>
      <c r="D4" s="108"/>
      <c r="E4" s="108"/>
      <c r="F4" s="108"/>
      <c r="G4" s="108"/>
      <c r="H4" s="108"/>
      <c r="I4" s="108"/>
      <c r="J4" s="108"/>
      <c r="K4" s="108"/>
      <c r="L4" s="108"/>
      <c r="M4" s="108"/>
      <c r="O4" s="48"/>
    </row>
    <row r="5" spans="1:16" ht="15" customHeight="1">
      <c r="A5" s="43"/>
      <c r="C5" s="110" t="s">
        <v>1</v>
      </c>
      <c r="D5" s="110"/>
      <c r="E5" s="110"/>
      <c r="F5" s="110"/>
      <c r="G5" s="110"/>
      <c r="H5" s="110"/>
      <c r="I5" s="110"/>
      <c r="J5" s="110"/>
      <c r="K5" s="110"/>
      <c r="L5" s="110"/>
      <c r="M5" s="110"/>
      <c r="O5" s="48"/>
    </row>
    <row r="6" spans="1:16" ht="15.75" customHeight="1">
      <c r="A6" s="43"/>
      <c r="C6" s="107" t="s">
        <v>154</v>
      </c>
      <c r="D6" s="107"/>
      <c r="E6" s="107"/>
      <c r="F6" s="107"/>
      <c r="G6" s="107"/>
      <c r="H6" s="107"/>
      <c r="I6" s="107"/>
      <c r="J6" s="107"/>
      <c r="K6" s="107"/>
      <c r="L6" s="107"/>
      <c r="M6" s="107"/>
      <c r="O6" s="48"/>
    </row>
    <row r="7" spans="1:16" ht="5.25" customHeight="1" thickBot="1">
      <c r="A7" s="43"/>
      <c r="D7" s="1"/>
      <c r="F7" s="1"/>
      <c r="G7" s="1"/>
      <c r="H7" s="1"/>
      <c r="I7" s="1"/>
      <c r="J7" s="1"/>
      <c r="K7" s="1"/>
      <c r="L7" s="1"/>
      <c r="M7" s="1"/>
      <c r="O7" s="48"/>
    </row>
    <row r="8" spans="1:16">
      <c r="A8" s="43"/>
      <c r="C8" s="24"/>
      <c r="D8" s="20" t="s">
        <v>2</v>
      </c>
      <c r="E8" s="23" t="s">
        <v>87</v>
      </c>
      <c r="F8" s="20" t="s">
        <v>4</v>
      </c>
      <c r="G8" s="20" t="s">
        <v>101</v>
      </c>
      <c r="H8" s="62" t="s">
        <v>2</v>
      </c>
      <c r="I8" s="63" t="s">
        <v>91</v>
      </c>
      <c r="J8" s="63" t="s">
        <v>92</v>
      </c>
      <c r="K8" s="62" t="s">
        <v>93</v>
      </c>
      <c r="L8" s="62" t="s">
        <v>2</v>
      </c>
      <c r="M8" s="62" t="s">
        <v>10</v>
      </c>
      <c r="O8" s="48"/>
    </row>
    <row r="9" spans="1:16" ht="13.5" thickBot="1">
      <c r="A9" s="43"/>
      <c r="C9" s="26" t="s">
        <v>6</v>
      </c>
      <c r="D9" s="14" t="s">
        <v>8</v>
      </c>
      <c r="E9" s="27" t="s">
        <v>7</v>
      </c>
      <c r="F9" s="14" t="s">
        <v>9</v>
      </c>
      <c r="G9" s="14" t="s">
        <v>9</v>
      </c>
      <c r="H9" s="64" t="s">
        <v>95</v>
      </c>
      <c r="I9" s="65" t="s">
        <v>96</v>
      </c>
      <c r="J9" s="65" t="s">
        <v>97</v>
      </c>
      <c r="K9" s="64" t="s">
        <v>98</v>
      </c>
      <c r="L9" s="64" t="s">
        <v>135</v>
      </c>
      <c r="M9" s="64" t="s">
        <v>82</v>
      </c>
      <c r="O9" s="48"/>
    </row>
    <row r="10" spans="1:16">
      <c r="A10" s="43"/>
      <c r="C10" s="5" t="s">
        <v>102</v>
      </c>
      <c r="D10" s="59">
        <f>+ACUMMAR!D10+ABR!D10</f>
        <v>1479955</v>
      </c>
      <c r="E10" s="59">
        <f>+ACUMMAR!E10+ABR!E10</f>
        <v>787193</v>
      </c>
      <c r="F10" s="59">
        <f>+ACUMMAR!F10+ABR!F10</f>
        <v>14675</v>
      </c>
      <c r="G10" s="59">
        <f>+ACUMMAR!G10+ABR!G10</f>
        <v>10887</v>
      </c>
      <c r="H10" s="59">
        <f>+ACUMMAR!H10+ABR!H10</f>
        <v>58547</v>
      </c>
      <c r="I10" s="59">
        <f>+ACUMMAR!I10+ABR!I10</f>
        <v>63075</v>
      </c>
      <c r="J10" s="59">
        <f>+ACUMMAR!J10+ABR!J10</f>
        <v>51401</v>
      </c>
      <c r="K10" s="59">
        <f>+ACUMMAR!K10+ABR!K10</f>
        <v>2152</v>
      </c>
      <c r="L10" s="59">
        <f>+ACUMMAR!L10+ABR!L10</f>
        <v>354897</v>
      </c>
      <c r="M10" s="7">
        <f>SUM(D10:L10)</f>
        <v>2822782</v>
      </c>
      <c r="O10" s="48"/>
      <c r="P10" s="58"/>
    </row>
    <row r="11" spans="1:16">
      <c r="A11" s="43"/>
      <c r="C11" s="5" t="s">
        <v>12</v>
      </c>
      <c r="D11" s="59">
        <f>+ACUMMAR!D11+ABR!D11</f>
        <v>1261716</v>
      </c>
      <c r="E11" s="59">
        <f>+ACUMMAR!E11+ABR!E11</f>
        <v>671110</v>
      </c>
      <c r="F11" s="59">
        <f>+ACUMMAR!F11+ABR!F11</f>
        <v>12511</v>
      </c>
      <c r="G11" s="59">
        <f>+ACUMMAR!G11+ABR!G11</f>
        <v>9282</v>
      </c>
      <c r="H11" s="59">
        <f>+ACUMMAR!H11+ABR!H11</f>
        <v>49913</v>
      </c>
      <c r="I11" s="59">
        <f>+ACUMMAR!I11+ABR!I11</f>
        <v>50850</v>
      </c>
      <c r="J11" s="59">
        <f>+ACUMMAR!J11+ABR!J11</f>
        <v>41437</v>
      </c>
      <c r="K11" s="59">
        <f>+ACUMMAR!K11+ABR!K11</f>
        <v>1834</v>
      </c>
      <c r="L11" s="59">
        <f>+ACUMMAR!L11+ABR!L11</f>
        <v>0</v>
      </c>
      <c r="M11" s="7">
        <f t="shared" ref="M11:M67" si="0">SUM(D11:L11)</f>
        <v>2098653</v>
      </c>
      <c r="O11" s="48"/>
      <c r="P11" s="58"/>
    </row>
    <row r="12" spans="1:16">
      <c r="A12" s="43"/>
      <c r="C12" s="5" t="s">
        <v>103</v>
      </c>
      <c r="D12" s="59">
        <f>+ACUMMAR!D12+ABR!D12</f>
        <v>971393</v>
      </c>
      <c r="E12" s="59">
        <f>+ACUMMAR!E12+ABR!E12</f>
        <v>516685</v>
      </c>
      <c r="F12" s="59">
        <f>+ACUMMAR!F12+ABR!F12</f>
        <v>9632</v>
      </c>
      <c r="G12" s="59">
        <f>+ACUMMAR!G12+ABR!G12</f>
        <v>7147</v>
      </c>
      <c r="H12" s="59">
        <f>+ACUMMAR!H12+ABR!H12</f>
        <v>38428</v>
      </c>
      <c r="I12" s="59">
        <f>+ACUMMAR!I12+ABR!I12</f>
        <v>31223</v>
      </c>
      <c r="J12" s="59">
        <f>+ACUMMAR!J12+ABR!J12</f>
        <v>25445</v>
      </c>
      <c r="K12" s="59">
        <f>+ACUMMAR!K12+ABR!K12</f>
        <v>1412</v>
      </c>
      <c r="L12" s="59">
        <f>+ACUMMAR!L12+ABR!L12</f>
        <v>0</v>
      </c>
      <c r="M12" s="7">
        <f t="shared" si="0"/>
        <v>1601365</v>
      </c>
      <c r="O12" s="48"/>
      <c r="P12" s="58"/>
    </row>
    <row r="13" spans="1:16">
      <c r="A13" s="43"/>
      <c r="C13" s="5" t="s">
        <v>104</v>
      </c>
      <c r="D13" s="59">
        <f>+ACUMMAR!D13+ABR!D13</f>
        <v>1145484</v>
      </c>
      <c r="E13" s="59">
        <f>+ACUMMAR!E13+ABR!E13</f>
        <v>609286</v>
      </c>
      <c r="F13" s="59">
        <f>+ACUMMAR!F13+ABR!F13</f>
        <v>11358</v>
      </c>
      <c r="G13" s="59">
        <f>+ACUMMAR!G13+ABR!G13</f>
        <v>8427</v>
      </c>
      <c r="H13" s="59">
        <f>+ACUMMAR!H13+ABR!H13</f>
        <v>45315</v>
      </c>
      <c r="I13" s="59">
        <f>+ACUMMAR!I13+ABR!I13</f>
        <v>44142</v>
      </c>
      <c r="J13" s="59">
        <f>+ACUMMAR!J13+ABR!J13</f>
        <v>35974</v>
      </c>
      <c r="K13" s="59">
        <f>+ACUMMAR!K13+ABR!K13</f>
        <v>1666</v>
      </c>
      <c r="L13" s="59">
        <f>+ACUMMAR!L13+ABR!L13</f>
        <v>0</v>
      </c>
      <c r="M13" s="7">
        <f t="shared" si="0"/>
        <v>1901652</v>
      </c>
      <c r="O13" s="48"/>
      <c r="P13" s="58"/>
    </row>
    <row r="14" spans="1:16">
      <c r="A14" s="43"/>
      <c r="C14" s="5" t="s">
        <v>105</v>
      </c>
      <c r="D14" s="59">
        <f>+ACUMMAR!D14+ABR!D14</f>
        <v>6656089</v>
      </c>
      <c r="E14" s="59">
        <f>+ACUMMAR!E14+ABR!E14</f>
        <v>3540389</v>
      </c>
      <c r="F14" s="59">
        <f>+ACUMMAR!F14+ABR!F14</f>
        <v>66001</v>
      </c>
      <c r="G14" s="59">
        <f>+ACUMMAR!G14+ABR!G14</f>
        <v>48966</v>
      </c>
      <c r="H14" s="59">
        <f>+ACUMMAR!H14+ABR!H14</f>
        <v>263313</v>
      </c>
      <c r="I14" s="59">
        <f>+ACUMMAR!I14+ABR!I14</f>
        <v>399450</v>
      </c>
      <c r="J14" s="59">
        <f>+ACUMMAR!J14+ABR!J14</f>
        <v>325520</v>
      </c>
      <c r="K14" s="59">
        <f>+ACUMMAR!K14+ABR!K14</f>
        <v>9676</v>
      </c>
      <c r="L14" s="59">
        <f>+ACUMMAR!L14+ABR!L14</f>
        <v>1631955</v>
      </c>
      <c r="M14" s="7">
        <f t="shared" si="0"/>
        <v>12941359</v>
      </c>
      <c r="O14" s="48"/>
      <c r="P14" s="58"/>
    </row>
    <row r="15" spans="1:16">
      <c r="A15" s="43"/>
      <c r="C15" s="5" t="s">
        <v>106</v>
      </c>
      <c r="D15" s="59">
        <f>+ACUMMAR!D15+ABR!D15</f>
        <v>1631654</v>
      </c>
      <c r="E15" s="59">
        <f>+ACUMMAR!E15+ABR!E15</f>
        <v>867880</v>
      </c>
      <c r="F15" s="59">
        <f>+ACUMMAR!F15+ABR!F15</f>
        <v>16179</v>
      </c>
      <c r="G15" s="59">
        <f>+ACUMMAR!G15+ABR!G15</f>
        <v>12004</v>
      </c>
      <c r="H15" s="59">
        <f>+ACUMMAR!H15+ABR!H15</f>
        <v>64548</v>
      </c>
      <c r="I15" s="59">
        <f>+ACUMMAR!I15+ABR!I15</f>
        <v>80468</v>
      </c>
      <c r="J15" s="59">
        <f>+ACUMMAR!J15+ABR!J15</f>
        <v>65575</v>
      </c>
      <c r="K15" s="59">
        <f>+ACUMMAR!K15+ABR!K15</f>
        <v>2372</v>
      </c>
      <c r="L15" s="59">
        <f>+ACUMMAR!L15+ABR!L15</f>
        <v>0</v>
      </c>
      <c r="M15" s="7">
        <f t="shared" si="0"/>
        <v>2740680</v>
      </c>
      <c r="O15" s="48"/>
      <c r="P15" s="58"/>
    </row>
    <row r="16" spans="1:16">
      <c r="A16" s="43"/>
      <c r="C16" s="5" t="s">
        <v>107</v>
      </c>
      <c r="D16" s="59">
        <f>+ACUMMAR!D16+ABR!D16</f>
        <v>3195972</v>
      </c>
      <c r="E16" s="59">
        <f>+ACUMMAR!E16+ABR!E16</f>
        <v>1699945</v>
      </c>
      <c r="F16" s="59">
        <f>+ACUMMAR!F16+ABR!F16</f>
        <v>31691</v>
      </c>
      <c r="G16" s="59">
        <f>+ACUMMAR!G16+ABR!G16</f>
        <v>23512</v>
      </c>
      <c r="H16" s="59">
        <f>+ACUMMAR!H16+ABR!H16</f>
        <v>126432</v>
      </c>
      <c r="I16" s="59">
        <f>+ACUMMAR!I16+ABR!I16</f>
        <v>134921</v>
      </c>
      <c r="J16" s="59">
        <f>+ACUMMAR!J16+ABR!J16</f>
        <v>109950</v>
      </c>
      <c r="K16" s="59">
        <f>+ACUMMAR!K16+ABR!K16</f>
        <v>4646</v>
      </c>
      <c r="L16" s="59">
        <f>+ACUMMAR!L16+ABR!L16</f>
        <v>138634</v>
      </c>
      <c r="M16" s="7">
        <f t="shared" si="0"/>
        <v>5465703</v>
      </c>
      <c r="O16" s="48"/>
      <c r="P16" s="58"/>
    </row>
    <row r="17" spans="1:16">
      <c r="A17" s="43"/>
      <c r="C17" s="5" t="s">
        <v>18</v>
      </c>
      <c r="D17" s="59">
        <f>+ACUMMAR!D17+ABR!D17</f>
        <v>2078852</v>
      </c>
      <c r="E17" s="59">
        <f>+ACUMMAR!E17+ABR!E17</f>
        <v>1105747</v>
      </c>
      <c r="F17" s="59">
        <f>+ACUMMAR!F17+ABR!F17</f>
        <v>20614</v>
      </c>
      <c r="G17" s="59">
        <f>+ACUMMAR!G17+ABR!G17</f>
        <v>15293</v>
      </c>
      <c r="H17" s="59">
        <f>+ACUMMAR!H17+ABR!H17</f>
        <v>82238</v>
      </c>
      <c r="I17" s="59">
        <f>+ACUMMAR!I17+ABR!I17</f>
        <v>114836</v>
      </c>
      <c r="J17" s="59">
        <f>+ACUMMAR!J17+ABR!J17</f>
        <v>93582</v>
      </c>
      <c r="K17" s="59">
        <f>+ACUMMAR!K17+ABR!K17</f>
        <v>3022</v>
      </c>
      <c r="L17" s="59">
        <f>+ACUMMAR!L17+ABR!L17</f>
        <v>0</v>
      </c>
      <c r="M17" s="7">
        <f t="shared" si="0"/>
        <v>3514184</v>
      </c>
      <c r="O17" s="48"/>
      <c r="P17" s="58"/>
    </row>
    <row r="18" spans="1:16">
      <c r="A18" s="43"/>
      <c r="C18" s="5" t="s">
        <v>19</v>
      </c>
      <c r="D18" s="59">
        <f>+ACUMMAR!D18+ABR!D18</f>
        <v>2962289</v>
      </c>
      <c r="E18" s="59">
        <f>+ACUMMAR!E18+ABR!E18</f>
        <v>1575649</v>
      </c>
      <c r="F18" s="59">
        <f>+ACUMMAR!F18+ABR!F18</f>
        <v>29374</v>
      </c>
      <c r="G18" s="59">
        <f>+ACUMMAR!G18+ABR!G18</f>
        <v>21792</v>
      </c>
      <c r="H18" s="59">
        <f>+ACUMMAR!H18+ABR!H18</f>
        <v>117188</v>
      </c>
      <c r="I18" s="59">
        <f>+ACUMMAR!I18+ABR!I18</f>
        <v>121280</v>
      </c>
      <c r="J18" s="59">
        <f>+ACUMMAR!J18+ABR!J18</f>
        <v>98835</v>
      </c>
      <c r="K18" s="59">
        <f>+ACUMMAR!K18+ABR!K18</f>
        <v>4306</v>
      </c>
      <c r="L18" s="59">
        <f>+ACUMMAR!L18+ABR!L18</f>
        <v>246996</v>
      </c>
      <c r="M18" s="7">
        <f t="shared" si="0"/>
        <v>5177709</v>
      </c>
      <c r="O18" s="48"/>
      <c r="P18" s="58"/>
    </row>
    <row r="19" spans="1:16">
      <c r="A19" s="43"/>
      <c r="C19" s="5" t="s">
        <v>108</v>
      </c>
      <c r="D19" s="59">
        <f>+ACUMMAR!D19+ABR!D19</f>
        <v>770608</v>
      </c>
      <c r="E19" s="59">
        <f>+ACUMMAR!E19+ABR!E19</f>
        <v>409888</v>
      </c>
      <c r="F19" s="59">
        <f>+ACUMMAR!F19+ABR!F19</f>
        <v>7641</v>
      </c>
      <c r="G19" s="59">
        <f>+ACUMMAR!G19+ABR!G19</f>
        <v>5669</v>
      </c>
      <c r="H19" s="59">
        <f>+ACUMMAR!H19+ABR!H19</f>
        <v>30485</v>
      </c>
      <c r="I19" s="59">
        <f>+ACUMMAR!I19+ABR!I19</f>
        <v>19800</v>
      </c>
      <c r="J19" s="59">
        <f>+ACUMMAR!J19+ABR!J19</f>
        <v>16136</v>
      </c>
      <c r="K19" s="59">
        <f>+ACUMMAR!K19+ABR!K19</f>
        <v>1120</v>
      </c>
      <c r="L19" s="59">
        <f>+ACUMMAR!L19+ABR!L19</f>
        <v>138364</v>
      </c>
      <c r="M19" s="7">
        <f t="shared" si="0"/>
        <v>1399711</v>
      </c>
      <c r="O19" s="48"/>
      <c r="P19" s="58"/>
    </row>
    <row r="20" spans="1:16">
      <c r="A20" s="43"/>
      <c r="C20" s="5" t="s">
        <v>109</v>
      </c>
      <c r="D20" s="59">
        <f>+ACUMMAR!D20+ABR!D20</f>
        <v>935480</v>
      </c>
      <c r="E20" s="59">
        <f>+ACUMMAR!E20+ABR!E20</f>
        <v>497584</v>
      </c>
      <c r="F20" s="59">
        <f>+ACUMMAR!F20+ABR!F20</f>
        <v>9276</v>
      </c>
      <c r="G20" s="59">
        <f>+ACUMMAR!G20+ABR!G20</f>
        <v>6882</v>
      </c>
      <c r="H20" s="59">
        <f>+ACUMMAR!H20+ABR!H20</f>
        <v>37008</v>
      </c>
      <c r="I20" s="59">
        <f>+ACUMMAR!I20+ABR!I20</f>
        <v>30833</v>
      </c>
      <c r="J20" s="59">
        <f>+ACUMMAR!J20+ABR!J20</f>
        <v>25127</v>
      </c>
      <c r="K20" s="59">
        <f>+ACUMMAR!K20+ABR!K20</f>
        <v>1360</v>
      </c>
      <c r="L20" s="59">
        <f>+ACUMMAR!L20+ABR!L20</f>
        <v>0</v>
      </c>
      <c r="M20" s="7">
        <f t="shared" si="0"/>
        <v>1543550</v>
      </c>
      <c r="O20" s="48"/>
      <c r="P20" s="58"/>
    </row>
    <row r="21" spans="1:16">
      <c r="A21" s="43"/>
      <c r="C21" s="5" t="s">
        <v>20</v>
      </c>
      <c r="D21" s="59">
        <f>+ACUMMAR!D21+ABR!D21</f>
        <v>31908349</v>
      </c>
      <c r="E21" s="59">
        <f>+ACUMMAR!E21+ABR!E21</f>
        <v>16972130</v>
      </c>
      <c r="F21" s="59">
        <f>+ACUMMAR!F21+ABR!F21</f>
        <v>316401</v>
      </c>
      <c r="G21" s="59">
        <f>+ACUMMAR!G21+ABR!G21</f>
        <v>234738</v>
      </c>
      <c r="H21" s="59">
        <f>+ACUMMAR!H21+ABR!H21</f>
        <v>1262285</v>
      </c>
      <c r="I21" s="59">
        <f>+ACUMMAR!I21+ABR!I21</f>
        <v>2006852</v>
      </c>
      <c r="J21" s="59">
        <f>+ACUMMAR!J21+ABR!J21</f>
        <v>1635430</v>
      </c>
      <c r="K21" s="59">
        <f>+ACUMMAR!K21+ABR!K21</f>
        <v>46382</v>
      </c>
      <c r="L21" s="59">
        <f>+ACUMMAR!L21+ABR!L21</f>
        <v>861842</v>
      </c>
      <c r="M21" s="7">
        <f t="shared" si="0"/>
        <v>55244409</v>
      </c>
      <c r="O21" s="48"/>
      <c r="P21" s="58"/>
    </row>
    <row r="22" spans="1:16">
      <c r="A22" s="43"/>
      <c r="C22" s="5" t="s">
        <v>22</v>
      </c>
      <c r="D22" s="59">
        <f>+ACUMMAR!D22+ABR!D22</f>
        <v>1978069</v>
      </c>
      <c r="E22" s="59">
        <f>+ACUMMAR!E22+ABR!E22</f>
        <v>1052140</v>
      </c>
      <c r="F22" s="59">
        <f>+ACUMMAR!F22+ABR!F22</f>
        <v>19615</v>
      </c>
      <c r="G22" s="59">
        <f>+ACUMMAR!G22+ABR!G22</f>
        <v>14552</v>
      </c>
      <c r="H22" s="59">
        <f>+ACUMMAR!H22+ABR!H22</f>
        <v>78252</v>
      </c>
      <c r="I22" s="59">
        <f>+ACUMMAR!I22+ABR!I22</f>
        <v>84633</v>
      </c>
      <c r="J22" s="59">
        <f>+ACUMMAR!J22+ABR!J22</f>
        <v>68969</v>
      </c>
      <c r="K22" s="59">
        <f>+ACUMMAR!K22+ABR!K22</f>
        <v>2876</v>
      </c>
      <c r="L22" s="59">
        <f>+ACUMMAR!L22+ABR!L22</f>
        <v>0</v>
      </c>
      <c r="M22" s="7">
        <f t="shared" si="0"/>
        <v>3299106</v>
      </c>
      <c r="O22" s="48"/>
      <c r="P22" s="58"/>
    </row>
    <row r="23" spans="1:16">
      <c r="A23" s="43"/>
      <c r="C23" s="5" t="s">
        <v>110</v>
      </c>
      <c r="D23" s="59">
        <f>+ACUMMAR!D23+ABR!D23</f>
        <v>1281028</v>
      </c>
      <c r="E23" s="59">
        <f>+ACUMMAR!E23+ABR!E23</f>
        <v>681382</v>
      </c>
      <c r="F23" s="59">
        <f>+ACUMMAR!F23+ABR!F23</f>
        <v>12702</v>
      </c>
      <c r="G23" s="59">
        <f>+ACUMMAR!G23+ABR!G23</f>
        <v>9424</v>
      </c>
      <c r="H23" s="59">
        <f>+ACUMMAR!H23+ABR!H23</f>
        <v>50677</v>
      </c>
      <c r="I23" s="59">
        <f>+ACUMMAR!I23+ABR!I23</f>
        <v>61460</v>
      </c>
      <c r="J23" s="59">
        <f>+ACUMMAR!J23+ABR!J23</f>
        <v>50085</v>
      </c>
      <c r="K23" s="59">
        <f>+ACUMMAR!K23+ABR!K23</f>
        <v>1862</v>
      </c>
      <c r="L23" s="59">
        <f>+ACUMMAR!L23+ABR!L23</f>
        <v>7168</v>
      </c>
      <c r="M23" s="7">
        <f t="shared" si="0"/>
        <v>2155788</v>
      </c>
      <c r="O23" s="48"/>
      <c r="P23" s="58"/>
    </row>
    <row r="24" spans="1:16">
      <c r="A24" s="43"/>
      <c r="C24" s="5" t="s">
        <v>111</v>
      </c>
      <c r="D24" s="59">
        <f>+ACUMMAR!D24+ABR!D24</f>
        <v>5435973</v>
      </c>
      <c r="E24" s="59">
        <f>+ACUMMAR!E24+ABR!E24</f>
        <v>2891408</v>
      </c>
      <c r="F24" s="59">
        <f>+ACUMMAR!F24+ABR!F24</f>
        <v>53903</v>
      </c>
      <c r="G24" s="59">
        <f>+ACUMMAR!G24+ABR!G24</f>
        <v>39990</v>
      </c>
      <c r="H24" s="59">
        <f>+ACUMMAR!H24+ABR!H24</f>
        <v>215046</v>
      </c>
      <c r="I24" s="59">
        <f>+ACUMMAR!I24+ABR!I24</f>
        <v>228140</v>
      </c>
      <c r="J24" s="59">
        <f>+ACUMMAR!J24+ABR!J24</f>
        <v>185916</v>
      </c>
      <c r="K24" s="59">
        <f>+ACUMMAR!K24+ABR!K24</f>
        <v>7902</v>
      </c>
      <c r="L24" s="59">
        <f>+ACUMMAR!L24+ABR!L24</f>
        <v>0</v>
      </c>
      <c r="M24" s="7">
        <f t="shared" si="0"/>
        <v>9058278</v>
      </c>
      <c r="O24" s="48"/>
      <c r="P24" s="58"/>
    </row>
    <row r="25" spans="1:16">
      <c r="A25" s="43"/>
      <c r="C25" s="5" t="s">
        <v>112</v>
      </c>
      <c r="D25" s="59">
        <f>+ACUMMAR!D25+ABR!D25</f>
        <v>3505472</v>
      </c>
      <c r="E25" s="59">
        <f>+ACUMMAR!E25+ABR!E25</f>
        <v>1864568</v>
      </c>
      <c r="F25" s="59">
        <f>+ACUMMAR!F25+ABR!F25</f>
        <v>34760</v>
      </c>
      <c r="G25" s="59">
        <f>+ACUMMAR!G25+ABR!G25</f>
        <v>25789</v>
      </c>
      <c r="H25" s="59">
        <f>+ACUMMAR!H25+ABR!H25</f>
        <v>138675</v>
      </c>
      <c r="I25" s="59">
        <f>+ACUMMAR!I25+ABR!I25</f>
        <v>206380</v>
      </c>
      <c r="J25" s="59">
        <f>+ACUMMAR!J25+ABR!J25</f>
        <v>168183</v>
      </c>
      <c r="K25" s="59">
        <f>+ACUMMAR!K25+ABR!K25</f>
        <v>5096</v>
      </c>
      <c r="L25" s="59">
        <f>+ACUMMAR!L25+ABR!L25</f>
        <v>0</v>
      </c>
      <c r="M25" s="7">
        <f t="shared" si="0"/>
        <v>5948923</v>
      </c>
      <c r="O25" s="48"/>
      <c r="P25" s="58"/>
    </row>
    <row r="26" spans="1:16">
      <c r="A26" s="43"/>
      <c r="C26" s="5" t="s">
        <v>27</v>
      </c>
      <c r="D26" s="59">
        <f>+ACUMMAR!D26+ABR!D26</f>
        <v>26276478</v>
      </c>
      <c r="E26" s="59">
        <f>+ACUMMAR!E26+ABR!E26</f>
        <v>13976524</v>
      </c>
      <c r="F26" s="59">
        <f>+ACUMMAR!F26+ABR!F26</f>
        <v>260555</v>
      </c>
      <c r="G26" s="59">
        <f>+ACUMMAR!G26+ABR!G26</f>
        <v>193306</v>
      </c>
      <c r="H26" s="59">
        <f>+ACUMMAR!H26+ABR!H26</f>
        <v>1039490</v>
      </c>
      <c r="I26" s="59">
        <f>+ACUMMAR!I26+ABR!I26</f>
        <v>1638364</v>
      </c>
      <c r="J26" s="59">
        <f>+ACUMMAR!J26+ABR!J26</f>
        <v>1335140</v>
      </c>
      <c r="K26" s="59">
        <f>+ACUMMAR!K26+ABR!K26</f>
        <v>38196</v>
      </c>
      <c r="L26" s="59">
        <f>+ACUMMAR!L26+ABR!L26</f>
        <v>0</v>
      </c>
      <c r="M26" s="7">
        <f t="shared" si="0"/>
        <v>44758053</v>
      </c>
      <c r="O26" s="48"/>
      <c r="P26" s="58"/>
    </row>
    <row r="27" spans="1:16">
      <c r="A27" s="43"/>
      <c r="C27" s="5" t="s">
        <v>28</v>
      </c>
      <c r="D27" s="59">
        <f>+ACUMMAR!D27+ABR!D27</f>
        <v>1333545</v>
      </c>
      <c r="E27" s="59">
        <f>+ACUMMAR!E27+ABR!E27</f>
        <v>709315</v>
      </c>
      <c r="F27" s="59">
        <f>+ACUMMAR!F27+ABR!F27</f>
        <v>13224</v>
      </c>
      <c r="G27" s="59">
        <f>+ACUMMAR!G27+ABR!G27</f>
        <v>9811</v>
      </c>
      <c r="H27" s="59">
        <f>+ACUMMAR!H27+ABR!H27</f>
        <v>52755</v>
      </c>
      <c r="I27" s="59">
        <f>+ACUMMAR!I27+ABR!I27</f>
        <v>47748</v>
      </c>
      <c r="J27" s="59">
        <f>+ACUMMAR!J27+ABR!J27</f>
        <v>38909</v>
      </c>
      <c r="K27" s="59">
        <f>+ACUMMAR!K27+ABR!K27</f>
        <v>1938</v>
      </c>
      <c r="L27" s="59">
        <f>+ACUMMAR!L27+ABR!L27</f>
        <v>0</v>
      </c>
      <c r="M27" s="7">
        <f t="shared" si="0"/>
        <v>2207245</v>
      </c>
      <c r="O27" s="48"/>
      <c r="P27" s="58"/>
    </row>
    <row r="28" spans="1:16">
      <c r="A28" s="43"/>
      <c r="C28" s="5" t="s">
        <v>113</v>
      </c>
      <c r="D28" s="59">
        <f>+ACUMMAR!D28+ABR!D28</f>
        <v>4979501</v>
      </c>
      <c r="E28" s="59">
        <f>+ACUMMAR!E28+ABR!E28</f>
        <v>2648609</v>
      </c>
      <c r="F28" s="59">
        <f>+ACUMMAR!F28+ABR!F28</f>
        <v>49376</v>
      </c>
      <c r="G28" s="59">
        <f>+ACUMMAR!G28+ABR!G28</f>
        <v>36632</v>
      </c>
      <c r="H28" s="59">
        <f>+ACUMMAR!H28+ABR!H28</f>
        <v>196987</v>
      </c>
      <c r="I28" s="59">
        <f>+ACUMMAR!I28+ABR!I28</f>
        <v>235700</v>
      </c>
      <c r="J28" s="59">
        <f>+ACUMMAR!J28+ABR!J28</f>
        <v>192077</v>
      </c>
      <c r="K28" s="59">
        <f>+ACUMMAR!K28+ABR!K28</f>
        <v>7238</v>
      </c>
      <c r="L28" s="59">
        <f>+ACUMMAR!L28+ABR!L28</f>
        <v>376020</v>
      </c>
      <c r="M28" s="7">
        <f t="shared" si="0"/>
        <v>8722140</v>
      </c>
      <c r="O28" s="48"/>
      <c r="P28" s="58"/>
    </row>
    <row r="29" spans="1:16">
      <c r="A29" s="43"/>
      <c r="C29" s="5" t="s">
        <v>114</v>
      </c>
      <c r="D29" s="59">
        <f>+ACUMMAR!D29+ABR!D29</f>
        <v>10874669</v>
      </c>
      <c r="E29" s="59">
        <f>+ACUMMAR!E29+ABR!E29</f>
        <v>5784263</v>
      </c>
      <c r="F29" s="59">
        <f>+ACUMMAR!F29+ABR!F29</f>
        <v>107832</v>
      </c>
      <c r="G29" s="59">
        <f>+ACUMMAR!G29+ABR!G29</f>
        <v>80000</v>
      </c>
      <c r="H29" s="59">
        <f>+ACUMMAR!H29+ABR!H29</f>
        <v>430198</v>
      </c>
      <c r="I29" s="59">
        <f>+ACUMMAR!I29+ABR!I29</f>
        <v>556995</v>
      </c>
      <c r="J29" s="59">
        <f>+ACUMMAR!J29+ABR!J29</f>
        <v>453908</v>
      </c>
      <c r="K29" s="59">
        <f>+ACUMMAR!K29+ABR!K29</f>
        <v>15808</v>
      </c>
      <c r="L29" s="59">
        <f>+ACUMMAR!L29+ABR!L29</f>
        <v>3429561</v>
      </c>
      <c r="M29" s="7">
        <f t="shared" si="0"/>
        <v>21733234</v>
      </c>
      <c r="O29" s="48"/>
      <c r="P29" s="58"/>
    </row>
    <row r="30" spans="1:16">
      <c r="A30" s="43"/>
      <c r="C30" s="5" t="s">
        <v>115</v>
      </c>
      <c r="D30" s="59">
        <f>+ACUMMAR!D30+ABR!D30</f>
        <v>1554757</v>
      </c>
      <c r="E30" s="59">
        <f>+ACUMMAR!E30+ABR!E30</f>
        <v>826979</v>
      </c>
      <c r="F30" s="59">
        <f>+ACUMMAR!F30+ABR!F30</f>
        <v>15416</v>
      </c>
      <c r="G30" s="59">
        <f>+ACUMMAR!G30+ABR!G30</f>
        <v>11438</v>
      </c>
      <c r="H30" s="59">
        <f>+ACUMMAR!H30+ABR!H30</f>
        <v>61506</v>
      </c>
      <c r="I30" s="59">
        <f>+ACUMMAR!I30+ABR!I30</f>
        <v>52509</v>
      </c>
      <c r="J30" s="59">
        <f>+ACUMMAR!J30+ABR!J30</f>
        <v>42791</v>
      </c>
      <c r="K30" s="59">
        <f>+ACUMMAR!K30+ABR!K30</f>
        <v>2260</v>
      </c>
      <c r="L30" s="59">
        <f>+ACUMMAR!L30+ABR!L30</f>
        <v>0</v>
      </c>
      <c r="M30" s="7">
        <f t="shared" si="0"/>
        <v>2567656</v>
      </c>
      <c r="O30" s="48"/>
      <c r="P30" s="58"/>
    </row>
    <row r="31" spans="1:16">
      <c r="A31" s="43"/>
      <c r="C31" s="5" t="s">
        <v>32</v>
      </c>
      <c r="D31" s="59">
        <f>+ACUMMAR!D31+ABR!D31</f>
        <v>3457601</v>
      </c>
      <c r="E31" s="59">
        <f>+ACUMMAR!E31+ABR!E31</f>
        <v>1839107</v>
      </c>
      <c r="F31" s="59">
        <f>+ACUMMAR!F31+ABR!F31</f>
        <v>34285</v>
      </c>
      <c r="G31" s="59">
        <f>+ACUMMAR!G31+ABR!G31</f>
        <v>25436</v>
      </c>
      <c r="H31" s="59">
        <f>+ACUMMAR!H31+ABR!H31</f>
        <v>136782</v>
      </c>
      <c r="I31" s="59">
        <f>+ACUMMAR!I31+ABR!I31</f>
        <v>196619</v>
      </c>
      <c r="J31" s="59">
        <f>+ACUMMAR!J31+ABR!J31</f>
        <v>160229</v>
      </c>
      <c r="K31" s="59">
        <f>+ACUMMAR!K31+ABR!K31</f>
        <v>5026</v>
      </c>
      <c r="L31" s="59">
        <f>+ACUMMAR!L31+ABR!L31</f>
        <v>0</v>
      </c>
      <c r="M31" s="7">
        <f t="shared" si="0"/>
        <v>5855085</v>
      </c>
      <c r="O31" s="48"/>
      <c r="P31" s="58"/>
    </row>
    <row r="32" spans="1:16">
      <c r="A32" s="43"/>
      <c r="C32" s="5" t="s">
        <v>33</v>
      </c>
      <c r="D32" s="59">
        <f>+ACUMMAR!D32+ABR!D32</f>
        <v>2963623</v>
      </c>
      <c r="E32" s="59">
        <f>+ACUMMAR!E32+ABR!E32</f>
        <v>1576358</v>
      </c>
      <c r="F32" s="59">
        <f>+ACUMMAR!F32+ABR!F32</f>
        <v>29387</v>
      </c>
      <c r="G32" s="59">
        <f>+ACUMMAR!G32+ABR!G32</f>
        <v>21802</v>
      </c>
      <c r="H32" s="59">
        <f>+ACUMMAR!H32+ABR!H32</f>
        <v>117240</v>
      </c>
      <c r="I32" s="59">
        <f>+ACUMMAR!I32+ABR!I32</f>
        <v>129164</v>
      </c>
      <c r="J32" s="59">
        <f>+ACUMMAR!J32+ABR!J32</f>
        <v>105259</v>
      </c>
      <c r="K32" s="59">
        <f>+ACUMMAR!K32+ABR!K32</f>
        <v>4308</v>
      </c>
      <c r="L32" s="59">
        <f>+ACUMMAR!L32+ABR!L32</f>
        <v>1590</v>
      </c>
      <c r="M32" s="7">
        <f t="shared" si="0"/>
        <v>4948731</v>
      </c>
      <c r="O32" s="48"/>
      <c r="P32" s="58"/>
    </row>
    <row r="33" spans="1:16">
      <c r="A33" s="43"/>
      <c r="C33" s="5" t="s">
        <v>34</v>
      </c>
      <c r="D33" s="59">
        <f>+ACUMMAR!D33+ABR!D33</f>
        <v>6607153</v>
      </c>
      <c r="E33" s="59">
        <f>+ACUMMAR!E33+ABR!E33</f>
        <v>3514361</v>
      </c>
      <c r="F33" s="59">
        <f>+ACUMMAR!F33+ABR!F33</f>
        <v>65516</v>
      </c>
      <c r="G33" s="59">
        <f>+ACUMMAR!G33+ABR!G33</f>
        <v>48606</v>
      </c>
      <c r="H33" s="59">
        <f>+ACUMMAR!H33+ABR!H33</f>
        <v>261377</v>
      </c>
      <c r="I33" s="59">
        <f>+ACUMMAR!I33+ABR!I33</f>
        <v>452146</v>
      </c>
      <c r="J33" s="59">
        <f>+ACUMMAR!J33+ABR!J33</f>
        <v>368463</v>
      </c>
      <c r="K33" s="59">
        <f>+ACUMMAR!K33+ABR!K33</f>
        <v>9604</v>
      </c>
      <c r="L33" s="59">
        <f>+ACUMMAR!L33+ABR!L33</f>
        <v>0</v>
      </c>
      <c r="M33" s="7">
        <f t="shared" si="0"/>
        <v>11327226</v>
      </c>
      <c r="O33" s="48"/>
      <c r="P33" s="58"/>
    </row>
    <row r="34" spans="1:16">
      <c r="A34" s="43"/>
      <c r="C34" s="5" t="s">
        <v>116</v>
      </c>
      <c r="D34" s="59">
        <f>+ACUMMAR!D34+ABR!D34</f>
        <v>2137206</v>
      </c>
      <c r="E34" s="59">
        <f>+ACUMMAR!E34+ABR!E34</f>
        <v>1136786</v>
      </c>
      <c r="F34" s="59">
        <f>+ACUMMAR!F34+ABR!F34</f>
        <v>21193</v>
      </c>
      <c r="G34" s="59">
        <f>+ACUMMAR!G34+ABR!G34</f>
        <v>15723</v>
      </c>
      <c r="H34" s="59">
        <f>+ACUMMAR!H34+ABR!H34</f>
        <v>84548</v>
      </c>
      <c r="I34" s="59">
        <f>+ACUMMAR!I34+ABR!I34</f>
        <v>120323</v>
      </c>
      <c r="J34" s="59">
        <f>+ACUMMAR!J34+ABR!J34</f>
        <v>98053</v>
      </c>
      <c r="K34" s="59">
        <f>+ACUMMAR!K34+ABR!K34</f>
        <v>3106</v>
      </c>
      <c r="L34" s="59">
        <f>+ACUMMAR!L34+ABR!L34</f>
        <v>0</v>
      </c>
      <c r="M34" s="7">
        <f t="shared" si="0"/>
        <v>3616938</v>
      </c>
      <c r="O34" s="48"/>
      <c r="P34" s="58"/>
    </row>
    <row r="35" spans="1:16">
      <c r="A35" s="43"/>
      <c r="C35" s="5" t="s">
        <v>36</v>
      </c>
      <c r="D35" s="59">
        <f>+ACUMMAR!D35+ABR!D35</f>
        <v>9158092</v>
      </c>
      <c r="E35" s="59">
        <f>+ACUMMAR!E35+ABR!E35</f>
        <v>4871212</v>
      </c>
      <c r="F35" s="59">
        <f>+ACUMMAR!F35+ABR!F35</f>
        <v>90810</v>
      </c>
      <c r="G35" s="59">
        <f>+ACUMMAR!G35+ABR!G35</f>
        <v>67373</v>
      </c>
      <c r="H35" s="59">
        <f>+ACUMMAR!H35+ABR!H35</f>
        <v>362291</v>
      </c>
      <c r="I35" s="59">
        <f>+ACUMMAR!I35+ABR!I35</f>
        <v>259151</v>
      </c>
      <c r="J35" s="59">
        <f>+ACUMMAR!J35+ABR!J35</f>
        <v>211188</v>
      </c>
      <c r="K35" s="59">
        <f>+ACUMMAR!K35+ABR!K35</f>
        <v>13312</v>
      </c>
      <c r="L35" s="59">
        <f>+ACUMMAR!L35+ABR!L35</f>
        <v>0</v>
      </c>
      <c r="M35" s="7">
        <f t="shared" si="0"/>
        <v>15033429</v>
      </c>
      <c r="O35" s="48"/>
      <c r="P35" s="58"/>
    </row>
    <row r="36" spans="1:16">
      <c r="A36" s="43"/>
      <c r="C36" s="5" t="s">
        <v>37</v>
      </c>
      <c r="D36" s="59">
        <f>+ACUMMAR!D36+ABR!D36</f>
        <v>1485257</v>
      </c>
      <c r="E36" s="59">
        <f>+ACUMMAR!E36+ABR!E36</f>
        <v>790012</v>
      </c>
      <c r="F36" s="59">
        <f>+ACUMMAR!F36+ABR!F36</f>
        <v>14728</v>
      </c>
      <c r="G36" s="59">
        <f>+ACUMMAR!G36+ABR!G36</f>
        <v>10927</v>
      </c>
      <c r="H36" s="59">
        <f>+ACUMMAR!H36+ABR!H36</f>
        <v>58756</v>
      </c>
      <c r="I36" s="59">
        <f>+ACUMMAR!I36+ABR!I36</f>
        <v>42723</v>
      </c>
      <c r="J36" s="59">
        <f>+ACUMMAR!J36+ABR!J36</f>
        <v>34815</v>
      </c>
      <c r="K36" s="59">
        <f>+ACUMMAR!K36+ABR!K36</f>
        <v>2160</v>
      </c>
      <c r="L36" s="59">
        <f>+ACUMMAR!L36+ABR!L36</f>
        <v>0</v>
      </c>
      <c r="M36" s="7">
        <f t="shared" si="0"/>
        <v>2439378</v>
      </c>
      <c r="O36" s="48"/>
      <c r="P36" s="58"/>
    </row>
    <row r="37" spans="1:16">
      <c r="A37" s="43"/>
      <c r="C37" s="5" t="s">
        <v>38</v>
      </c>
      <c r="D37" s="59">
        <f>+ACUMMAR!D37+ABR!D37</f>
        <v>1027159</v>
      </c>
      <c r="E37" s="59">
        <f>+ACUMMAR!E37+ABR!E37</f>
        <v>546349</v>
      </c>
      <c r="F37" s="59">
        <f>+ACUMMAR!F37+ABR!F37</f>
        <v>10185</v>
      </c>
      <c r="G37" s="59">
        <f>+ACUMMAR!G37+ABR!G37</f>
        <v>7556</v>
      </c>
      <c r="H37" s="59">
        <f>+ACUMMAR!H37+ABR!H37</f>
        <v>40634</v>
      </c>
      <c r="I37" s="59">
        <f>+ACUMMAR!I37+ABR!I37</f>
        <v>32482</v>
      </c>
      <c r="J37" s="59">
        <f>+ACUMMAR!J37+ABR!J37</f>
        <v>26470</v>
      </c>
      <c r="K37" s="59">
        <f>+ACUMMAR!K37+ABR!K37</f>
        <v>1494</v>
      </c>
      <c r="L37" s="59">
        <f>+ACUMMAR!L37+ABR!L37</f>
        <v>0</v>
      </c>
      <c r="M37" s="7">
        <f t="shared" si="0"/>
        <v>1692329</v>
      </c>
      <c r="O37" s="48"/>
      <c r="P37" s="58"/>
    </row>
    <row r="38" spans="1:16">
      <c r="A38" s="43"/>
      <c r="C38" s="5" t="s">
        <v>39</v>
      </c>
      <c r="D38" s="59">
        <f>+ACUMMAR!D38+ABR!D38</f>
        <v>3847431</v>
      </c>
      <c r="E38" s="59">
        <f>+ACUMMAR!E38+ABR!E38</f>
        <v>2046458</v>
      </c>
      <c r="F38" s="59">
        <f>+ACUMMAR!F38+ABR!F38</f>
        <v>38151</v>
      </c>
      <c r="G38" s="59">
        <f>+ACUMMAR!G38+ABR!G38</f>
        <v>28304</v>
      </c>
      <c r="H38" s="59">
        <f>+ACUMMAR!H38+ABR!H38</f>
        <v>152203</v>
      </c>
      <c r="I38" s="59">
        <f>+ACUMMAR!I38+ABR!I38</f>
        <v>215948</v>
      </c>
      <c r="J38" s="59">
        <f>+ACUMMAR!J38+ABR!J38</f>
        <v>175981</v>
      </c>
      <c r="K38" s="59">
        <f>+ACUMMAR!K38+ABR!K38</f>
        <v>5592</v>
      </c>
      <c r="L38" s="59">
        <f>+ACUMMAR!L38+ABR!L38</f>
        <v>0</v>
      </c>
      <c r="M38" s="7">
        <f t="shared" si="0"/>
        <v>6510068</v>
      </c>
      <c r="O38" s="48"/>
      <c r="P38" s="58"/>
    </row>
    <row r="39" spans="1:16">
      <c r="A39" s="43"/>
      <c r="C39" s="5" t="s">
        <v>40</v>
      </c>
      <c r="D39" s="59">
        <f>+ACUMMAR!D39+ABR!D39</f>
        <v>894004</v>
      </c>
      <c r="E39" s="59">
        <f>+ACUMMAR!E39+ABR!E39</f>
        <v>475523</v>
      </c>
      <c r="F39" s="59">
        <f>+ACUMMAR!F39+ABR!F39</f>
        <v>8865</v>
      </c>
      <c r="G39" s="59">
        <f>+ACUMMAR!G39+ABR!G39</f>
        <v>6577</v>
      </c>
      <c r="H39" s="59">
        <f>+ACUMMAR!H39+ABR!H39</f>
        <v>35367</v>
      </c>
      <c r="I39" s="59">
        <f>+ACUMMAR!I39+ABR!I39</f>
        <v>29841</v>
      </c>
      <c r="J39" s="59">
        <f>+ACUMMAR!J39+ABR!J39</f>
        <v>24318</v>
      </c>
      <c r="K39" s="59">
        <f>+ACUMMAR!K39+ABR!K39</f>
        <v>1300</v>
      </c>
      <c r="L39" s="59">
        <f>+ACUMMAR!L39+ABR!L39</f>
        <v>0</v>
      </c>
      <c r="M39" s="7">
        <f t="shared" si="0"/>
        <v>1475795</v>
      </c>
      <c r="O39" s="48"/>
      <c r="P39" s="58"/>
    </row>
    <row r="40" spans="1:16">
      <c r="A40" s="43"/>
      <c r="C40" s="5" t="s">
        <v>41</v>
      </c>
      <c r="D40" s="59">
        <f>+ACUMMAR!D40+ABR!D40</f>
        <v>2663498</v>
      </c>
      <c r="E40" s="59">
        <f>+ACUMMAR!E40+ABR!E40</f>
        <v>1416721</v>
      </c>
      <c r="F40" s="59">
        <f>+ACUMMAR!F40+ABR!F40</f>
        <v>26410</v>
      </c>
      <c r="G40" s="59">
        <f>+ACUMMAR!G40+ABR!G40</f>
        <v>19594</v>
      </c>
      <c r="H40" s="59">
        <f>+ACUMMAR!H40+ABR!H40</f>
        <v>105367</v>
      </c>
      <c r="I40" s="59">
        <f>+ACUMMAR!I40+ABR!I40</f>
        <v>101675</v>
      </c>
      <c r="J40" s="59">
        <f>+ACUMMAR!J40+ABR!J40</f>
        <v>82857</v>
      </c>
      <c r="K40" s="59">
        <f>+ACUMMAR!K40+ABR!K40</f>
        <v>3872</v>
      </c>
      <c r="L40" s="59">
        <f>+ACUMMAR!L40+ABR!L40</f>
        <v>466716</v>
      </c>
      <c r="M40" s="7">
        <f t="shared" si="0"/>
        <v>4886710</v>
      </c>
      <c r="O40" s="48"/>
      <c r="P40" s="58"/>
    </row>
    <row r="41" spans="1:16">
      <c r="A41" s="43"/>
      <c r="C41" s="5" t="s">
        <v>42</v>
      </c>
      <c r="D41" s="59">
        <f>+ACUMMAR!D41+ABR!D41</f>
        <v>2375844</v>
      </c>
      <c r="E41" s="59">
        <f>+ACUMMAR!E41+ABR!E41</f>
        <v>1263718</v>
      </c>
      <c r="F41" s="59">
        <f>+ACUMMAR!F41+ABR!F41</f>
        <v>23559</v>
      </c>
      <c r="G41" s="59">
        <f>+ACUMMAR!G41+ABR!G41</f>
        <v>17478</v>
      </c>
      <c r="H41" s="59">
        <f>+ACUMMAR!H41+ABR!H41</f>
        <v>93988</v>
      </c>
      <c r="I41" s="59">
        <f>+ACUMMAR!I41+ABR!I41</f>
        <v>118032</v>
      </c>
      <c r="J41" s="59">
        <f>+ACUMMAR!J41+ABR!J41</f>
        <v>96188</v>
      </c>
      <c r="K41" s="59">
        <f>+ACUMMAR!K41+ABR!K41</f>
        <v>3454</v>
      </c>
      <c r="L41" s="59">
        <f>+ACUMMAR!L41+ABR!L41</f>
        <v>2954</v>
      </c>
      <c r="M41" s="7">
        <f t="shared" si="0"/>
        <v>3995215</v>
      </c>
      <c r="O41" s="48"/>
      <c r="P41" s="58"/>
    </row>
    <row r="42" spans="1:16">
      <c r="A42" s="43"/>
      <c r="C42" s="5" t="s">
        <v>117</v>
      </c>
      <c r="D42" s="59">
        <f>+ACUMMAR!D42+ABR!D42</f>
        <v>1464408</v>
      </c>
      <c r="E42" s="59">
        <f>+ACUMMAR!E42+ABR!E42</f>
        <v>778922</v>
      </c>
      <c r="F42" s="59">
        <f>+ACUMMAR!F42+ABR!F42</f>
        <v>14521</v>
      </c>
      <c r="G42" s="59">
        <f>+ACUMMAR!G42+ABR!G42</f>
        <v>10773</v>
      </c>
      <c r="H42" s="59">
        <f>+ACUMMAR!H42+ABR!H42</f>
        <v>57931</v>
      </c>
      <c r="I42" s="59">
        <f>+ACUMMAR!I42+ABR!I42</f>
        <v>48941</v>
      </c>
      <c r="J42" s="59">
        <f>+ACUMMAR!J42+ABR!J42</f>
        <v>39884</v>
      </c>
      <c r="K42" s="59">
        <f>+ACUMMAR!K42+ABR!K42</f>
        <v>2128</v>
      </c>
      <c r="L42" s="59">
        <f>+ACUMMAR!L42+ABR!L42</f>
        <v>46961</v>
      </c>
      <c r="M42" s="7">
        <f t="shared" si="0"/>
        <v>2464469</v>
      </c>
      <c r="O42" s="48"/>
      <c r="P42" s="58"/>
    </row>
    <row r="43" spans="1:16">
      <c r="A43" s="43"/>
      <c r="C43" s="5" t="s">
        <v>118</v>
      </c>
      <c r="D43" s="59">
        <f>+ACUMMAR!D43+ABR!D43</f>
        <v>5852917</v>
      </c>
      <c r="E43" s="59">
        <f>+ACUMMAR!E43+ABR!E43</f>
        <v>3113181</v>
      </c>
      <c r="F43" s="59">
        <f>+ACUMMAR!F43+ABR!F43</f>
        <v>58037</v>
      </c>
      <c r="G43" s="59">
        <f>+ACUMMAR!G43+ABR!G43</f>
        <v>43058</v>
      </c>
      <c r="H43" s="59">
        <f>+ACUMMAR!H43+ABR!H43</f>
        <v>231539</v>
      </c>
      <c r="I43" s="59">
        <f>+ACUMMAR!I43+ABR!I43</f>
        <v>273347</v>
      </c>
      <c r="J43" s="59">
        <f>+ACUMMAR!J43+ABR!J43</f>
        <v>222758</v>
      </c>
      <c r="K43" s="59">
        <f>+ACUMMAR!K43+ABR!K43</f>
        <v>8508</v>
      </c>
      <c r="L43" s="59">
        <f>+ACUMMAR!L43+ABR!L43</f>
        <v>0</v>
      </c>
      <c r="M43" s="7">
        <f t="shared" si="0"/>
        <v>9803345</v>
      </c>
      <c r="O43" s="48"/>
      <c r="P43" s="58"/>
    </row>
    <row r="44" spans="1:16">
      <c r="A44" s="43"/>
      <c r="C44" s="5" t="s">
        <v>119</v>
      </c>
      <c r="D44" s="59">
        <f>+ACUMMAR!D44+ABR!D44</f>
        <v>2650267</v>
      </c>
      <c r="E44" s="59">
        <f>+ACUMMAR!E44+ABR!E44</f>
        <v>1409683</v>
      </c>
      <c r="F44" s="59">
        <f>+ACUMMAR!F44+ABR!F44</f>
        <v>26280</v>
      </c>
      <c r="G44" s="59">
        <f>+ACUMMAR!G44+ABR!G44</f>
        <v>19497</v>
      </c>
      <c r="H44" s="59">
        <f>+ACUMMAR!H44+ABR!H44</f>
        <v>104844</v>
      </c>
      <c r="I44" s="59">
        <f>+ACUMMAR!I44+ABR!I44</f>
        <v>151680</v>
      </c>
      <c r="J44" s="59">
        <f>+ACUMMAR!J44+ABR!J44</f>
        <v>123608</v>
      </c>
      <c r="K44" s="59">
        <f>+ACUMMAR!K44+ABR!K44</f>
        <v>3852</v>
      </c>
      <c r="L44" s="59">
        <f>+ACUMMAR!L44+ABR!L44</f>
        <v>0</v>
      </c>
      <c r="M44" s="7">
        <f t="shared" si="0"/>
        <v>4489711</v>
      </c>
      <c r="O44" s="48"/>
      <c r="P44" s="58"/>
    </row>
    <row r="45" spans="1:16">
      <c r="A45" s="43"/>
      <c r="C45" s="5" t="s">
        <v>46</v>
      </c>
      <c r="D45" s="59">
        <f>+ACUMMAR!D45+ABR!D45</f>
        <v>6130336</v>
      </c>
      <c r="E45" s="59">
        <f>+ACUMMAR!E45+ABR!E45</f>
        <v>3260741</v>
      </c>
      <c r="F45" s="59">
        <f>+ACUMMAR!F45+ABR!F45</f>
        <v>60788</v>
      </c>
      <c r="G45" s="59">
        <f>+ACUMMAR!G45+ABR!G45</f>
        <v>45099</v>
      </c>
      <c r="H45" s="59">
        <f>+ACUMMAR!H45+ABR!H45</f>
        <v>242515</v>
      </c>
      <c r="I45" s="59">
        <f>+ACUMMAR!I45+ABR!I45</f>
        <v>379827</v>
      </c>
      <c r="J45" s="59">
        <f>+ACUMMAR!J45+ABR!J45</f>
        <v>309531</v>
      </c>
      <c r="K45" s="59">
        <f>+ACUMMAR!K45+ABR!K45</f>
        <v>8912</v>
      </c>
      <c r="L45" s="59">
        <f>+ACUMMAR!L45+ABR!L45</f>
        <v>0</v>
      </c>
      <c r="M45" s="7">
        <f t="shared" si="0"/>
        <v>10437749</v>
      </c>
      <c r="O45" s="48"/>
      <c r="P45" s="58"/>
    </row>
    <row r="46" spans="1:16">
      <c r="A46" s="43"/>
      <c r="C46" s="5" t="s">
        <v>47</v>
      </c>
      <c r="D46" s="59">
        <f>+ACUMMAR!D46+ABR!D46</f>
        <v>2817404</v>
      </c>
      <c r="E46" s="59">
        <f>+ACUMMAR!E46+ABR!E46</f>
        <v>1498583</v>
      </c>
      <c r="F46" s="59">
        <f>+ACUMMAR!F46+ABR!F46</f>
        <v>27937</v>
      </c>
      <c r="G46" s="59">
        <f>+ACUMMAR!G46+ABR!G46</f>
        <v>20726</v>
      </c>
      <c r="H46" s="59">
        <f>+ACUMMAR!H46+ABR!H46</f>
        <v>111455</v>
      </c>
      <c r="I46" s="59">
        <f>+ACUMMAR!I46+ABR!I46</f>
        <v>159425</v>
      </c>
      <c r="J46" s="59">
        <f>+ACUMMAR!J46+ABR!J46</f>
        <v>129919</v>
      </c>
      <c r="K46" s="59">
        <f>+ACUMMAR!K46+ABR!K46</f>
        <v>4096</v>
      </c>
      <c r="L46" s="59">
        <f>+ACUMMAR!L46+ABR!L46</f>
        <v>0</v>
      </c>
      <c r="M46" s="7">
        <f t="shared" si="0"/>
        <v>4769545</v>
      </c>
      <c r="O46" s="48"/>
      <c r="P46" s="58"/>
    </row>
    <row r="47" spans="1:16">
      <c r="A47" s="43"/>
      <c r="C47" s="5" t="s">
        <v>48</v>
      </c>
      <c r="D47" s="59">
        <f>+ACUMMAR!D47+ABR!D47</f>
        <v>11271974</v>
      </c>
      <c r="E47" s="59">
        <f>+ACUMMAR!E47+ABR!E47</f>
        <v>5995591</v>
      </c>
      <c r="F47" s="59">
        <f>+ACUMMAR!F47+ABR!F47</f>
        <v>111772</v>
      </c>
      <c r="G47" s="59">
        <f>+ACUMMAR!G47+ABR!G47</f>
        <v>82923</v>
      </c>
      <c r="H47" s="59">
        <f>+ACUMMAR!H47+ABR!H47</f>
        <v>445916</v>
      </c>
      <c r="I47" s="59">
        <f>+ACUMMAR!I47+ABR!I47</f>
        <v>654380</v>
      </c>
      <c r="J47" s="59">
        <f>+ACUMMAR!J47+ABR!J47</f>
        <v>533268</v>
      </c>
      <c r="K47" s="59">
        <f>+ACUMMAR!K47+ABR!K47</f>
        <v>16386</v>
      </c>
      <c r="L47" s="59">
        <f>+ACUMMAR!L47+ABR!L47</f>
        <v>0</v>
      </c>
      <c r="M47" s="7">
        <f t="shared" si="0"/>
        <v>19112210</v>
      </c>
      <c r="O47" s="48"/>
      <c r="P47" s="58"/>
    </row>
    <row r="48" spans="1:16">
      <c r="A48" s="43"/>
      <c r="C48" s="5" t="s">
        <v>120</v>
      </c>
      <c r="D48" s="59">
        <f>+ACUMMAR!D48+ABR!D48</f>
        <v>9432118</v>
      </c>
      <c r="E48" s="59">
        <f>+ACUMMAR!E48+ABR!E48</f>
        <v>5016967</v>
      </c>
      <c r="F48" s="59">
        <f>+ACUMMAR!F48+ABR!F48</f>
        <v>93528</v>
      </c>
      <c r="G48" s="59">
        <f>+ACUMMAR!G48+ABR!G48</f>
        <v>69389</v>
      </c>
      <c r="H48" s="59">
        <f>+ACUMMAR!H48+ABR!H48</f>
        <v>373132</v>
      </c>
      <c r="I48" s="59">
        <f>+ACUMMAR!I48+ABR!I48</f>
        <v>564896</v>
      </c>
      <c r="J48" s="59">
        <f>+ACUMMAR!J48+ABR!J48</f>
        <v>460346</v>
      </c>
      <c r="K48" s="59">
        <f>+ACUMMAR!K48+ABR!K48</f>
        <v>13710</v>
      </c>
      <c r="L48" s="59">
        <f>+ACUMMAR!L48+ABR!L48</f>
        <v>1228313</v>
      </c>
      <c r="M48" s="7">
        <f t="shared" si="0"/>
        <v>17252399</v>
      </c>
      <c r="O48" s="48"/>
      <c r="P48" s="58"/>
    </row>
    <row r="49" spans="1:16">
      <c r="A49" s="43"/>
      <c r="C49" s="5" t="s">
        <v>121</v>
      </c>
      <c r="D49" s="59">
        <f>+ACUMMAR!D49+ABR!D49</f>
        <v>3801401</v>
      </c>
      <c r="E49" s="59">
        <f>+ACUMMAR!E49+ABR!E49</f>
        <v>2021974</v>
      </c>
      <c r="F49" s="59">
        <f>+ACUMMAR!F49+ABR!F49</f>
        <v>37694</v>
      </c>
      <c r="G49" s="59">
        <f>+ACUMMAR!G49+ABR!G49</f>
        <v>27965</v>
      </c>
      <c r="H49" s="59">
        <f>+ACUMMAR!H49+ABR!H49</f>
        <v>150383</v>
      </c>
      <c r="I49" s="59">
        <f>+ACUMMAR!I49+ABR!I49</f>
        <v>205158</v>
      </c>
      <c r="J49" s="59">
        <f>+ACUMMAR!J49+ABR!J49</f>
        <v>167187</v>
      </c>
      <c r="K49" s="59">
        <f>+ACUMMAR!K49+ABR!K49</f>
        <v>5526</v>
      </c>
      <c r="L49" s="59">
        <f>+ACUMMAR!L49+ABR!L49</f>
        <v>0</v>
      </c>
      <c r="M49" s="7">
        <f t="shared" si="0"/>
        <v>6417288</v>
      </c>
      <c r="O49" s="48"/>
      <c r="P49" s="58"/>
    </row>
    <row r="50" spans="1:16">
      <c r="A50" s="43"/>
      <c r="C50" s="5" t="s">
        <v>122</v>
      </c>
      <c r="D50" s="59">
        <f>+ACUMMAR!D50+ABR!D50</f>
        <v>935809</v>
      </c>
      <c r="E50" s="59">
        <f>+ACUMMAR!E50+ABR!E50</f>
        <v>497759</v>
      </c>
      <c r="F50" s="59">
        <f>+ACUMMAR!F50+ABR!F50</f>
        <v>9280</v>
      </c>
      <c r="G50" s="59">
        <f>+ACUMMAR!G50+ABR!G50</f>
        <v>6885</v>
      </c>
      <c r="H50" s="59">
        <f>+ACUMMAR!H50+ABR!H50</f>
        <v>37021</v>
      </c>
      <c r="I50" s="59">
        <f>+ACUMMAR!I50+ABR!I50</f>
        <v>32143</v>
      </c>
      <c r="J50" s="59">
        <f>+ACUMMAR!J50+ABR!J50</f>
        <v>26194</v>
      </c>
      <c r="K50" s="59">
        <f>+ACUMMAR!K50+ABR!K50</f>
        <v>1360</v>
      </c>
      <c r="L50" s="59">
        <f>+ACUMMAR!L50+ABR!L50</f>
        <v>34874</v>
      </c>
      <c r="M50" s="7">
        <f t="shared" si="0"/>
        <v>1581325</v>
      </c>
      <c r="O50" s="48"/>
      <c r="P50" s="58"/>
    </row>
    <row r="51" spans="1:16">
      <c r="A51" s="43"/>
      <c r="C51" s="5" t="s">
        <v>52</v>
      </c>
      <c r="D51" s="59">
        <f>+ACUMMAR!D51+ABR!D51</f>
        <v>10377507</v>
      </c>
      <c r="E51" s="59">
        <f>+ACUMMAR!E51+ABR!E51</f>
        <v>5519822</v>
      </c>
      <c r="F51" s="59">
        <f>+ACUMMAR!F51+ABR!F51</f>
        <v>102903</v>
      </c>
      <c r="G51" s="59">
        <f>+ACUMMAR!G51+ABR!G51</f>
        <v>76344</v>
      </c>
      <c r="H51" s="59">
        <f>+ACUMMAR!H51+ABR!H51</f>
        <v>410531</v>
      </c>
      <c r="I51" s="59">
        <f>+ACUMMAR!I51+ABR!I51</f>
        <v>570556</v>
      </c>
      <c r="J51" s="59">
        <f>+ACUMMAR!J51+ABR!J51</f>
        <v>464958</v>
      </c>
      <c r="K51" s="59">
        <f>+ACUMMAR!K51+ABR!K51</f>
        <v>15086</v>
      </c>
      <c r="L51" s="59">
        <f>+ACUMMAR!L51+ABR!L51</f>
        <v>569117</v>
      </c>
      <c r="M51" s="7">
        <f t="shared" si="0"/>
        <v>18106824</v>
      </c>
      <c r="O51" s="48"/>
      <c r="P51" s="58"/>
    </row>
    <row r="52" spans="1:16">
      <c r="A52" s="43"/>
      <c r="C52" s="5" t="s">
        <v>123</v>
      </c>
      <c r="D52" s="59">
        <f>+ACUMMAR!D52+ABR!D52</f>
        <v>619882</v>
      </c>
      <c r="E52" s="59">
        <f>+ACUMMAR!E52+ABR!E52</f>
        <v>329717</v>
      </c>
      <c r="F52" s="59">
        <f>+ACUMMAR!F52+ABR!F52</f>
        <v>6147</v>
      </c>
      <c r="G52" s="59">
        <f>+ACUMMAR!G52+ABR!G52</f>
        <v>4560</v>
      </c>
      <c r="H52" s="59">
        <f>+ACUMMAR!H52+ABR!H52</f>
        <v>24522</v>
      </c>
      <c r="I52" s="59">
        <f>+ACUMMAR!I52+ABR!I52</f>
        <v>18498</v>
      </c>
      <c r="J52" s="59">
        <f>+ACUMMAR!J52+ABR!J52</f>
        <v>15075</v>
      </c>
      <c r="K52" s="59">
        <f>+ACUMMAR!K52+ABR!K52</f>
        <v>902</v>
      </c>
      <c r="L52" s="59">
        <f>+ACUMMAR!L52+ABR!L52</f>
        <v>0</v>
      </c>
      <c r="M52" s="7">
        <f t="shared" si="0"/>
        <v>1019303</v>
      </c>
      <c r="O52" s="48"/>
      <c r="P52" s="58"/>
    </row>
    <row r="53" spans="1:16">
      <c r="A53" s="43"/>
      <c r="C53" s="5" t="s">
        <v>54</v>
      </c>
      <c r="D53" s="59">
        <f>+ACUMMAR!D53+ABR!D53</f>
        <v>2880909</v>
      </c>
      <c r="E53" s="59">
        <f>+ACUMMAR!E53+ABR!E53</f>
        <v>1532363</v>
      </c>
      <c r="F53" s="59">
        <f>+ACUMMAR!F53+ABR!F53</f>
        <v>28567</v>
      </c>
      <c r="G53" s="59">
        <f>+ACUMMAR!G53+ABR!G53</f>
        <v>21194</v>
      </c>
      <c r="H53" s="59">
        <f>+ACUMMAR!H53+ABR!H53</f>
        <v>113968</v>
      </c>
      <c r="I53" s="59">
        <f>+ACUMMAR!I53+ABR!I53</f>
        <v>146395</v>
      </c>
      <c r="J53" s="59">
        <f>+ACUMMAR!J53+ABR!J53</f>
        <v>119300</v>
      </c>
      <c r="K53" s="59">
        <f>+ACUMMAR!K53+ABR!K53</f>
        <v>4188</v>
      </c>
      <c r="L53" s="59">
        <f>+ACUMMAR!L53+ABR!L53</f>
        <v>491861</v>
      </c>
      <c r="M53" s="7">
        <f t="shared" si="0"/>
        <v>5338745</v>
      </c>
      <c r="O53" s="48"/>
      <c r="P53" s="58"/>
    </row>
    <row r="54" spans="1:16">
      <c r="A54" s="43"/>
      <c r="C54" s="5" t="s">
        <v>124</v>
      </c>
      <c r="D54" s="59">
        <f>+ACUMMAR!D54+ABR!D54</f>
        <v>1995595</v>
      </c>
      <c r="E54" s="59">
        <f>+ACUMMAR!E54+ABR!E54</f>
        <v>1061461</v>
      </c>
      <c r="F54" s="59">
        <f>+ACUMMAR!F54+ABR!F54</f>
        <v>19788</v>
      </c>
      <c r="G54" s="59">
        <f>+ACUMMAR!G54+ABR!G54</f>
        <v>14681</v>
      </c>
      <c r="H54" s="59">
        <f>+ACUMMAR!H54+ABR!H54</f>
        <v>78945</v>
      </c>
      <c r="I54" s="59">
        <f>+ACUMMAR!I54+ABR!I54</f>
        <v>89262</v>
      </c>
      <c r="J54" s="59">
        <f>+ACUMMAR!J54+ABR!J54</f>
        <v>72742</v>
      </c>
      <c r="K54" s="59">
        <f>+ACUMMAR!K54+ABR!K54</f>
        <v>2900</v>
      </c>
      <c r="L54" s="59">
        <f>+ACUMMAR!L54+ABR!L54</f>
        <v>624059</v>
      </c>
      <c r="M54" s="7">
        <f t="shared" si="0"/>
        <v>3959433</v>
      </c>
      <c r="O54" s="48"/>
      <c r="P54" s="58"/>
    </row>
    <row r="55" spans="1:16">
      <c r="A55" s="43"/>
      <c r="C55" s="5" t="s">
        <v>56</v>
      </c>
      <c r="D55" s="59">
        <f>+ACUMMAR!D55+ABR!D55</f>
        <v>1972661</v>
      </c>
      <c r="E55" s="59">
        <f>+ACUMMAR!E55+ABR!E55</f>
        <v>1049263</v>
      </c>
      <c r="F55" s="59">
        <f>+ACUMMAR!F55+ABR!F55</f>
        <v>19560</v>
      </c>
      <c r="G55" s="59">
        <f>+ACUMMAR!G55+ABR!G55</f>
        <v>14512</v>
      </c>
      <c r="H55" s="59">
        <f>+ACUMMAR!H55+ABR!H55</f>
        <v>78038</v>
      </c>
      <c r="I55" s="59">
        <f>+ACUMMAR!I55+ABR!I55</f>
        <v>77315</v>
      </c>
      <c r="J55" s="59">
        <f>+ACUMMAR!J55+ABR!J55</f>
        <v>63007</v>
      </c>
      <c r="K55" s="59">
        <f>+ACUMMAR!K55+ABR!K55</f>
        <v>2868</v>
      </c>
      <c r="L55" s="59">
        <f>+ACUMMAR!L55+ABR!L55</f>
        <v>97787</v>
      </c>
      <c r="M55" s="7">
        <f t="shared" si="0"/>
        <v>3375011</v>
      </c>
      <c r="O55" s="48"/>
      <c r="P55" s="58"/>
    </row>
    <row r="56" spans="1:16">
      <c r="A56" s="43"/>
      <c r="C56" s="5" t="s">
        <v>125</v>
      </c>
      <c r="D56" s="59">
        <f>+ACUMMAR!D56+ABR!D56</f>
        <v>1525687</v>
      </c>
      <c r="E56" s="59">
        <f>+ACUMMAR!E56+ABR!E56</f>
        <v>811517</v>
      </c>
      <c r="F56" s="59">
        <f>+ACUMMAR!F56+ABR!F56</f>
        <v>15129</v>
      </c>
      <c r="G56" s="59">
        <f>+ACUMMAR!G56+ABR!G56</f>
        <v>11223</v>
      </c>
      <c r="H56" s="59">
        <f>+ACUMMAR!H56+ABR!H56</f>
        <v>60356</v>
      </c>
      <c r="I56" s="59">
        <f>+ACUMMAR!I56+ABR!I56</f>
        <v>59207</v>
      </c>
      <c r="J56" s="59">
        <f>+ACUMMAR!J56+ABR!J56</f>
        <v>48249</v>
      </c>
      <c r="K56" s="59">
        <f>+ACUMMAR!K56+ABR!K56</f>
        <v>2218</v>
      </c>
      <c r="L56" s="59">
        <f>+ACUMMAR!L56+ABR!L56</f>
        <v>0</v>
      </c>
      <c r="M56" s="7">
        <f t="shared" si="0"/>
        <v>2533586</v>
      </c>
      <c r="O56" s="48"/>
      <c r="P56" s="58"/>
    </row>
    <row r="57" spans="1:16">
      <c r="A57" s="43"/>
      <c r="C57" s="5" t="s">
        <v>126</v>
      </c>
      <c r="D57" s="59">
        <f>+ACUMMAR!D57+ABR!D57</f>
        <v>4898650</v>
      </c>
      <c r="E57" s="59">
        <f>+ACUMMAR!E57+ABR!E57</f>
        <v>2605604</v>
      </c>
      <c r="F57" s="59">
        <f>+ACUMMAR!F57+ABR!F57</f>
        <v>48574</v>
      </c>
      <c r="G57" s="59">
        <f>+ACUMMAR!G57+ABR!G57</f>
        <v>36037</v>
      </c>
      <c r="H57" s="59">
        <f>+ACUMMAR!H57+ABR!H57</f>
        <v>193789</v>
      </c>
      <c r="I57" s="59">
        <f>+ACUMMAR!I57+ABR!I57</f>
        <v>250979</v>
      </c>
      <c r="J57" s="59">
        <f>+ACUMMAR!J57+ABR!J57</f>
        <v>204529</v>
      </c>
      <c r="K57" s="59">
        <f>+ACUMMAR!K57+ABR!K57</f>
        <v>7120</v>
      </c>
      <c r="L57" s="59">
        <f>+ACUMMAR!L57+ABR!L57</f>
        <v>259986</v>
      </c>
      <c r="M57" s="7">
        <f t="shared" si="0"/>
        <v>8505268</v>
      </c>
      <c r="O57" s="48"/>
      <c r="P57" s="58"/>
    </row>
    <row r="58" spans="1:16">
      <c r="A58" s="43"/>
      <c r="C58" s="5" t="s">
        <v>83</v>
      </c>
      <c r="D58" s="59">
        <f>+ACUMMAR!D58+ABR!D58</f>
        <v>2678222</v>
      </c>
      <c r="E58" s="59">
        <f>+ACUMMAR!E58+ABR!E58</f>
        <v>1424553</v>
      </c>
      <c r="F58" s="59">
        <f>+ACUMMAR!F58+ABR!F58</f>
        <v>26558</v>
      </c>
      <c r="G58" s="59">
        <f>+ACUMMAR!G58+ABR!G58</f>
        <v>19702</v>
      </c>
      <c r="H58" s="59">
        <f>+ACUMMAR!H58+ABR!H58</f>
        <v>105949</v>
      </c>
      <c r="I58" s="59">
        <f>+ACUMMAR!I58+ABR!I58</f>
        <v>168675</v>
      </c>
      <c r="J58" s="59">
        <f>+ACUMMAR!J58+ABR!J58</f>
        <v>137457</v>
      </c>
      <c r="K58" s="59">
        <f>+ACUMMAR!K58+ABR!K58</f>
        <v>3894</v>
      </c>
      <c r="L58" s="59">
        <f>+ACUMMAR!L58+ABR!L58</f>
        <v>0</v>
      </c>
      <c r="M58" s="7">
        <f t="shared" si="0"/>
        <v>4565010</v>
      </c>
      <c r="O58" s="48"/>
      <c r="P58" s="58"/>
    </row>
    <row r="59" spans="1:16">
      <c r="A59" s="43"/>
      <c r="C59" s="5" t="s">
        <v>127</v>
      </c>
      <c r="D59" s="59">
        <f>+ACUMMAR!D59+ABR!D59</f>
        <v>958312</v>
      </c>
      <c r="E59" s="59">
        <f>+ACUMMAR!E59+ABR!E59</f>
        <v>509729</v>
      </c>
      <c r="F59" s="59">
        <f>+ACUMMAR!F59+ABR!F59</f>
        <v>9503</v>
      </c>
      <c r="G59" s="59">
        <f>+ACUMMAR!G59+ABR!G59</f>
        <v>7050</v>
      </c>
      <c r="H59" s="59">
        <f>+ACUMMAR!H59+ABR!H59</f>
        <v>37911</v>
      </c>
      <c r="I59" s="59">
        <f>+ACUMMAR!I59+ABR!I59</f>
        <v>33981</v>
      </c>
      <c r="J59" s="59">
        <f>+ACUMMAR!J59+ABR!J59</f>
        <v>27692</v>
      </c>
      <c r="K59" s="59">
        <f>+ACUMMAR!K59+ABR!K59</f>
        <v>1394</v>
      </c>
      <c r="L59" s="59">
        <f>+ACUMMAR!L59+ABR!L59</f>
        <v>0</v>
      </c>
      <c r="M59" s="7">
        <f t="shared" si="0"/>
        <v>1585572</v>
      </c>
      <c r="O59" s="48"/>
      <c r="P59" s="58"/>
    </row>
    <row r="60" spans="1:16">
      <c r="A60" s="43"/>
      <c r="C60" s="5" t="s">
        <v>128</v>
      </c>
      <c r="D60" s="59">
        <f>+ACUMMAR!D60+ABR!D60</f>
        <v>8562924</v>
      </c>
      <c r="E60" s="59">
        <f>+ACUMMAR!E60+ABR!E60</f>
        <v>4554640</v>
      </c>
      <c r="F60" s="59">
        <f>+ACUMMAR!F60+ABR!F60</f>
        <v>84909</v>
      </c>
      <c r="G60" s="59">
        <f>+ACUMMAR!G60+ABR!G60</f>
        <v>62994</v>
      </c>
      <c r="H60" s="59">
        <f>+ACUMMAR!H60+ABR!H60</f>
        <v>338746</v>
      </c>
      <c r="I60" s="59">
        <f>+ACUMMAR!I60+ABR!I60</f>
        <v>348023</v>
      </c>
      <c r="J60" s="59">
        <f>+ACUMMAR!J60+ABR!J60</f>
        <v>283612</v>
      </c>
      <c r="K60" s="59">
        <f>+ACUMMAR!K60+ABR!K60</f>
        <v>12448</v>
      </c>
      <c r="L60" s="59">
        <f>+ACUMMAR!L60+ABR!L60</f>
        <v>905402</v>
      </c>
      <c r="M60" s="7">
        <f t="shared" si="0"/>
        <v>15153698</v>
      </c>
      <c r="O60" s="48"/>
      <c r="P60" s="58"/>
    </row>
    <row r="61" spans="1:16">
      <c r="A61" s="43"/>
      <c r="C61" s="5" t="s">
        <v>60</v>
      </c>
      <c r="D61" s="59">
        <f>+ACUMMAR!D61+ABR!D61</f>
        <v>1737482</v>
      </c>
      <c r="E61" s="59">
        <f>+ACUMMAR!E61+ABR!E61</f>
        <v>924171</v>
      </c>
      <c r="F61" s="59">
        <f>+ACUMMAR!F61+ABR!F61</f>
        <v>17228</v>
      </c>
      <c r="G61" s="59">
        <f>+ACUMMAR!G61+ABR!G61</f>
        <v>12782</v>
      </c>
      <c r="H61" s="59">
        <f>+ACUMMAR!H61+ABR!H61</f>
        <v>68734</v>
      </c>
      <c r="I61" s="59">
        <f>+ACUMMAR!I61+ABR!I61</f>
        <v>91262</v>
      </c>
      <c r="J61" s="59">
        <f>+ACUMMAR!J61+ABR!J61</f>
        <v>74371</v>
      </c>
      <c r="K61" s="59">
        <f>+ACUMMAR!K61+ABR!K61</f>
        <v>2526</v>
      </c>
      <c r="L61" s="59">
        <f>+ACUMMAR!L61+ABR!L61</f>
        <v>0</v>
      </c>
      <c r="M61" s="7">
        <f t="shared" si="0"/>
        <v>2928556</v>
      </c>
      <c r="O61" s="48"/>
      <c r="P61" s="58"/>
    </row>
    <row r="62" spans="1:16">
      <c r="A62" s="43"/>
      <c r="C62" s="5" t="s">
        <v>61</v>
      </c>
      <c r="D62" s="59">
        <f>+ACUMMAR!D62+ABR!D62</f>
        <v>7530627</v>
      </c>
      <c r="E62" s="59">
        <f>+ACUMMAR!E62+ABR!E62</f>
        <v>4005559</v>
      </c>
      <c r="F62" s="59">
        <f>+ACUMMAR!F62+ABR!F62</f>
        <v>74674</v>
      </c>
      <c r="G62" s="59">
        <f>+ACUMMAR!G62+ABR!G62</f>
        <v>55400</v>
      </c>
      <c r="H62" s="59">
        <f>+ACUMMAR!H62+ABR!H62</f>
        <v>297910</v>
      </c>
      <c r="I62" s="59">
        <f>+ACUMMAR!I62+ABR!I62</f>
        <v>348765</v>
      </c>
      <c r="J62" s="59">
        <f>+ACUMMAR!J62+ABR!J62</f>
        <v>284216</v>
      </c>
      <c r="K62" s="59">
        <f>+ACUMMAR!K62+ABR!K62</f>
        <v>10946</v>
      </c>
      <c r="L62" s="59">
        <f>+ACUMMAR!L62+ABR!L62</f>
        <v>0</v>
      </c>
      <c r="M62" s="7">
        <f t="shared" si="0"/>
        <v>12608097</v>
      </c>
      <c r="O62" s="48"/>
      <c r="P62" s="58"/>
    </row>
    <row r="63" spans="1:16">
      <c r="A63" s="43"/>
      <c r="C63" s="5" t="s">
        <v>129</v>
      </c>
      <c r="D63" s="59">
        <f>+ACUMMAR!D63+ABR!D63</f>
        <v>3079545</v>
      </c>
      <c r="E63" s="59">
        <f>+ACUMMAR!E63+ABR!E63</f>
        <v>1638018</v>
      </c>
      <c r="F63" s="59">
        <f>+ACUMMAR!F63+ABR!F63</f>
        <v>30537</v>
      </c>
      <c r="G63" s="59">
        <f>+ACUMMAR!G63+ABR!G63</f>
        <v>22655</v>
      </c>
      <c r="H63" s="59">
        <f>+ACUMMAR!H63+ABR!H63</f>
        <v>121826</v>
      </c>
      <c r="I63" s="59">
        <f>+ACUMMAR!I63+ABR!I63</f>
        <v>170728</v>
      </c>
      <c r="J63" s="59">
        <f>+ACUMMAR!J63+ABR!J63</f>
        <v>139130</v>
      </c>
      <c r="K63" s="59">
        <f>+ACUMMAR!K63+ABR!K63</f>
        <v>4476</v>
      </c>
      <c r="L63" s="59">
        <f>+ACUMMAR!L63+ABR!L63</f>
        <v>0</v>
      </c>
      <c r="M63" s="7">
        <f t="shared" si="0"/>
        <v>5206915</v>
      </c>
      <c r="O63" s="48"/>
      <c r="P63" s="58"/>
    </row>
    <row r="64" spans="1:16">
      <c r="A64" s="43"/>
      <c r="C64" s="5" t="s">
        <v>130</v>
      </c>
      <c r="D64" s="59">
        <f>+ACUMMAR!D64+ABR!D64</f>
        <v>2189683</v>
      </c>
      <c r="E64" s="59">
        <f>+ACUMMAR!E64+ABR!E64</f>
        <v>1164698</v>
      </c>
      <c r="F64" s="59">
        <f>+ACUMMAR!F64+ABR!F64</f>
        <v>21712</v>
      </c>
      <c r="G64" s="59">
        <f>+ACUMMAR!G64+ABR!G64</f>
        <v>16109</v>
      </c>
      <c r="H64" s="59">
        <f>+ACUMMAR!H64+ABR!H64</f>
        <v>86624</v>
      </c>
      <c r="I64" s="59">
        <f>+ACUMMAR!I64+ABR!I64</f>
        <v>119905</v>
      </c>
      <c r="J64" s="59">
        <f>+ACUMMAR!J64+ABR!J64</f>
        <v>97713</v>
      </c>
      <c r="K64" s="59">
        <f>+ACUMMAR!K64+ABR!K64</f>
        <v>3182</v>
      </c>
      <c r="L64" s="59">
        <f>+ACUMMAR!L64+ABR!L64</f>
        <v>0</v>
      </c>
      <c r="M64" s="7">
        <f t="shared" si="0"/>
        <v>3699626</v>
      </c>
      <c r="O64" s="48"/>
      <c r="P64" s="58"/>
    </row>
    <row r="65" spans="1:16">
      <c r="A65" s="43"/>
      <c r="C65" s="5" t="s">
        <v>64</v>
      </c>
      <c r="D65" s="59">
        <f>+ACUMMAR!D65+ABR!D65</f>
        <v>3057593</v>
      </c>
      <c r="E65" s="59">
        <f>+ACUMMAR!E65+ABR!E65</f>
        <v>1626341</v>
      </c>
      <c r="F65" s="59">
        <f>+ACUMMAR!F65+ABR!F65</f>
        <v>30318</v>
      </c>
      <c r="G65" s="59">
        <f>+ACUMMAR!G65+ABR!G65</f>
        <v>22494</v>
      </c>
      <c r="H65" s="59">
        <f>+ACUMMAR!H65+ABR!H65</f>
        <v>120958</v>
      </c>
      <c r="I65" s="59">
        <f>+ACUMMAR!I65+ABR!I65</f>
        <v>173040</v>
      </c>
      <c r="J65" s="59">
        <f>+ACUMMAR!J65+ABR!J65</f>
        <v>141015</v>
      </c>
      <c r="K65" s="59">
        <f>+ACUMMAR!K65+ABR!K65</f>
        <v>4444</v>
      </c>
      <c r="L65" s="59">
        <f>+ACUMMAR!L65+ABR!L65</f>
        <v>0</v>
      </c>
      <c r="M65" s="7">
        <f t="shared" si="0"/>
        <v>5176203</v>
      </c>
      <c r="O65" s="48"/>
      <c r="P65" s="58"/>
    </row>
    <row r="66" spans="1:16">
      <c r="A66" s="43"/>
      <c r="C66" s="5" t="s">
        <v>65</v>
      </c>
      <c r="D66" s="59">
        <f>+ACUMMAR!D66+ABR!D66</f>
        <v>5630591</v>
      </c>
      <c r="E66" s="59">
        <f>+ACUMMAR!E66+ABR!E66</f>
        <v>2994925</v>
      </c>
      <c r="F66" s="59">
        <f>+ACUMMAR!F66+ABR!F66</f>
        <v>55832</v>
      </c>
      <c r="G66" s="59">
        <f>+ACUMMAR!G66+ABR!G66</f>
        <v>41422</v>
      </c>
      <c r="H66" s="59">
        <f>+ACUMMAR!H66+ABR!H66</f>
        <v>222744</v>
      </c>
      <c r="I66" s="59">
        <f>+ACUMMAR!I66+ABR!I66</f>
        <v>285974</v>
      </c>
      <c r="J66" s="59">
        <f>+ACUMMAR!J66+ABR!J66</f>
        <v>233046</v>
      </c>
      <c r="K66" s="59">
        <f>+ACUMMAR!K66+ABR!K66</f>
        <v>8184</v>
      </c>
      <c r="L66" s="59">
        <f>+ACUMMAR!L66+ABR!L66</f>
        <v>0</v>
      </c>
      <c r="M66" s="7">
        <f t="shared" si="0"/>
        <v>9472718</v>
      </c>
      <c r="O66" s="48"/>
      <c r="P66" s="58"/>
    </row>
    <row r="67" spans="1:16" ht="13.5" thickBot="1">
      <c r="A67" s="43"/>
      <c r="C67" s="5" t="s">
        <v>66</v>
      </c>
      <c r="D67" s="59">
        <f>+ACUMMAR!D67+ABR!D67</f>
        <v>23068704</v>
      </c>
      <c r="E67" s="59">
        <f>+ACUMMAR!E67+ABR!E67</f>
        <v>12270305</v>
      </c>
      <c r="F67" s="59">
        <f>+ACUMMAR!F67+ABR!F67</f>
        <v>228753</v>
      </c>
      <c r="G67" s="59">
        <f>+ACUMMAR!G67+ABR!G67</f>
        <v>169704</v>
      </c>
      <c r="H67" s="59">
        <f>+ACUMMAR!H67+ABR!H67</f>
        <v>912588</v>
      </c>
      <c r="I67" s="59">
        <f>+ACUMMAR!I67+ABR!I67</f>
        <v>1316105</v>
      </c>
      <c r="J67" s="59">
        <f>+ACUMMAR!J67+ABR!J67</f>
        <v>1072530</v>
      </c>
      <c r="K67" s="59">
        <f>+ACUMMAR!K67+ABR!K67</f>
        <v>33530</v>
      </c>
      <c r="L67" s="59">
        <f>+ACUMMAR!L67+ABR!L67</f>
        <v>4142058</v>
      </c>
      <c r="M67" s="7">
        <f t="shared" si="0"/>
        <v>43214277</v>
      </c>
      <c r="O67" s="48"/>
      <c r="P67" s="58"/>
    </row>
    <row r="68" spans="1:16" ht="15.75" customHeight="1">
      <c r="A68" s="43"/>
      <c r="C68" s="8" t="s">
        <v>67</v>
      </c>
      <c r="D68" s="60">
        <f t="shared" ref="D68:M68" si="1">SUM(D10:D67)</f>
        <v>275955409</v>
      </c>
      <c r="E68" s="60">
        <f t="shared" si="1"/>
        <v>146781366</v>
      </c>
      <c r="F68" s="60">
        <f t="shared" si="1"/>
        <v>2736354</v>
      </c>
      <c r="G68" s="60">
        <f t="shared" si="1"/>
        <v>2030095</v>
      </c>
      <c r="H68" s="60">
        <f t="shared" si="1"/>
        <v>10916714</v>
      </c>
      <c r="I68" s="60">
        <f t="shared" si="1"/>
        <v>14646230</v>
      </c>
      <c r="J68" s="60">
        <f t="shared" si="1"/>
        <v>11935548</v>
      </c>
      <c r="K68" s="60">
        <f t="shared" si="1"/>
        <v>401136</v>
      </c>
      <c r="L68" s="60">
        <f t="shared" si="1"/>
        <v>16057115</v>
      </c>
      <c r="M68" s="60">
        <f t="shared" si="1"/>
        <v>481459967</v>
      </c>
      <c r="O68" s="48"/>
    </row>
    <row r="69" spans="1:16" ht="12" customHeight="1" thickBot="1">
      <c r="A69" s="43"/>
      <c r="C69" s="10"/>
      <c r="D69" s="11"/>
      <c r="E69" s="11"/>
      <c r="F69" s="11"/>
      <c r="G69" s="11"/>
      <c r="H69" s="11"/>
      <c r="I69" s="11"/>
      <c r="J69" s="16"/>
      <c r="K69" s="11"/>
      <c r="L69" s="11"/>
      <c r="M69" s="11"/>
      <c r="N69" s="1" t="s">
        <v>9</v>
      </c>
      <c r="O69" s="48"/>
      <c r="P69" s="58"/>
    </row>
    <row r="70" spans="1:16" ht="0.75" customHeight="1" thickBot="1">
      <c r="A70" s="43"/>
      <c r="C70" s="15"/>
      <c r="D70" s="16"/>
      <c r="E70" s="15"/>
      <c r="F70" s="16"/>
      <c r="G70" s="16"/>
      <c r="H70" s="16"/>
      <c r="I70" s="16"/>
      <c r="J70" s="16"/>
      <c r="K70" s="16"/>
      <c r="L70" s="16"/>
      <c r="M70" s="16"/>
      <c r="O70" s="48"/>
    </row>
    <row r="71" spans="1:16" ht="6" customHeight="1">
      <c r="A71" s="43"/>
      <c r="C71"/>
      <c r="D71" s="55"/>
      <c r="E71" s="55"/>
      <c r="F71" s="55"/>
      <c r="G71" s="55"/>
      <c r="H71" s="55"/>
      <c r="I71" s="55"/>
      <c r="J71" s="55"/>
      <c r="K71" s="55"/>
      <c r="L71" s="55"/>
      <c r="M71" s="55"/>
      <c r="N71"/>
      <c r="O71" s="48"/>
    </row>
    <row r="72" spans="1:16" ht="7.5" customHeight="1" thickBot="1">
      <c r="A72" s="51"/>
      <c r="B72" s="52"/>
      <c r="C72" s="52"/>
      <c r="D72" s="52"/>
      <c r="E72" s="52"/>
      <c r="F72" s="52"/>
      <c r="G72" s="52"/>
      <c r="H72" s="52"/>
      <c r="I72" s="52"/>
      <c r="J72" s="52"/>
      <c r="K72" s="52"/>
      <c r="L72" s="52"/>
      <c r="M72" s="52"/>
      <c r="N72" s="52"/>
      <c r="O72" s="54"/>
    </row>
    <row r="73" spans="1:16" ht="13.5" thickTop="1">
      <c r="A73"/>
      <c r="B73"/>
    </row>
    <row r="74" spans="1:16">
      <c r="A74"/>
      <c r="B74"/>
    </row>
    <row r="75" spans="1:16">
      <c r="A75"/>
      <c r="B75"/>
    </row>
    <row r="76" spans="1:16">
      <c r="A76"/>
      <c r="B76"/>
    </row>
    <row r="77" spans="1:16">
      <c r="A77"/>
      <c r="B77"/>
    </row>
    <row r="78" spans="1:16">
      <c r="A78"/>
      <c r="B78"/>
    </row>
    <row r="79" spans="1:16">
      <c r="A79"/>
      <c r="B79"/>
    </row>
    <row r="80" spans="1:16">
      <c r="A80"/>
      <c r="B80"/>
    </row>
    <row r="81" spans="1:2">
      <c r="A81"/>
      <c r="B81"/>
    </row>
    <row r="82" spans="1:2">
      <c r="A82"/>
      <c r="B82"/>
    </row>
    <row r="83" spans="1:2">
      <c r="A83"/>
      <c r="B83"/>
    </row>
    <row r="84" spans="1:2">
      <c r="A84"/>
      <c r="B84"/>
    </row>
    <row r="85" spans="1:2">
      <c r="A85"/>
      <c r="B85"/>
    </row>
    <row r="86" spans="1:2">
      <c r="A86"/>
      <c r="B86"/>
    </row>
    <row r="87" spans="1:2">
      <c r="A87"/>
      <c r="B87"/>
    </row>
    <row r="88" spans="1:2">
      <c r="A88"/>
      <c r="B88"/>
    </row>
    <row r="89" spans="1:2">
      <c r="A89"/>
      <c r="B89"/>
    </row>
    <row r="90" spans="1:2">
      <c r="A90"/>
      <c r="B90"/>
    </row>
    <row r="91" spans="1:2">
      <c r="A91"/>
      <c r="B91"/>
    </row>
    <row r="92" spans="1:2">
      <c r="A92"/>
      <c r="B92"/>
    </row>
    <row r="93" spans="1:2">
      <c r="A93"/>
      <c r="B93"/>
    </row>
    <row r="94" spans="1:2">
      <c r="A94"/>
      <c r="B94"/>
    </row>
  </sheetData>
  <mergeCells count="5">
    <mergeCell ref="C6:M6"/>
    <mergeCell ref="C2:M2"/>
    <mergeCell ref="C3:M3"/>
    <mergeCell ref="C4:M4"/>
    <mergeCell ref="C5:M5"/>
  </mergeCells>
  <phoneticPr fontId="0" type="noConversion"/>
  <printOptions horizontalCentered="1" verticalCentered="1"/>
  <pageMargins left="0" right="0" top="0" bottom="0.27" header="0" footer="0"/>
  <pageSetup scale="59" orientation="landscape" horizontalDpi="300" verticalDpi="300" r:id="rId1"/>
  <headerFooter alignWithMargins="0">
    <oddFooter>FEDERACION.xls&amp;RPágina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pageSetUpPr fitToPage="1"/>
  </sheetPr>
  <dimension ref="A1:O94"/>
  <sheetViews>
    <sheetView view="pageBreakPreview" topLeftCell="A19" zoomScaleNormal="75" workbookViewId="0">
      <selection sqref="A1:IV65536"/>
    </sheetView>
  </sheetViews>
  <sheetFormatPr baseColWidth="10" defaultRowHeight="12.75"/>
  <cols>
    <col min="1" max="1" width="1.140625" style="1" customWidth="1"/>
    <col min="2" max="2" width="3.85546875" style="1" customWidth="1"/>
    <col min="3" max="3" width="33" style="1" customWidth="1"/>
    <col min="4" max="4" width="17.140625" style="12" customWidth="1"/>
    <col min="5" max="5" width="19.28515625" style="1" customWidth="1"/>
    <col min="6" max="7" width="19.140625" style="12" customWidth="1"/>
    <col min="8" max="8" width="19" style="12" customWidth="1"/>
    <col min="9" max="9" width="18.7109375" style="12" customWidth="1"/>
    <col min="10" max="10" width="19" style="12" customWidth="1"/>
    <col min="11" max="12" width="18.85546875" style="12" customWidth="1"/>
    <col min="13" max="13" width="19.140625" style="12" customWidth="1"/>
    <col min="14" max="14" width="4" style="1" customWidth="1"/>
    <col min="15" max="15" width="1.28515625" style="1" customWidth="1"/>
    <col min="16" max="16384" width="11.42578125" style="1"/>
  </cols>
  <sheetData>
    <row r="1" spans="1:15" ht="8.25" customHeight="1" thickTop="1">
      <c r="A1" s="42"/>
      <c r="B1" s="46"/>
      <c r="C1" s="46"/>
      <c r="D1" s="50"/>
      <c r="E1" s="46"/>
      <c r="F1" s="50"/>
      <c r="G1" s="50"/>
      <c r="H1" s="50"/>
      <c r="I1" s="50"/>
      <c r="J1" s="50"/>
      <c r="K1" s="50"/>
      <c r="L1" s="50"/>
      <c r="M1" s="50"/>
      <c r="N1" s="46"/>
      <c r="O1" s="47"/>
    </row>
    <row r="2" spans="1:15" ht="18" customHeight="1">
      <c r="A2" s="43"/>
      <c r="B2" s="53"/>
      <c r="C2" s="109" t="s">
        <v>0</v>
      </c>
      <c r="D2" s="109"/>
      <c r="E2" s="109"/>
      <c r="F2" s="109"/>
      <c r="G2" s="109"/>
      <c r="H2" s="109"/>
      <c r="I2" s="109"/>
      <c r="J2" s="109"/>
      <c r="K2" s="109"/>
      <c r="L2" s="109"/>
      <c r="M2" s="109"/>
      <c r="O2" s="48"/>
    </row>
    <row r="3" spans="1:15" ht="19.5" customHeight="1">
      <c r="A3" s="43"/>
      <c r="C3" s="109" t="s">
        <v>84</v>
      </c>
      <c r="D3" s="109"/>
      <c r="E3" s="109"/>
      <c r="F3" s="109"/>
      <c r="G3" s="109"/>
      <c r="H3" s="109"/>
      <c r="I3" s="109"/>
      <c r="J3" s="109"/>
      <c r="K3" s="109"/>
      <c r="L3" s="109"/>
      <c r="M3" s="109"/>
      <c r="O3" s="48"/>
    </row>
    <row r="4" spans="1:15" ht="15">
      <c r="A4" s="43"/>
      <c r="C4" s="108" t="s">
        <v>85</v>
      </c>
      <c r="D4" s="108"/>
      <c r="E4" s="108"/>
      <c r="F4" s="108"/>
      <c r="G4" s="108"/>
      <c r="H4" s="108"/>
      <c r="I4" s="108"/>
      <c r="J4" s="108"/>
      <c r="K4" s="108"/>
      <c r="L4" s="108"/>
      <c r="M4" s="108"/>
      <c r="O4" s="48"/>
    </row>
    <row r="5" spans="1:15" ht="15" customHeight="1">
      <c r="A5" s="43"/>
      <c r="C5" s="110" t="s">
        <v>1</v>
      </c>
      <c r="D5" s="110"/>
      <c r="E5" s="110"/>
      <c r="F5" s="110"/>
      <c r="G5" s="110"/>
      <c r="H5" s="110"/>
      <c r="I5" s="110"/>
      <c r="J5" s="110"/>
      <c r="K5" s="110"/>
      <c r="L5" s="110"/>
      <c r="M5" s="110"/>
      <c r="O5" s="48"/>
    </row>
    <row r="6" spans="1:15" ht="15.75" customHeight="1">
      <c r="A6" s="43"/>
      <c r="C6" s="107" t="s">
        <v>153</v>
      </c>
      <c r="D6" s="107"/>
      <c r="E6" s="107"/>
      <c r="F6" s="107"/>
      <c r="G6" s="107"/>
      <c r="H6" s="107"/>
      <c r="I6" s="107"/>
      <c r="J6" s="107"/>
      <c r="K6" s="107"/>
      <c r="L6" s="107"/>
      <c r="M6" s="107"/>
      <c r="O6" s="48"/>
    </row>
    <row r="7" spans="1:15" ht="5.25" customHeight="1" thickBot="1">
      <c r="A7" s="43"/>
      <c r="D7" s="1"/>
      <c r="F7" s="1"/>
      <c r="G7" s="1"/>
      <c r="H7" s="1"/>
      <c r="I7" s="1"/>
      <c r="J7" s="1"/>
      <c r="K7" s="1"/>
      <c r="L7" s="1"/>
      <c r="M7" s="1"/>
      <c r="O7" s="48"/>
    </row>
    <row r="8" spans="1:15">
      <c r="A8" s="43"/>
      <c r="C8" s="24"/>
      <c r="D8" s="20" t="s">
        <v>2</v>
      </c>
      <c r="E8" s="23" t="s">
        <v>87</v>
      </c>
      <c r="F8" s="20" t="s">
        <v>4</v>
      </c>
      <c r="G8" s="20" t="s">
        <v>101</v>
      </c>
      <c r="H8" s="62" t="s">
        <v>2</v>
      </c>
      <c r="I8" s="63" t="s">
        <v>91</v>
      </c>
      <c r="J8" s="63" t="s">
        <v>92</v>
      </c>
      <c r="K8" s="62" t="s">
        <v>93</v>
      </c>
      <c r="L8" s="62" t="s">
        <v>2</v>
      </c>
      <c r="M8" s="62" t="s">
        <v>10</v>
      </c>
      <c r="O8" s="48"/>
    </row>
    <row r="9" spans="1:15" ht="13.5" thickBot="1">
      <c r="A9" s="43"/>
      <c r="C9" s="26" t="s">
        <v>6</v>
      </c>
      <c r="D9" s="14" t="s">
        <v>8</v>
      </c>
      <c r="E9" s="27" t="s">
        <v>7</v>
      </c>
      <c r="F9" s="14" t="s">
        <v>9</v>
      </c>
      <c r="G9" s="14" t="s">
        <v>9</v>
      </c>
      <c r="H9" s="64" t="s">
        <v>95</v>
      </c>
      <c r="I9" s="65" t="s">
        <v>96</v>
      </c>
      <c r="J9" s="65" t="s">
        <v>97</v>
      </c>
      <c r="K9" s="64" t="s">
        <v>98</v>
      </c>
      <c r="L9" s="64" t="s">
        <v>135</v>
      </c>
      <c r="M9" s="64" t="s">
        <v>82</v>
      </c>
      <c r="O9" s="48"/>
    </row>
    <row r="10" spans="1:15">
      <c r="A10" s="43"/>
      <c r="C10" s="5" t="s">
        <v>102</v>
      </c>
      <c r="D10" s="59">
        <f>+[4]CONCENTRA!$H10+[4]CONCENTRA!$H650</f>
        <v>0</v>
      </c>
      <c r="E10" s="59">
        <f>+[4]CONCENTRA!$H74+[4]CONCENTRA!$H714</f>
        <v>0</v>
      </c>
      <c r="F10" s="59">
        <f>+[4]CONCENTRA!$H138+[4]CONCENTRA!$H778</f>
        <v>0</v>
      </c>
      <c r="G10" s="59">
        <f>+[4]CONCENTRA!$H202</f>
        <v>0</v>
      </c>
      <c r="H10" s="59">
        <f>+[4]CONCENTRA!$H266+[4]CONCENTRA!$H842</f>
        <v>0</v>
      </c>
      <c r="I10" s="59">
        <f>+[4]CONCENTRA!$H330+[4]CONCENTRA!$H394+[4]CONCENTRA!$T330</f>
        <v>0</v>
      </c>
      <c r="J10" s="66">
        <f>+[4]CONCENTRA!$H522+[4]CONCENTRA!$H458+[4]CONCENTRA!$T458</f>
        <v>0</v>
      </c>
      <c r="K10" s="59">
        <f>+[4]CONCENTRA!$H586</f>
        <v>0</v>
      </c>
      <c r="L10" s="59">
        <f>+[4]CONCENTRA!$H971</f>
        <v>0</v>
      </c>
      <c r="M10" s="7">
        <f>SUM(D10:L10)</f>
        <v>0</v>
      </c>
      <c r="O10" s="48"/>
    </row>
    <row r="11" spans="1:15">
      <c r="A11" s="43"/>
      <c r="C11" s="5" t="s">
        <v>12</v>
      </c>
      <c r="D11" s="59">
        <f>+[4]CONCENTRA!$H11+[4]CONCENTRA!$H651</f>
        <v>0</v>
      </c>
      <c r="E11" s="59">
        <f>+[4]CONCENTRA!$H75+[4]CONCENTRA!$H715</f>
        <v>0</v>
      </c>
      <c r="F11" s="59">
        <f>+[4]CONCENTRA!$H139+[4]CONCENTRA!$H779</f>
        <v>0</v>
      </c>
      <c r="G11" s="59">
        <f>+[4]CONCENTRA!$H203</f>
        <v>0</v>
      </c>
      <c r="H11" s="59">
        <f>+[4]CONCENTRA!$H267+[4]CONCENTRA!$H843</f>
        <v>0</v>
      </c>
      <c r="I11" s="59">
        <f>+[4]CONCENTRA!$H331+[4]CONCENTRA!$H395+[4]CONCENTRA!$T331</f>
        <v>0</v>
      </c>
      <c r="J11" s="66">
        <f>+[4]CONCENTRA!$H523+[4]CONCENTRA!$H459+[4]CONCENTRA!$T459</f>
        <v>0</v>
      </c>
      <c r="K11" s="59">
        <f>+[4]CONCENTRA!$H587</f>
        <v>0</v>
      </c>
      <c r="L11" s="59">
        <f>+[4]CONCENTRA!$H972</f>
        <v>0</v>
      </c>
      <c r="M11" s="7">
        <f t="shared" ref="M11:M67" si="0">SUM(D11:L11)</f>
        <v>0</v>
      </c>
      <c r="O11" s="48"/>
    </row>
    <row r="12" spans="1:15">
      <c r="A12" s="43"/>
      <c r="C12" s="5" t="s">
        <v>103</v>
      </c>
      <c r="D12" s="59">
        <f>+[4]CONCENTRA!$H12+[4]CONCENTRA!$H652</f>
        <v>0</v>
      </c>
      <c r="E12" s="59">
        <f>+[4]CONCENTRA!$H76+[4]CONCENTRA!$H716</f>
        <v>0</v>
      </c>
      <c r="F12" s="59">
        <f>+[4]CONCENTRA!$H140+[4]CONCENTRA!$H780</f>
        <v>0</v>
      </c>
      <c r="G12" s="59">
        <f>+[4]CONCENTRA!$H204</f>
        <v>0</v>
      </c>
      <c r="H12" s="59">
        <f>+[4]CONCENTRA!$H268+[4]CONCENTRA!$H844</f>
        <v>0</v>
      </c>
      <c r="I12" s="59">
        <f>+[4]CONCENTRA!$H332+[4]CONCENTRA!$H396+[4]CONCENTRA!$T332</f>
        <v>0</v>
      </c>
      <c r="J12" s="66">
        <f>+[4]CONCENTRA!$H524+[4]CONCENTRA!$H460+[4]CONCENTRA!$T460</f>
        <v>0</v>
      </c>
      <c r="K12" s="59">
        <f>+[4]CONCENTRA!$H588</f>
        <v>0</v>
      </c>
      <c r="L12" s="59">
        <f>+[4]CONCENTRA!$H973</f>
        <v>0</v>
      </c>
      <c r="M12" s="7">
        <f t="shared" si="0"/>
        <v>0</v>
      </c>
      <c r="O12" s="48"/>
    </row>
    <row r="13" spans="1:15">
      <c r="A13" s="43"/>
      <c r="C13" s="5" t="s">
        <v>104</v>
      </c>
      <c r="D13" s="59">
        <f>+[4]CONCENTRA!$H13+[4]CONCENTRA!$H653</f>
        <v>0</v>
      </c>
      <c r="E13" s="59">
        <f>+[4]CONCENTRA!$H77+[4]CONCENTRA!$H717</f>
        <v>0</v>
      </c>
      <c r="F13" s="59">
        <f>+[4]CONCENTRA!$H141+[4]CONCENTRA!$H781</f>
        <v>0</v>
      </c>
      <c r="G13" s="59">
        <f>+[4]CONCENTRA!$H205</f>
        <v>0</v>
      </c>
      <c r="H13" s="59">
        <f>+[4]CONCENTRA!$H269+[4]CONCENTRA!$H845</f>
        <v>0</v>
      </c>
      <c r="I13" s="59">
        <f>+[4]CONCENTRA!$H333+[4]CONCENTRA!$H397+[4]CONCENTRA!$T333</f>
        <v>0</v>
      </c>
      <c r="J13" s="66">
        <f>+[4]CONCENTRA!$H525+[4]CONCENTRA!$H461+[4]CONCENTRA!$T461</f>
        <v>0</v>
      </c>
      <c r="K13" s="59">
        <f>+[4]CONCENTRA!$H589</f>
        <v>0</v>
      </c>
      <c r="L13" s="59">
        <f>+[4]CONCENTRA!$H974</f>
        <v>0</v>
      </c>
      <c r="M13" s="7">
        <f t="shared" si="0"/>
        <v>0</v>
      </c>
      <c r="O13" s="48"/>
    </row>
    <row r="14" spans="1:15">
      <c r="A14" s="43"/>
      <c r="C14" s="5" t="s">
        <v>105</v>
      </c>
      <c r="D14" s="59">
        <f>+[4]CONCENTRA!$H14+[4]CONCENTRA!$H654</f>
        <v>0</v>
      </c>
      <c r="E14" s="59">
        <f>+[4]CONCENTRA!$H78+[4]CONCENTRA!$H718</f>
        <v>0</v>
      </c>
      <c r="F14" s="59">
        <f>+[4]CONCENTRA!$H142+[4]CONCENTRA!$H782</f>
        <v>0</v>
      </c>
      <c r="G14" s="59">
        <f>+[4]CONCENTRA!$H206</f>
        <v>0</v>
      </c>
      <c r="H14" s="59">
        <f>+[4]CONCENTRA!$H270+[4]CONCENTRA!$H846</f>
        <v>0</v>
      </c>
      <c r="I14" s="59">
        <f>+[4]CONCENTRA!$H334+[4]CONCENTRA!$H398+[4]CONCENTRA!$T334</f>
        <v>0</v>
      </c>
      <c r="J14" s="66">
        <f>+[4]CONCENTRA!$H526+[4]CONCENTRA!$H462+[4]CONCENTRA!$T462</f>
        <v>0</v>
      </c>
      <c r="K14" s="59">
        <f>+[4]CONCENTRA!$H590</f>
        <v>0</v>
      </c>
      <c r="L14" s="59">
        <f>+[4]CONCENTRA!$H975</f>
        <v>0</v>
      </c>
      <c r="M14" s="7">
        <f t="shared" si="0"/>
        <v>0</v>
      </c>
      <c r="O14" s="48"/>
    </row>
    <row r="15" spans="1:15">
      <c r="A15" s="43"/>
      <c r="C15" s="5" t="s">
        <v>106</v>
      </c>
      <c r="D15" s="59">
        <f>+[4]CONCENTRA!$H15+[4]CONCENTRA!$H655</f>
        <v>0</v>
      </c>
      <c r="E15" s="59">
        <f>+[4]CONCENTRA!$H79+[4]CONCENTRA!$H719</f>
        <v>0</v>
      </c>
      <c r="F15" s="59">
        <f>+[4]CONCENTRA!$H143+[4]CONCENTRA!$H783</f>
        <v>0</v>
      </c>
      <c r="G15" s="59">
        <f>+[4]CONCENTRA!$H207</f>
        <v>0</v>
      </c>
      <c r="H15" s="59">
        <f>+[4]CONCENTRA!$H271+[4]CONCENTRA!$H847</f>
        <v>0</v>
      </c>
      <c r="I15" s="59">
        <f>+[4]CONCENTRA!$H335+[4]CONCENTRA!$H399+[4]CONCENTRA!$T335</f>
        <v>0</v>
      </c>
      <c r="J15" s="66">
        <f>+[4]CONCENTRA!$H527+[4]CONCENTRA!$H463+[4]CONCENTRA!$T463</f>
        <v>0</v>
      </c>
      <c r="K15" s="59">
        <f>+[4]CONCENTRA!$H591</f>
        <v>0</v>
      </c>
      <c r="L15" s="59">
        <f>+[4]CONCENTRA!$H976</f>
        <v>0</v>
      </c>
      <c r="M15" s="7">
        <f t="shared" si="0"/>
        <v>0</v>
      </c>
      <c r="O15" s="48"/>
    </row>
    <row r="16" spans="1:15">
      <c r="A16" s="43"/>
      <c r="C16" s="5" t="s">
        <v>107</v>
      </c>
      <c r="D16" s="59">
        <f>+[4]CONCENTRA!$H16+[4]CONCENTRA!$H656</f>
        <v>0</v>
      </c>
      <c r="E16" s="59">
        <f>+[4]CONCENTRA!$H80+[4]CONCENTRA!$H720</f>
        <v>0</v>
      </c>
      <c r="F16" s="59">
        <f>+[4]CONCENTRA!$H144+[4]CONCENTRA!$H784</f>
        <v>0</v>
      </c>
      <c r="G16" s="59">
        <f>+[4]CONCENTRA!$H208</f>
        <v>0</v>
      </c>
      <c r="H16" s="59">
        <f>+[4]CONCENTRA!$H272+[4]CONCENTRA!$H848</f>
        <v>0</v>
      </c>
      <c r="I16" s="59">
        <f>+[4]CONCENTRA!$H336+[4]CONCENTRA!$H400+[4]CONCENTRA!$T336</f>
        <v>0</v>
      </c>
      <c r="J16" s="66">
        <f>+[4]CONCENTRA!$H528+[4]CONCENTRA!$H464+[4]CONCENTRA!$T464</f>
        <v>0</v>
      </c>
      <c r="K16" s="59">
        <f>+[4]CONCENTRA!$H592</f>
        <v>0</v>
      </c>
      <c r="L16" s="59">
        <f>+[4]CONCENTRA!$H977</f>
        <v>0</v>
      </c>
      <c r="M16" s="7">
        <f t="shared" si="0"/>
        <v>0</v>
      </c>
      <c r="O16" s="48"/>
    </row>
    <row r="17" spans="1:15">
      <c r="A17" s="43"/>
      <c r="C17" s="5" t="s">
        <v>18</v>
      </c>
      <c r="D17" s="59">
        <f>+[4]CONCENTRA!$H17+[4]CONCENTRA!$H657</f>
        <v>0</v>
      </c>
      <c r="E17" s="59">
        <f>+[4]CONCENTRA!$H81+[4]CONCENTRA!$H721</f>
        <v>0</v>
      </c>
      <c r="F17" s="59">
        <f>+[4]CONCENTRA!$H145+[4]CONCENTRA!$H785</f>
        <v>0</v>
      </c>
      <c r="G17" s="59">
        <f>+[4]CONCENTRA!$H209</f>
        <v>0</v>
      </c>
      <c r="H17" s="59">
        <f>+[4]CONCENTRA!$H273+[4]CONCENTRA!$H849</f>
        <v>0</v>
      </c>
      <c r="I17" s="59">
        <f>+[4]CONCENTRA!$H337+[4]CONCENTRA!$H401+[4]CONCENTRA!$T337</f>
        <v>0</v>
      </c>
      <c r="J17" s="66">
        <f>+[4]CONCENTRA!$H529+[4]CONCENTRA!$H465+[4]CONCENTRA!$T465</f>
        <v>0</v>
      </c>
      <c r="K17" s="59">
        <f>+[4]CONCENTRA!$H593</f>
        <v>0</v>
      </c>
      <c r="L17" s="59">
        <f>+[4]CONCENTRA!$H978</f>
        <v>0</v>
      </c>
      <c r="M17" s="7">
        <f t="shared" si="0"/>
        <v>0</v>
      </c>
      <c r="O17" s="48"/>
    </row>
    <row r="18" spans="1:15">
      <c r="A18" s="43"/>
      <c r="C18" s="5" t="s">
        <v>19</v>
      </c>
      <c r="D18" s="59">
        <f>+[4]CONCENTRA!$H18+[4]CONCENTRA!$H658</f>
        <v>0</v>
      </c>
      <c r="E18" s="59">
        <f>+[4]CONCENTRA!$H82+[4]CONCENTRA!$H722</f>
        <v>0</v>
      </c>
      <c r="F18" s="59">
        <f>+[4]CONCENTRA!$H146+[4]CONCENTRA!$H786</f>
        <v>0</v>
      </c>
      <c r="G18" s="59">
        <f>+[4]CONCENTRA!$H210</f>
        <v>0</v>
      </c>
      <c r="H18" s="59">
        <f>+[4]CONCENTRA!$H274+[4]CONCENTRA!$H850</f>
        <v>0</v>
      </c>
      <c r="I18" s="59">
        <f>+[4]CONCENTRA!$H338+[4]CONCENTRA!$H402+[4]CONCENTRA!$T338</f>
        <v>0</v>
      </c>
      <c r="J18" s="66">
        <f>+[4]CONCENTRA!$H530+[4]CONCENTRA!$H466+[4]CONCENTRA!$T466</f>
        <v>0</v>
      </c>
      <c r="K18" s="59">
        <f>+[4]CONCENTRA!$H594</f>
        <v>0</v>
      </c>
      <c r="L18" s="59">
        <f>+[4]CONCENTRA!$H979</f>
        <v>0</v>
      </c>
      <c r="M18" s="7">
        <f t="shared" si="0"/>
        <v>0</v>
      </c>
      <c r="O18" s="48"/>
    </row>
    <row r="19" spans="1:15">
      <c r="A19" s="43"/>
      <c r="C19" s="5" t="s">
        <v>108</v>
      </c>
      <c r="D19" s="59">
        <f>+[4]CONCENTRA!$H19+[4]CONCENTRA!$H659</f>
        <v>0</v>
      </c>
      <c r="E19" s="59">
        <f>+[4]CONCENTRA!$H83+[4]CONCENTRA!$H723</f>
        <v>0</v>
      </c>
      <c r="F19" s="59">
        <f>+[4]CONCENTRA!$H147+[4]CONCENTRA!$H787</f>
        <v>0</v>
      </c>
      <c r="G19" s="59">
        <f>+[4]CONCENTRA!$H211</f>
        <v>0</v>
      </c>
      <c r="H19" s="59">
        <f>+[4]CONCENTRA!$H275+[4]CONCENTRA!$H851</f>
        <v>0</v>
      </c>
      <c r="I19" s="59">
        <f>+[4]CONCENTRA!$H339+[4]CONCENTRA!$H403+[4]CONCENTRA!$T339</f>
        <v>0</v>
      </c>
      <c r="J19" s="66">
        <f>+[4]CONCENTRA!$H531+[4]CONCENTRA!$H467+[4]CONCENTRA!$T467</f>
        <v>0</v>
      </c>
      <c r="K19" s="59">
        <f>+[4]CONCENTRA!$H595</f>
        <v>0</v>
      </c>
      <c r="L19" s="59">
        <f>+[4]CONCENTRA!$H980</f>
        <v>0</v>
      </c>
      <c r="M19" s="7">
        <f t="shared" si="0"/>
        <v>0</v>
      </c>
      <c r="O19" s="48"/>
    </row>
    <row r="20" spans="1:15">
      <c r="A20" s="43"/>
      <c r="C20" s="5" t="s">
        <v>109</v>
      </c>
      <c r="D20" s="59">
        <f>+[4]CONCENTRA!$H20+[4]CONCENTRA!$H660</f>
        <v>0</v>
      </c>
      <c r="E20" s="59">
        <f>+[4]CONCENTRA!$H84+[4]CONCENTRA!$H724</f>
        <v>0</v>
      </c>
      <c r="F20" s="59">
        <f>+[4]CONCENTRA!$H148+[4]CONCENTRA!$H788</f>
        <v>0</v>
      </c>
      <c r="G20" s="59">
        <f>+[4]CONCENTRA!$H212</f>
        <v>0</v>
      </c>
      <c r="H20" s="59">
        <f>+[4]CONCENTRA!$H276+[4]CONCENTRA!$H852</f>
        <v>0</v>
      </c>
      <c r="I20" s="59">
        <f>+[4]CONCENTRA!$H340+[4]CONCENTRA!$H404+[4]CONCENTRA!$T340</f>
        <v>0</v>
      </c>
      <c r="J20" s="66">
        <f>+[4]CONCENTRA!$H532+[4]CONCENTRA!$H468+[4]CONCENTRA!$T468</f>
        <v>0</v>
      </c>
      <c r="K20" s="59">
        <f>+[4]CONCENTRA!$H596</f>
        <v>0</v>
      </c>
      <c r="L20" s="59">
        <f>+[4]CONCENTRA!$H981</f>
        <v>0</v>
      </c>
      <c r="M20" s="7">
        <f t="shared" si="0"/>
        <v>0</v>
      </c>
      <c r="O20" s="48"/>
    </row>
    <row r="21" spans="1:15">
      <c r="A21" s="43"/>
      <c r="C21" s="5" t="s">
        <v>20</v>
      </c>
      <c r="D21" s="59">
        <f>+[4]CONCENTRA!$H21+[4]CONCENTRA!$H661</f>
        <v>0</v>
      </c>
      <c r="E21" s="59">
        <f>+[4]CONCENTRA!$H85+[4]CONCENTRA!$H725</f>
        <v>0</v>
      </c>
      <c r="F21" s="59">
        <f>+[4]CONCENTRA!$H149+[4]CONCENTRA!$H789</f>
        <v>0</v>
      </c>
      <c r="G21" s="59">
        <f>+[4]CONCENTRA!$H213</f>
        <v>0</v>
      </c>
      <c r="H21" s="59">
        <f>+[4]CONCENTRA!$H277+[4]CONCENTRA!$H853</f>
        <v>0</v>
      </c>
      <c r="I21" s="59">
        <f>+[4]CONCENTRA!$H341+[4]CONCENTRA!$H405+[4]CONCENTRA!$T341</f>
        <v>0</v>
      </c>
      <c r="J21" s="66">
        <f>+[4]CONCENTRA!$H533+[4]CONCENTRA!$H469+[4]CONCENTRA!$T469</f>
        <v>0</v>
      </c>
      <c r="K21" s="59">
        <f>+[4]CONCENTRA!$H597</f>
        <v>0</v>
      </c>
      <c r="L21" s="59">
        <f>+[4]CONCENTRA!$H982</f>
        <v>0</v>
      </c>
      <c r="M21" s="7">
        <f t="shared" si="0"/>
        <v>0</v>
      </c>
      <c r="O21" s="48"/>
    </row>
    <row r="22" spans="1:15">
      <c r="A22" s="43"/>
      <c r="C22" s="5" t="s">
        <v>22</v>
      </c>
      <c r="D22" s="59">
        <f>+[4]CONCENTRA!$H22+[4]CONCENTRA!$H662</f>
        <v>0</v>
      </c>
      <c r="E22" s="59">
        <f>+[4]CONCENTRA!$H86+[4]CONCENTRA!$H726</f>
        <v>0</v>
      </c>
      <c r="F22" s="59">
        <f>+[4]CONCENTRA!$H150+[4]CONCENTRA!$H790</f>
        <v>0</v>
      </c>
      <c r="G22" s="59">
        <f>+[4]CONCENTRA!$H214</f>
        <v>0</v>
      </c>
      <c r="H22" s="59">
        <f>+[4]CONCENTRA!$H278+[4]CONCENTRA!$H854</f>
        <v>0</v>
      </c>
      <c r="I22" s="59">
        <f>+[4]CONCENTRA!$H342+[4]CONCENTRA!$H406+[4]CONCENTRA!$T342</f>
        <v>0</v>
      </c>
      <c r="J22" s="66">
        <f>+[4]CONCENTRA!$H534+[4]CONCENTRA!$H470+[4]CONCENTRA!$T470</f>
        <v>0</v>
      </c>
      <c r="K22" s="59">
        <f>+[4]CONCENTRA!$H598</f>
        <v>0</v>
      </c>
      <c r="L22" s="59">
        <f>+[4]CONCENTRA!$H983</f>
        <v>0</v>
      </c>
      <c r="M22" s="7">
        <f t="shared" si="0"/>
        <v>0</v>
      </c>
      <c r="O22" s="48"/>
    </row>
    <row r="23" spans="1:15">
      <c r="A23" s="43"/>
      <c r="C23" s="5" t="s">
        <v>110</v>
      </c>
      <c r="D23" s="59">
        <f>+[4]CONCENTRA!$H23+[4]CONCENTRA!$H663</f>
        <v>0</v>
      </c>
      <c r="E23" s="59">
        <f>+[4]CONCENTRA!$H87+[4]CONCENTRA!$H727</f>
        <v>0</v>
      </c>
      <c r="F23" s="59">
        <f>+[4]CONCENTRA!$H151+[4]CONCENTRA!$H791</f>
        <v>0</v>
      </c>
      <c r="G23" s="59">
        <f>+[4]CONCENTRA!$H215</f>
        <v>0</v>
      </c>
      <c r="H23" s="59">
        <f>+[4]CONCENTRA!$H279+[4]CONCENTRA!$H855</f>
        <v>0</v>
      </c>
      <c r="I23" s="59">
        <f>+[4]CONCENTRA!$H343+[4]CONCENTRA!$H407+[4]CONCENTRA!$T343</f>
        <v>0</v>
      </c>
      <c r="J23" s="66">
        <f>+[4]CONCENTRA!$H535+[4]CONCENTRA!$H471+[4]CONCENTRA!$T471</f>
        <v>0</v>
      </c>
      <c r="K23" s="59">
        <f>+[4]CONCENTRA!$H599</f>
        <v>0</v>
      </c>
      <c r="L23" s="59">
        <f>+[4]CONCENTRA!$H984</f>
        <v>0</v>
      </c>
      <c r="M23" s="7">
        <f t="shared" si="0"/>
        <v>0</v>
      </c>
      <c r="O23" s="48"/>
    </row>
    <row r="24" spans="1:15">
      <c r="A24" s="43"/>
      <c r="C24" s="5" t="s">
        <v>111</v>
      </c>
      <c r="D24" s="59">
        <f>+[4]CONCENTRA!$H24+[4]CONCENTRA!$H664</f>
        <v>0</v>
      </c>
      <c r="E24" s="59">
        <f>+[4]CONCENTRA!$H88+[4]CONCENTRA!$H728</f>
        <v>0</v>
      </c>
      <c r="F24" s="59">
        <f>+[4]CONCENTRA!$H152+[4]CONCENTRA!$H792</f>
        <v>0</v>
      </c>
      <c r="G24" s="59">
        <f>+[4]CONCENTRA!$H216</f>
        <v>0</v>
      </c>
      <c r="H24" s="59">
        <f>+[4]CONCENTRA!$H280+[4]CONCENTRA!$H856</f>
        <v>0</v>
      </c>
      <c r="I24" s="59">
        <f>+[4]CONCENTRA!$H344+[4]CONCENTRA!$H408+[4]CONCENTRA!$T344</f>
        <v>0</v>
      </c>
      <c r="J24" s="66">
        <f>+[4]CONCENTRA!$H536+[4]CONCENTRA!$H472+[4]CONCENTRA!$T472</f>
        <v>0</v>
      </c>
      <c r="K24" s="59">
        <f>+[4]CONCENTRA!$H600</f>
        <v>0</v>
      </c>
      <c r="L24" s="59">
        <f>+[4]CONCENTRA!$H985</f>
        <v>0</v>
      </c>
      <c r="M24" s="7">
        <f t="shared" si="0"/>
        <v>0</v>
      </c>
      <c r="O24" s="48"/>
    </row>
    <row r="25" spans="1:15">
      <c r="A25" s="43"/>
      <c r="C25" s="5" t="s">
        <v>112</v>
      </c>
      <c r="D25" s="59">
        <f>+[4]CONCENTRA!$H25+[4]CONCENTRA!$H665</f>
        <v>0</v>
      </c>
      <c r="E25" s="59">
        <f>+[4]CONCENTRA!$H89+[4]CONCENTRA!$H729</f>
        <v>0</v>
      </c>
      <c r="F25" s="59">
        <f>+[4]CONCENTRA!$H153+[4]CONCENTRA!$H793</f>
        <v>0</v>
      </c>
      <c r="G25" s="59">
        <f>+[4]CONCENTRA!$H217</f>
        <v>0</v>
      </c>
      <c r="H25" s="59">
        <f>+[4]CONCENTRA!$H281+[4]CONCENTRA!$H857</f>
        <v>0</v>
      </c>
      <c r="I25" s="59">
        <f>+[4]CONCENTRA!$H345+[4]CONCENTRA!$H409+[4]CONCENTRA!$T345</f>
        <v>0</v>
      </c>
      <c r="J25" s="66">
        <f>+[4]CONCENTRA!$H537+[4]CONCENTRA!$H473+[4]CONCENTRA!$T473</f>
        <v>0</v>
      </c>
      <c r="K25" s="59">
        <f>+[4]CONCENTRA!$H601</f>
        <v>0</v>
      </c>
      <c r="L25" s="59">
        <f>+[4]CONCENTRA!$H986</f>
        <v>0</v>
      </c>
      <c r="M25" s="7">
        <f t="shared" si="0"/>
        <v>0</v>
      </c>
      <c r="O25" s="48"/>
    </row>
    <row r="26" spans="1:15">
      <c r="A26" s="43"/>
      <c r="C26" s="5" t="s">
        <v>27</v>
      </c>
      <c r="D26" s="59">
        <f>+[4]CONCENTRA!$H26+[4]CONCENTRA!$H666</f>
        <v>0</v>
      </c>
      <c r="E26" s="59">
        <f>+[4]CONCENTRA!$H90+[4]CONCENTRA!$H730</f>
        <v>0</v>
      </c>
      <c r="F26" s="59">
        <f>+[4]CONCENTRA!$H154+[4]CONCENTRA!$H794</f>
        <v>0</v>
      </c>
      <c r="G26" s="59">
        <f>+[4]CONCENTRA!$H218</f>
        <v>0</v>
      </c>
      <c r="H26" s="59">
        <f>+[4]CONCENTRA!$H282+[4]CONCENTRA!$H858</f>
        <v>0</v>
      </c>
      <c r="I26" s="59">
        <f>+[4]CONCENTRA!$H346+[4]CONCENTRA!$H410+[4]CONCENTRA!$T346</f>
        <v>0</v>
      </c>
      <c r="J26" s="66">
        <f>+[4]CONCENTRA!$H538+[4]CONCENTRA!$H474+[4]CONCENTRA!$T474</f>
        <v>0</v>
      </c>
      <c r="K26" s="59">
        <f>+[4]CONCENTRA!$H602</f>
        <v>0</v>
      </c>
      <c r="L26" s="59">
        <f>+[4]CONCENTRA!$H987</f>
        <v>0</v>
      </c>
      <c r="M26" s="7">
        <f t="shared" si="0"/>
        <v>0</v>
      </c>
      <c r="O26" s="48"/>
    </row>
    <row r="27" spans="1:15">
      <c r="A27" s="43"/>
      <c r="C27" s="5" t="s">
        <v>28</v>
      </c>
      <c r="D27" s="59">
        <f>+[4]CONCENTRA!$H27+[4]CONCENTRA!$H667</f>
        <v>0</v>
      </c>
      <c r="E27" s="59">
        <f>+[4]CONCENTRA!$H91+[4]CONCENTRA!$H731</f>
        <v>0</v>
      </c>
      <c r="F27" s="59">
        <f>+[4]CONCENTRA!$H155+[4]CONCENTRA!$H795</f>
        <v>0</v>
      </c>
      <c r="G27" s="59">
        <f>+[4]CONCENTRA!$H219</f>
        <v>0</v>
      </c>
      <c r="H27" s="59">
        <f>+[4]CONCENTRA!$H283+[4]CONCENTRA!$H859</f>
        <v>0</v>
      </c>
      <c r="I27" s="59">
        <f>+[4]CONCENTRA!$H347+[4]CONCENTRA!$H411+[4]CONCENTRA!$T347</f>
        <v>0</v>
      </c>
      <c r="J27" s="66">
        <f>+[4]CONCENTRA!$H539+[4]CONCENTRA!$H475+[4]CONCENTRA!$T475</f>
        <v>0</v>
      </c>
      <c r="K27" s="59">
        <f>+[4]CONCENTRA!$H603</f>
        <v>0</v>
      </c>
      <c r="L27" s="59">
        <f>+[4]CONCENTRA!$H988</f>
        <v>0</v>
      </c>
      <c r="M27" s="7">
        <f t="shared" si="0"/>
        <v>0</v>
      </c>
      <c r="O27" s="48"/>
    </row>
    <row r="28" spans="1:15">
      <c r="A28" s="43"/>
      <c r="C28" s="5" t="s">
        <v>113</v>
      </c>
      <c r="D28" s="59">
        <f>+[4]CONCENTRA!$H28+[4]CONCENTRA!$H668</f>
        <v>0</v>
      </c>
      <c r="E28" s="59">
        <f>+[4]CONCENTRA!$H92+[4]CONCENTRA!$H732</f>
        <v>0</v>
      </c>
      <c r="F28" s="59">
        <f>+[4]CONCENTRA!$H156+[4]CONCENTRA!$H796</f>
        <v>0</v>
      </c>
      <c r="G28" s="59">
        <f>+[4]CONCENTRA!$H220</f>
        <v>0</v>
      </c>
      <c r="H28" s="59">
        <f>+[4]CONCENTRA!$H284+[4]CONCENTRA!$H860</f>
        <v>0</v>
      </c>
      <c r="I28" s="59">
        <f>+[4]CONCENTRA!$H348+[4]CONCENTRA!$H412+[4]CONCENTRA!$T348</f>
        <v>0</v>
      </c>
      <c r="J28" s="66">
        <f>+[4]CONCENTRA!$H540+[4]CONCENTRA!$H476+[4]CONCENTRA!$T476</f>
        <v>0</v>
      </c>
      <c r="K28" s="59">
        <f>+[4]CONCENTRA!$H604</f>
        <v>0</v>
      </c>
      <c r="L28" s="59">
        <f>+[4]CONCENTRA!$H989</f>
        <v>0</v>
      </c>
      <c r="M28" s="7">
        <f t="shared" si="0"/>
        <v>0</v>
      </c>
      <c r="O28" s="48"/>
    </row>
    <row r="29" spans="1:15">
      <c r="A29" s="43"/>
      <c r="C29" s="5" t="s">
        <v>114</v>
      </c>
      <c r="D29" s="59">
        <f>+[4]CONCENTRA!$H29+[4]CONCENTRA!$H669</f>
        <v>0</v>
      </c>
      <c r="E29" s="59">
        <f>+[4]CONCENTRA!$H93+[4]CONCENTRA!$H733</f>
        <v>0</v>
      </c>
      <c r="F29" s="59">
        <f>+[4]CONCENTRA!$H157+[4]CONCENTRA!$H797</f>
        <v>0</v>
      </c>
      <c r="G29" s="59">
        <f>+[4]CONCENTRA!$H221</f>
        <v>0</v>
      </c>
      <c r="H29" s="59">
        <f>+[4]CONCENTRA!$H285+[4]CONCENTRA!$H861</f>
        <v>0</v>
      </c>
      <c r="I29" s="59">
        <f>+[4]CONCENTRA!$H349+[4]CONCENTRA!$H413+[4]CONCENTRA!$T349</f>
        <v>0</v>
      </c>
      <c r="J29" s="66">
        <f>+[4]CONCENTRA!$H541+[4]CONCENTRA!$H477+[4]CONCENTRA!$T477</f>
        <v>0</v>
      </c>
      <c r="K29" s="59">
        <f>+[4]CONCENTRA!$H605</f>
        <v>0</v>
      </c>
      <c r="L29" s="59">
        <f>+[4]CONCENTRA!$H990</f>
        <v>0</v>
      </c>
      <c r="M29" s="7">
        <f t="shared" si="0"/>
        <v>0</v>
      </c>
      <c r="O29" s="48"/>
    </row>
    <row r="30" spans="1:15">
      <c r="A30" s="43"/>
      <c r="C30" s="5" t="s">
        <v>115</v>
      </c>
      <c r="D30" s="59">
        <f>+[4]CONCENTRA!$H30+[4]CONCENTRA!$H670</f>
        <v>0</v>
      </c>
      <c r="E30" s="59">
        <f>+[4]CONCENTRA!$H94+[4]CONCENTRA!$H734</f>
        <v>0</v>
      </c>
      <c r="F30" s="59">
        <f>+[4]CONCENTRA!$H158+[4]CONCENTRA!$H798</f>
        <v>0</v>
      </c>
      <c r="G30" s="59">
        <f>+[4]CONCENTRA!$H222</f>
        <v>0</v>
      </c>
      <c r="H30" s="59">
        <f>+[4]CONCENTRA!$H286+[4]CONCENTRA!$H862</f>
        <v>0</v>
      </c>
      <c r="I30" s="59">
        <f>+[4]CONCENTRA!$H350+[4]CONCENTRA!$H414+[4]CONCENTRA!$T350</f>
        <v>0</v>
      </c>
      <c r="J30" s="66">
        <f>+[4]CONCENTRA!$H542+[4]CONCENTRA!$H478+[4]CONCENTRA!$T478</f>
        <v>0</v>
      </c>
      <c r="K30" s="59">
        <f>+[4]CONCENTRA!$H606</f>
        <v>0</v>
      </c>
      <c r="L30" s="59">
        <f>+[4]CONCENTRA!$H991</f>
        <v>0</v>
      </c>
      <c r="M30" s="7">
        <f t="shared" si="0"/>
        <v>0</v>
      </c>
      <c r="O30" s="48"/>
    </row>
    <row r="31" spans="1:15">
      <c r="A31" s="43"/>
      <c r="C31" s="5" t="s">
        <v>32</v>
      </c>
      <c r="D31" s="59">
        <f>+[4]CONCENTRA!$H31+[4]CONCENTRA!$H671</f>
        <v>0</v>
      </c>
      <c r="E31" s="59">
        <f>+[4]CONCENTRA!$H95+[4]CONCENTRA!$H735</f>
        <v>0</v>
      </c>
      <c r="F31" s="59">
        <f>+[4]CONCENTRA!$H159+[4]CONCENTRA!$H799</f>
        <v>0</v>
      </c>
      <c r="G31" s="59">
        <f>+[4]CONCENTRA!$H223</f>
        <v>0</v>
      </c>
      <c r="H31" s="59">
        <f>+[4]CONCENTRA!$H287+[4]CONCENTRA!$H863</f>
        <v>0</v>
      </c>
      <c r="I31" s="59">
        <f>+[4]CONCENTRA!$H351+[4]CONCENTRA!$H415+[4]CONCENTRA!$T351</f>
        <v>0</v>
      </c>
      <c r="J31" s="66">
        <f>+[4]CONCENTRA!$H543+[4]CONCENTRA!$H479+[4]CONCENTRA!$T479</f>
        <v>0</v>
      </c>
      <c r="K31" s="59">
        <f>+[4]CONCENTRA!$H607</f>
        <v>0</v>
      </c>
      <c r="L31" s="59">
        <f>+[4]CONCENTRA!$H992</f>
        <v>0</v>
      </c>
      <c r="M31" s="7">
        <f t="shared" si="0"/>
        <v>0</v>
      </c>
      <c r="O31" s="48"/>
    </row>
    <row r="32" spans="1:15">
      <c r="A32" s="43"/>
      <c r="C32" s="5" t="s">
        <v>33</v>
      </c>
      <c r="D32" s="59">
        <f>+[4]CONCENTRA!$H32+[4]CONCENTRA!$H672</f>
        <v>0</v>
      </c>
      <c r="E32" s="59">
        <f>+[4]CONCENTRA!$H96+[4]CONCENTRA!$H736</f>
        <v>0</v>
      </c>
      <c r="F32" s="59">
        <f>+[4]CONCENTRA!$H160+[4]CONCENTRA!$H800</f>
        <v>0</v>
      </c>
      <c r="G32" s="59">
        <f>+[4]CONCENTRA!$H224</f>
        <v>0</v>
      </c>
      <c r="H32" s="59">
        <f>+[4]CONCENTRA!$H288+[4]CONCENTRA!$H864</f>
        <v>0</v>
      </c>
      <c r="I32" s="59">
        <f>+[4]CONCENTRA!$H352+[4]CONCENTRA!$H416+[4]CONCENTRA!$T352</f>
        <v>0</v>
      </c>
      <c r="J32" s="66">
        <f>+[4]CONCENTRA!$H544+[4]CONCENTRA!$H480+[4]CONCENTRA!$T480</f>
        <v>0</v>
      </c>
      <c r="K32" s="59">
        <f>+[4]CONCENTRA!$H608</f>
        <v>0</v>
      </c>
      <c r="L32" s="59">
        <f>+[4]CONCENTRA!$H993</f>
        <v>0</v>
      </c>
      <c r="M32" s="7">
        <f t="shared" si="0"/>
        <v>0</v>
      </c>
      <c r="O32" s="48"/>
    </row>
    <row r="33" spans="1:15">
      <c r="A33" s="43"/>
      <c r="C33" s="5" t="s">
        <v>34</v>
      </c>
      <c r="D33" s="59">
        <f>+[4]CONCENTRA!$H33+[4]CONCENTRA!$H673</f>
        <v>0</v>
      </c>
      <c r="E33" s="59">
        <f>+[4]CONCENTRA!$H97+[4]CONCENTRA!$H737</f>
        <v>0</v>
      </c>
      <c r="F33" s="59">
        <f>+[4]CONCENTRA!$H161+[4]CONCENTRA!$H801</f>
        <v>0</v>
      </c>
      <c r="G33" s="59">
        <f>+[4]CONCENTRA!$H225</f>
        <v>0</v>
      </c>
      <c r="H33" s="59">
        <f>+[4]CONCENTRA!$H289+[4]CONCENTRA!$H865</f>
        <v>0</v>
      </c>
      <c r="I33" s="59">
        <f>+[4]CONCENTRA!$H353+[4]CONCENTRA!$H417+[4]CONCENTRA!$T353</f>
        <v>0</v>
      </c>
      <c r="J33" s="66">
        <f>+[4]CONCENTRA!$H545+[4]CONCENTRA!$H481+[4]CONCENTRA!$T481</f>
        <v>0</v>
      </c>
      <c r="K33" s="59">
        <f>+[4]CONCENTRA!$H609</f>
        <v>0</v>
      </c>
      <c r="L33" s="59">
        <f>+[4]CONCENTRA!$H994</f>
        <v>0</v>
      </c>
      <c r="M33" s="7">
        <f t="shared" si="0"/>
        <v>0</v>
      </c>
      <c r="O33" s="48"/>
    </row>
    <row r="34" spans="1:15">
      <c r="A34" s="43"/>
      <c r="C34" s="5" t="s">
        <v>116</v>
      </c>
      <c r="D34" s="59">
        <f>+[4]CONCENTRA!$H34+[4]CONCENTRA!$H674</f>
        <v>0</v>
      </c>
      <c r="E34" s="59">
        <f>+[4]CONCENTRA!$H98+[4]CONCENTRA!$H738</f>
        <v>0</v>
      </c>
      <c r="F34" s="59">
        <f>+[4]CONCENTRA!$H162+[4]CONCENTRA!$H802</f>
        <v>0</v>
      </c>
      <c r="G34" s="59">
        <f>+[4]CONCENTRA!$H226</f>
        <v>0</v>
      </c>
      <c r="H34" s="59">
        <f>+[4]CONCENTRA!$H290+[4]CONCENTRA!$H866</f>
        <v>0</v>
      </c>
      <c r="I34" s="59">
        <f>+[4]CONCENTRA!$H354+[4]CONCENTRA!$H418+[4]CONCENTRA!$T354</f>
        <v>0</v>
      </c>
      <c r="J34" s="66">
        <f>+[4]CONCENTRA!$H546+[4]CONCENTRA!$H482+[4]CONCENTRA!$T482</f>
        <v>0</v>
      </c>
      <c r="K34" s="59">
        <f>+[4]CONCENTRA!$H610</f>
        <v>0</v>
      </c>
      <c r="L34" s="59">
        <f>+[4]CONCENTRA!$H995</f>
        <v>0</v>
      </c>
      <c r="M34" s="7">
        <f t="shared" si="0"/>
        <v>0</v>
      </c>
      <c r="O34" s="48"/>
    </row>
    <row r="35" spans="1:15">
      <c r="A35" s="43"/>
      <c r="C35" s="5" t="s">
        <v>36</v>
      </c>
      <c r="D35" s="59">
        <f>+[4]CONCENTRA!$H35+[4]CONCENTRA!$H675</f>
        <v>0</v>
      </c>
      <c r="E35" s="59">
        <f>+[4]CONCENTRA!$H99+[4]CONCENTRA!$H739</f>
        <v>0</v>
      </c>
      <c r="F35" s="59">
        <f>+[4]CONCENTRA!$H163+[4]CONCENTRA!$H803</f>
        <v>0</v>
      </c>
      <c r="G35" s="59">
        <f>+[4]CONCENTRA!$H227</f>
        <v>0</v>
      </c>
      <c r="H35" s="59">
        <f>+[4]CONCENTRA!$H291+[4]CONCENTRA!$H867</f>
        <v>0</v>
      </c>
      <c r="I35" s="59">
        <f>+[4]CONCENTRA!$H355+[4]CONCENTRA!$H419+[4]CONCENTRA!$T355</f>
        <v>0</v>
      </c>
      <c r="J35" s="66">
        <f>+[4]CONCENTRA!$H547+[4]CONCENTRA!$H483+[4]CONCENTRA!$T483</f>
        <v>0</v>
      </c>
      <c r="K35" s="59">
        <f>+[4]CONCENTRA!$H611</f>
        <v>0</v>
      </c>
      <c r="L35" s="59">
        <f>+[4]CONCENTRA!$H996</f>
        <v>0</v>
      </c>
      <c r="M35" s="7">
        <f t="shared" si="0"/>
        <v>0</v>
      </c>
      <c r="O35" s="48"/>
    </row>
    <row r="36" spans="1:15">
      <c r="A36" s="43"/>
      <c r="C36" s="5" t="s">
        <v>37</v>
      </c>
      <c r="D36" s="59">
        <f>+[4]CONCENTRA!$H36+[4]CONCENTRA!$H676</f>
        <v>0</v>
      </c>
      <c r="E36" s="59">
        <f>+[4]CONCENTRA!$H100+[4]CONCENTRA!$H740</f>
        <v>0</v>
      </c>
      <c r="F36" s="59">
        <f>+[4]CONCENTRA!$H164+[4]CONCENTRA!$H804</f>
        <v>0</v>
      </c>
      <c r="G36" s="59">
        <f>+[4]CONCENTRA!$H228</f>
        <v>0</v>
      </c>
      <c r="H36" s="59">
        <f>+[4]CONCENTRA!$H292+[4]CONCENTRA!$H868</f>
        <v>0</v>
      </c>
      <c r="I36" s="59">
        <f>+[4]CONCENTRA!$H356+[4]CONCENTRA!$H420+[4]CONCENTRA!$T356</f>
        <v>0</v>
      </c>
      <c r="J36" s="66">
        <f>+[4]CONCENTRA!$H548+[4]CONCENTRA!$H484+[4]CONCENTRA!$T484</f>
        <v>0</v>
      </c>
      <c r="K36" s="59">
        <f>+[4]CONCENTRA!$H612</f>
        <v>0</v>
      </c>
      <c r="L36" s="59">
        <f>+[4]CONCENTRA!$H997</f>
        <v>0</v>
      </c>
      <c r="M36" s="7">
        <f t="shared" si="0"/>
        <v>0</v>
      </c>
      <c r="O36" s="48"/>
    </row>
    <row r="37" spans="1:15">
      <c r="A37" s="43"/>
      <c r="C37" s="5" t="s">
        <v>38</v>
      </c>
      <c r="D37" s="59">
        <f>+[4]CONCENTRA!$H37+[4]CONCENTRA!$H677</f>
        <v>0</v>
      </c>
      <c r="E37" s="59">
        <f>+[4]CONCENTRA!$H101+[4]CONCENTRA!$H741</f>
        <v>0</v>
      </c>
      <c r="F37" s="59">
        <f>+[4]CONCENTRA!$H165+[4]CONCENTRA!$H805</f>
        <v>0</v>
      </c>
      <c r="G37" s="59">
        <f>+[4]CONCENTRA!$H229</f>
        <v>0</v>
      </c>
      <c r="H37" s="59">
        <f>+[4]CONCENTRA!$H293+[4]CONCENTRA!$H869</f>
        <v>0</v>
      </c>
      <c r="I37" s="59">
        <f>+[4]CONCENTRA!$H357+[4]CONCENTRA!$H421+[4]CONCENTRA!$T357</f>
        <v>0</v>
      </c>
      <c r="J37" s="66">
        <f>+[4]CONCENTRA!$H549+[4]CONCENTRA!$H485+[4]CONCENTRA!$T485</f>
        <v>0</v>
      </c>
      <c r="K37" s="59">
        <f>+[4]CONCENTRA!$H613</f>
        <v>0</v>
      </c>
      <c r="L37" s="59">
        <f>+[4]CONCENTRA!$H998</f>
        <v>0</v>
      </c>
      <c r="M37" s="7">
        <f t="shared" si="0"/>
        <v>0</v>
      </c>
      <c r="O37" s="48"/>
    </row>
    <row r="38" spans="1:15">
      <c r="A38" s="43"/>
      <c r="C38" s="5" t="s">
        <v>39</v>
      </c>
      <c r="D38" s="59">
        <f>+[4]CONCENTRA!$H38+[4]CONCENTRA!$H678</f>
        <v>0</v>
      </c>
      <c r="E38" s="59">
        <f>+[4]CONCENTRA!$H102+[4]CONCENTRA!$H742</f>
        <v>0</v>
      </c>
      <c r="F38" s="59">
        <f>+[4]CONCENTRA!$H166+[4]CONCENTRA!$H806</f>
        <v>0</v>
      </c>
      <c r="G38" s="59">
        <f>+[4]CONCENTRA!$H230</f>
        <v>0</v>
      </c>
      <c r="H38" s="59">
        <f>+[4]CONCENTRA!$H294+[4]CONCENTRA!$H870</f>
        <v>0</v>
      </c>
      <c r="I38" s="59">
        <f>+[4]CONCENTRA!$H358+[4]CONCENTRA!$H422+[4]CONCENTRA!$T358</f>
        <v>0</v>
      </c>
      <c r="J38" s="66">
        <f>+[4]CONCENTRA!$H550+[4]CONCENTRA!$H486+[4]CONCENTRA!$T486</f>
        <v>0</v>
      </c>
      <c r="K38" s="59">
        <f>+[4]CONCENTRA!$H614</f>
        <v>0</v>
      </c>
      <c r="L38" s="59">
        <f>+[4]CONCENTRA!$H999</f>
        <v>0</v>
      </c>
      <c r="M38" s="7">
        <f t="shared" si="0"/>
        <v>0</v>
      </c>
      <c r="O38" s="48"/>
    </row>
    <row r="39" spans="1:15">
      <c r="A39" s="43"/>
      <c r="C39" s="5" t="s">
        <v>40</v>
      </c>
      <c r="D39" s="59">
        <f>+[4]CONCENTRA!$H39+[4]CONCENTRA!$H679</f>
        <v>0</v>
      </c>
      <c r="E39" s="59">
        <f>+[4]CONCENTRA!$H103+[4]CONCENTRA!$H743</f>
        <v>0</v>
      </c>
      <c r="F39" s="59">
        <f>+[4]CONCENTRA!$H167+[4]CONCENTRA!$H807</f>
        <v>0</v>
      </c>
      <c r="G39" s="59">
        <f>+[4]CONCENTRA!$H231</f>
        <v>0</v>
      </c>
      <c r="H39" s="59">
        <f>+[4]CONCENTRA!$H295+[4]CONCENTRA!$H871</f>
        <v>0</v>
      </c>
      <c r="I39" s="59">
        <f>+[4]CONCENTRA!$H359+[4]CONCENTRA!$H423+[4]CONCENTRA!$T359</f>
        <v>0</v>
      </c>
      <c r="J39" s="66">
        <f>+[4]CONCENTRA!$H551+[4]CONCENTRA!$H487+[4]CONCENTRA!$T487</f>
        <v>0</v>
      </c>
      <c r="K39" s="59">
        <f>+[4]CONCENTRA!$H615</f>
        <v>0</v>
      </c>
      <c r="L39" s="59">
        <f>+[4]CONCENTRA!$H1000</f>
        <v>0</v>
      </c>
      <c r="M39" s="7">
        <f t="shared" si="0"/>
        <v>0</v>
      </c>
      <c r="O39" s="48"/>
    </row>
    <row r="40" spans="1:15">
      <c r="A40" s="43"/>
      <c r="C40" s="5" t="s">
        <v>41</v>
      </c>
      <c r="D40" s="59">
        <f>+[4]CONCENTRA!$H40+[4]CONCENTRA!$H680</f>
        <v>0</v>
      </c>
      <c r="E40" s="59">
        <f>+[4]CONCENTRA!$H104+[4]CONCENTRA!$H744</f>
        <v>0</v>
      </c>
      <c r="F40" s="59">
        <f>+[4]CONCENTRA!$H168+[4]CONCENTRA!$H808</f>
        <v>0</v>
      </c>
      <c r="G40" s="59">
        <f>+[4]CONCENTRA!$H232</f>
        <v>0</v>
      </c>
      <c r="H40" s="59">
        <f>+[4]CONCENTRA!$H296+[4]CONCENTRA!$H872</f>
        <v>0</v>
      </c>
      <c r="I40" s="59">
        <f>+[4]CONCENTRA!$H360+[4]CONCENTRA!$H424+[4]CONCENTRA!$T360</f>
        <v>0</v>
      </c>
      <c r="J40" s="66">
        <f>+[4]CONCENTRA!$H552+[4]CONCENTRA!$H488+[4]CONCENTRA!$T488</f>
        <v>0</v>
      </c>
      <c r="K40" s="59">
        <f>+[4]CONCENTRA!$H616</f>
        <v>0</v>
      </c>
      <c r="L40" s="59">
        <f>+[4]CONCENTRA!$H1001</f>
        <v>0</v>
      </c>
      <c r="M40" s="7">
        <f t="shared" si="0"/>
        <v>0</v>
      </c>
      <c r="O40" s="48"/>
    </row>
    <row r="41" spans="1:15">
      <c r="A41" s="43"/>
      <c r="C41" s="5" t="s">
        <v>42</v>
      </c>
      <c r="D41" s="59">
        <f>+[4]CONCENTRA!$H41+[4]CONCENTRA!$H681</f>
        <v>0</v>
      </c>
      <c r="E41" s="59">
        <f>+[4]CONCENTRA!$H105+[4]CONCENTRA!$H745</f>
        <v>0</v>
      </c>
      <c r="F41" s="59">
        <f>+[4]CONCENTRA!$H169+[4]CONCENTRA!$H809</f>
        <v>0</v>
      </c>
      <c r="G41" s="59">
        <f>+[4]CONCENTRA!$H233</f>
        <v>0</v>
      </c>
      <c r="H41" s="59">
        <f>+[4]CONCENTRA!$H297+[4]CONCENTRA!$H873</f>
        <v>0</v>
      </c>
      <c r="I41" s="59">
        <f>+[4]CONCENTRA!$H361+[4]CONCENTRA!$H425+[4]CONCENTRA!$T361</f>
        <v>0</v>
      </c>
      <c r="J41" s="66">
        <f>+[4]CONCENTRA!$H553+[4]CONCENTRA!$H489+[4]CONCENTRA!$T489</f>
        <v>0</v>
      </c>
      <c r="K41" s="59">
        <f>+[4]CONCENTRA!$H617</f>
        <v>0</v>
      </c>
      <c r="L41" s="59">
        <f>+[4]CONCENTRA!$H1002</f>
        <v>0</v>
      </c>
      <c r="M41" s="7">
        <f t="shared" si="0"/>
        <v>0</v>
      </c>
      <c r="O41" s="48"/>
    </row>
    <row r="42" spans="1:15">
      <c r="A42" s="43"/>
      <c r="C42" s="5" t="s">
        <v>117</v>
      </c>
      <c r="D42" s="59">
        <f>+[4]CONCENTRA!$H42+[4]CONCENTRA!$H682</f>
        <v>0</v>
      </c>
      <c r="E42" s="59">
        <f>+[4]CONCENTRA!$H106+[4]CONCENTRA!$H746</f>
        <v>0</v>
      </c>
      <c r="F42" s="59">
        <f>+[4]CONCENTRA!$H170+[4]CONCENTRA!$H810</f>
        <v>0</v>
      </c>
      <c r="G42" s="59">
        <f>+[4]CONCENTRA!$H234</f>
        <v>0</v>
      </c>
      <c r="H42" s="59">
        <f>+[4]CONCENTRA!$H298+[4]CONCENTRA!$H874</f>
        <v>0</v>
      </c>
      <c r="I42" s="59">
        <f>+[4]CONCENTRA!$H362+[4]CONCENTRA!$H426+[4]CONCENTRA!$T362</f>
        <v>0</v>
      </c>
      <c r="J42" s="66">
        <f>+[4]CONCENTRA!$H554+[4]CONCENTRA!$H490+[4]CONCENTRA!$T490</f>
        <v>0</v>
      </c>
      <c r="K42" s="59">
        <f>+[4]CONCENTRA!$H618</f>
        <v>0</v>
      </c>
      <c r="L42" s="59">
        <f>+[4]CONCENTRA!$H1003</f>
        <v>0</v>
      </c>
      <c r="M42" s="7">
        <f t="shared" si="0"/>
        <v>0</v>
      </c>
      <c r="O42" s="48"/>
    </row>
    <row r="43" spans="1:15">
      <c r="A43" s="43"/>
      <c r="C43" s="5" t="s">
        <v>118</v>
      </c>
      <c r="D43" s="59">
        <f>+[4]CONCENTRA!$H43+[4]CONCENTRA!$H683</f>
        <v>0</v>
      </c>
      <c r="E43" s="59">
        <f>+[4]CONCENTRA!$H107+[4]CONCENTRA!$H747</f>
        <v>0</v>
      </c>
      <c r="F43" s="59">
        <f>+[4]CONCENTRA!$H171+[4]CONCENTRA!$H811</f>
        <v>0</v>
      </c>
      <c r="G43" s="59">
        <f>+[4]CONCENTRA!$H235</f>
        <v>0</v>
      </c>
      <c r="H43" s="59">
        <f>+[4]CONCENTRA!$H299+[4]CONCENTRA!$H875</f>
        <v>0</v>
      </c>
      <c r="I43" s="59">
        <f>+[4]CONCENTRA!$H363+[4]CONCENTRA!$H427+[4]CONCENTRA!$T363</f>
        <v>0</v>
      </c>
      <c r="J43" s="66">
        <f>+[4]CONCENTRA!$H555+[4]CONCENTRA!$H491+[4]CONCENTRA!$T491</f>
        <v>0</v>
      </c>
      <c r="K43" s="59">
        <f>+[4]CONCENTRA!$H619</f>
        <v>0</v>
      </c>
      <c r="L43" s="59">
        <f>+[4]CONCENTRA!$H1004</f>
        <v>0</v>
      </c>
      <c r="M43" s="7">
        <f t="shared" si="0"/>
        <v>0</v>
      </c>
      <c r="O43" s="48"/>
    </row>
    <row r="44" spans="1:15">
      <c r="A44" s="43"/>
      <c r="C44" s="5" t="s">
        <v>119</v>
      </c>
      <c r="D44" s="59">
        <f>+[4]CONCENTRA!$H44+[4]CONCENTRA!$H684</f>
        <v>0</v>
      </c>
      <c r="E44" s="59">
        <f>+[4]CONCENTRA!$H108+[4]CONCENTRA!$H748</f>
        <v>0</v>
      </c>
      <c r="F44" s="59">
        <f>+[4]CONCENTRA!$H172+[4]CONCENTRA!$H812</f>
        <v>0</v>
      </c>
      <c r="G44" s="59">
        <f>+[4]CONCENTRA!$H236</f>
        <v>0</v>
      </c>
      <c r="H44" s="59">
        <f>+[4]CONCENTRA!$H300+[4]CONCENTRA!$H876</f>
        <v>0</v>
      </c>
      <c r="I44" s="59">
        <f>+[4]CONCENTRA!$H364+[4]CONCENTRA!$H428+[4]CONCENTRA!$T364</f>
        <v>0</v>
      </c>
      <c r="J44" s="66">
        <f>+[4]CONCENTRA!$H556+[4]CONCENTRA!$H492+[4]CONCENTRA!$T492</f>
        <v>0</v>
      </c>
      <c r="K44" s="59">
        <f>+[4]CONCENTRA!$H620</f>
        <v>0</v>
      </c>
      <c r="L44" s="59">
        <f>+[4]CONCENTRA!$H1005</f>
        <v>0</v>
      </c>
      <c r="M44" s="7">
        <f t="shared" si="0"/>
        <v>0</v>
      </c>
      <c r="O44" s="48"/>
    </row>
    <row r="45" spans="1:15">
      <c r="A45" s="43"/>
      <c r="C45" s="5" t="s">
        <v>46</v>
      </c>
      <c r="D45" s="59">
        <f>+[4]CONCENTRA!$H45+[4]CONCENTRA!$H685</f>
        <v>0</v>
      </c>
      <c r="E45" s="59">
        <f>+[4]CONCENTRA!$H109+[4]CONCENTRA!$H749</f>
        <v>0</v>
      </c>
      <c r="F45" s="59">
        <f>+[4]CONCENTRA!$H173+[4]CONCENTRA!$H813</f>
        <v>0</v>
      </c>
      <c r="G45" s="59">
        <f>+[4]CONCENTRA!$H237</f>
        <v>0</v>
      </c>
      <c r="H45" s="59">
        <f>+[4]CONCENTRA!$H301+[4]CONCENTRA!$H877</f>
        <v>0</v>
      </c>
      <c r="I45" s="59">
        <f>+[4]CONCENTRA!$H365+[4]CONCENTRA!$H429+[4]CONCENTRA!$T365</f>
        <v>0</v>
      </c>
      <c r="J45" s="66">
        <f>+[4]CONCENTRA!$H557+[4]CONCENTRA!$H493+[4]CONCENTRA!$T493</f>
        <v>0</v>
      </c>
      <c r="K45" s="59">
        <f>+[4]CONCENTRA!$H621</f>
        <v>0</v>
      </c>
      <c r="L45" s="59">
        <f>+[4]CONCENTRA!$H1006</f>
        <v>0</v>
      </c>
      <c r="M45" s="7">
        <f t="shared" si="0"/>
        <v>0</v>
      </c>
      <c r="O45" s="48"/>
    </row>
    <row r="46" spans="1:15">
      <c r="A46" s="43"/>
      <c r="C46" s="5" t="s">
        <v>47</v>
      </c>
      <c r="D46" s="59">
        <f>+[4]CONCENTRA!$H46+[4]CONCENTRA!$H686</f>
        <v>0</v>
      </c>
      <c r="E46" s="59">
        <f>+[4]CONCENTRA!$H110+[4]CONCENTRA!$H750</f>
        <v>0</v>
      </c>
      <c r="F46" s="59">
        <f>+[4]CONCENTRA!$H174+[4]CONCENTRA!$H814</f>
        <v>0</v>
      </c>
      <c r="G46" s="59">
        <f>+[4]CONCENTRA!$H238</f>
        <v>0</v>
      </c>
      <c r="H46" s="59">
        <f>+[4]CONCENTRA!$H302+[4]CONCENTRA!$H878</f>
        <v>0</v>
      </c>
      <c r="I46" s="59">
        <f>+[4]CONCENTRA!$H366+[4]CONCENTRA!$H430+[4]CONCENTRA!$T366</f>
        <v>0</v>
      </c>
      <c r="J46" s="66">
        <f>+[4]CONCENTRA!$H558+[4]CONCENTRA!$H494+[4]CONCENTRA!$T494</f>
        <v>0</v>
      </c>
      <c r="K46" s="59">
        <f>+[4]CONCENTRA!$H622</f>
        <v>0</v>
      </c>
      <c r="L46" s="59">
        <f>+[4]CONCENTRA!$H1007</f>
        <v>0</v>
      </c>
      <c r="M46" s="7">
        <f t="shared" si="0"/>
        <v>0</v>
      </c>
      <c r="O46" s="48"/>
    </row>
    <row r="47" spans="1:15">
      <c r="A47" s="43"/>
      <c r="C47" s="5" t="s">
        <v>48</v>
      </c>
      <c r="D47" s="59">
        <f>+[4]CONCENTRA!$H47+[4]CONCENTRA!$H687</f>
        <v>0</v>
      </c>
      <c r="E47" s="59">
        <f>+[4]CONCENTRA!$H111+[4]CONCENTRA!$H751</f>
        <v>0</v>
      </c>
      <c r="F47" s="59">
        <f>+[4]CONCENTRA!$H175+[4]CONCENTRA!$H815</f>
        <v>0</v>
      </c>
      <c r="G47" s="59">
        <f>+[4]CONCENTRA!$H239</f>
        <v>0</v>
      </c>
      <c r="H47" s="59">
        <f>+[4]CONCENTRA!$H303+[4]CONCENTRA!$H879</f>
        <v>0</v>
      </c>
      <c r="I47" s="59">
        <f>+[4]CONCENTRA!$H367+[4]CONCENTRA!$H431+[4]CONCENTRA!$T367</f>
        <v>0</v>
      </c>
      <c r="J47" s="66">
        <f>+[4]CONCENTRA!$H559+[4]CONCENTRA!$H495+[4]CONCENTRA!$T495</f>
        <v>0</v>
      </c>
      <c r="K47" s="59">
        <f>+[4]CONCENTRA!$H623</f>
        <v>0</v>
      </c>
      <c r="L47" s="59">
        <f>+[4]CONCENTRA!$H1008</f>
        <v>0</v>
      </c>
      <c r="M47" s="7">
        <f t="shared" si="0"/>
        <v>0</v>
      </c>
      <c r="O47" s="48"/>
    </row>
    <row r="48" spans="1:15">
      <c r="A48" s="43"/>
      <c r="C48" s="5" t="s">
        <v>120</v>
      </c>
      <c r="D48" s="59">
        <f>+[4]CONCENTRA!$H48+[4]CONCENTRA!$H688</f>
        <v>0</v>
      </c>
      <c r="E48" s="59">
        <f>+[4]CONCENTRA!$H112+[4]CONCENTRA!$H752</f>
        <v>0</v>
      </c>
      <c r="F48" s="59">
        <f>+[4]CONCENTRA!$H176+[4]CONCENTRA!$H816</f>
        <v>0</v>
      </c>
      <c r="G48" s="59">
        <f>+[4]CONCENTRA!$H240</f>
        <v>0</v>
      </c>
      <c r="H48" s="59">
        <f>+[4]CONCENTRA!$H304+[4]CONCENTRA!$H880</f>
        <v>0</v>
      </c>
      <c r="I48" s="59">
        <f>+[4]CONCENTRA!$H368+[4]CONCENTRA!$H432+[4]CONCENTRA!$T368</f>
        <v>0</v>
      </c>
      <c r="J48" s="66">
        <f>+[4]CONCENTRA!$H560+[4]CONCENTRA!$H496+[4]CONCENTRA!$T496</f>
        <v>0</v>
      </c>
      <c r="K48" s="59">
        <f>+[4]CONCENTRA!$H624</f>
        <v>0</v>
      </c>
      <c r="L48" s="59">
        <f>+[4]CONCENTRA!$H1009</f>
        <v>0</v>
      </c>
      <c r="M48" s="7">
        <f t="shared" si="0"/>
        <v>0</v>
      </c>
      <c r="O48" s="48"/>
    </row>
    <row r="49" spans="1:15">
      <c r="A49" s="43"/>
      <c r="C49" s="5" t="s">
        <v>121</v>
      </c>
      <c r="D49" s="59">
        <f>+[4]CONCENTRA!$H49+[4]CONCENTRA!$H689</f>
        <v>0</v>
      </c>
      <c r="E49" s="59">
        <f>+[4]CONCENTRA!$H113+[4]CONCENTRA!$H753</f>
        <v>0</v>
      </c>
      <c r="F49" s="59">
        <f>+[4]CONCENTRA!$H177+[4]CONCENTRA!$H817</f>
        <v>0</v>
      </c>
      <c r="G49" s="59">
        <f>+[4]CONCENTRA!$H241</f>
        <v>0</v>
      </c>
      <c r="H49" s="59">
        <f>+[4]CONCENTRA!$H305+[4]CONCENTRA!$H881</f>
        <v>0</v>
      </c>
      <c r="I49" s="59">
        <f>+[4]CONCENTRA!$H369+[4]CONCENTRA!$H433+[4]CONCENTRA!$T369</f>
        <v>0</v>
      </c>
      <c r="J49" s="66">
        <f>+[4]CONCENTRA!$H561+[4]CONCENTRA!$H497+[4]CONCENTRA!$T497</f>
        <v>0</v>
      </c>
      <c r="K49" s="59">
        <f>+[4]CONCENTRA!$H625</f>
        <v>0</v>
      </c>
      <c r="L49" s="59">
        <f>+[4]CONCENTRA!$H1010</f>
        <v>0</v>
      </c>
      <c r="M49" s="7">
        <f t="shared" si="0"/>
        <v>0</v>
      </c>
      <c r="O49" s="48"/>
    </row>
    <row r="50" spans="1:15">
      <c r="A50" s="43"/>
      <c r="C50" s="5" t="s">
        <v>122</v>
      </c>
      <c r="D50" s="59">
        <f>+[4]CONCENTRA!$H50+[4]CONCENTRA!$H690</f>
        <v>0</v>
      </c>
      <c r="E50" s="59">
        <f>+[4]CONCENTRA!$H114+[4]CONCENTRA!$H754</f>
        <v>0</v>
      </c>
      <c r="F50" s="59">
        <f>+[4]CONCENTRA!$H178+[4]CONCENTRA!$H818</f>
        <v>0</v>
      </c>
      <c r="G50" s="59">
        <f>+[4]CONCENTRA!$H242</f>
        <v>0</v>
      </c>
      <c r="H50" s="59">
        <f>+[4]CONCENTRA!$H306+[4]CONCENTRA!$H882</f>
        <v>0</v>
      </c>
      <c r="I50" s="59">
        <f>+[4]CONCENTRA!$H370+[4]CONCENTRA!$H434+[4]CONCENTRA!$T370</f>
        <v>0</v>
      </c>
      <c r="J50" s="66">
        <f>+[4]CONCENTRA!$H562+[4]CONCENTRA!$H498+[4]CONCENTRA!$T498</f>
        <v>0</v>
      </c>
      <c r="K50" s="59">
        <f>+[4]CONCENTRA!$H626</f>
        <v>0</v>
      </c>
      <c r="L50" s="59">
        <f>+[4]CONCENTRA!$H1011</f>
        <v>0</v>
      </c>
      <c r="M50" s="7">
        <f t="shared" si="0"/>
        <v>0</v>
      </c>
      <c r="O50" s="48"/>
    </row>
    <row r="51" spans="1:15">
      <c r="A51" s="43"/>
      <c r="C51" s="5" t="s">
        <v>52</v>
      </c>
      <c r="D51" s="59">
        <f>+[4]CONCENTRA!$H51+[4]CONCENTRA!$H691</f>
        <v>0</v>
      </c>
      <c r="E51" s="59">
        <f>+[4]CONCENTRA!$H115+[4]CONCENTRA!$H755</f>
        <v>0</v>
      </c>
      <c r="F51" s="59">
        <f>+[4]CONCENTRA!$H179+[4]CONCENTRA!$H819</f>
        <v>0</v>
      </c>
      <c r="G51" s="59">
        <f>+[4]CONCENTRA!$H243</f>
        <v>0</v>
      </c>
      <c r="H51" s="59">
        <f>+[4]CONCENTRA!$H307+[4]CONCENTRA!$H883</f>
        <v>0</v>
      </c>
      <c r="I51" s="59">
        <f>+[4]CONCENTRA!$H371+[4]CONCENTRA!$H435+[4]CONCENTRA!$T371</f>
        <v>0</v>
      </c>
      <c r="J51" s="66">
        <f>+[4]CONCENTRA!$H563+[4]CONCENTRA!$H499+[4]CONCENTRA!$T499</f>
        <v>0</v>
      </c>
      <c r="K51" s="59">
        <f>+[4]CONCENTRA!$H627</f>
        <v>0</v>
      </c>
      <c r="L51" s="59">
        <f>+[4]CONCENTRA!$H1012</f>
        <v>0</v>
      </c>
      <c r="M51" s="7">
        <f t="shared" si="0"/>
        <v>0</v>
      </c>
      <c r="O51" s="48"/>
    </row>
    <row r="52" spans="1:15">
      <c r="A52" s="43"/>
      <c r="C52" s="5" t="s">
        <v>123</v>
      </c>
      <c r="D52" s="59">
        <f>+[4]CONCENTRA!$H52+[4]CONCENTRA!$H692</f>
        <v>0</v>
      </c>
      <c r="E52" s="59">
        <f>+[4]CONCENTRA!$H116+[4]CONCENTRA!$H756</f>
        <v>0</v>
      </c>
      <c r="F52" s="59">
        <f>+[4]CONCENTRA!$H180+[4]CONCENTRA!$H820</f>
        <v>0</v>
      </c>
      <c r="G52" s="59">
        <f>+[4]CONCENTRA!$H244</f>
        <v>0</v>
      </c>
      <c r="H52" s="59">
        <f>+[4]CONCENTRA!$H308+[4]CONCENTRA!$H884</f>
        <v>0</v>
      </c>
      <c r="I52" s="59">
        <f>+[4]CONCENTRA!$H372+[4]CONCENTRA!$H436+[4]CONCENTRA!$T372</f>
        <v>0</v>
      </c>
      <c r="J52" s="66">
        <f>+[4]CONCENTRA!$H564+[4]CONCENTRA!$H500+[4]CONCENTRA!$T500</f>
        <v>0</v>
      </c>
      <c r="K52" s="59">
        <f>+[4]CONCENTRA!$H628</f>
        <v>0</v>
      </c>
      <c r="L52" s="59">
        <f>+[4]CONCENTRA!$H1013</f>
        <v>0</v>
      </c>
      <c r="M52" s="7">
        <f t="shared" si="0"/>
        <v>0</v>
      </c>
      <c r="O52" s="48"/>
    </row>
    <row r="53" spans="1:15">
      <c r="A53" s="43"/>
      <c r="C53" s="5" t="s">
        <v>54</v>
      </c>
      <c r="D53" s="59">
        <f>+[4]CONCENTRA!$H53+[4]CONCENTRA!$H693</f>
        <v>0</v>
      </c>
      <c r="E53" s="59">
        <f>+[4]CONCENTRA!$H117+[4]CONCENTRA!$H757</f>
        <v>0</v>
      </c>
      <c r="F53" s="59">
        <f>+[4]CONCENTRA!$H181+[4]CONCENTRA!$H821</f>
        <v>0</v>
      </c>
      <c r="G53" s="59">
        <f>+[4]CONCENTRA!$H245</f>
        <v>0</v>
      </c>
      <c r="H53" s="59">
        <f>+[4]CONCENTRA!$H309+[4]CONCENTRA!$H885</f>
        <v>0</v>
      </c>
      <c r="I53" s="59">
        <f>+[4]CONCENTRA!$H373+[4]CONCENTRA!$H437+[4]CONCENTRA!$T373</f>
        <v>0</v>
      </c>
      <c r="J53" s="66">
        <f>+[4]CONCENTRA!$H565+[4]CONCENTRA!$H501+[4]CONCENTRA!$T501</f>
        <v>0</v>
      </c>
      <c r="K53" s="59">
        <f>+[4]CONCENTRA!$H629</f>
        <v>0</v>
      </c>
      <c r="L53" s="59">
        <f>+[4]CONCENTRA!$H1014</f>
        <v>0</v>
      </c>
      <c r="M53" s="7">
        <f t="shared" si="0"/>
        <v>0</v>
      </c>
      <c r="O53" s="48"/>
    </row>
    <row r="54" spans="1:15">
      <c r="A54" s="43"/>
      <c r="C54" s="5" t="s">
        <v>124</v>
      </c>
      <c r="D54" s="59">
        <f>+[4]CONCENTRA!$H54+[4]CONCENTRA!$H694</f>
        <v>0</v>
      </c>
      <c r="E54" s="59">
        <f>+[4]CONCENTRA!$H118+[4]CONCENTRA!$H758</f>
        <v>0</v>
      </c>
      <c r="F54" s="59">
        <f>+[4]CONCENTRA!$H182+[4]CONCENTRA!$H822</f>
        <v>0</v>
      </c>
      <c r="G54" s="59">
        <f>+[4]CONCENTRA!$H246</f>
        <v>0</v>
      </c>
      <c r="H54" s="59">
        <f>+[4]CONCENTRA!$H310+[4]CONCENTRA!$H886</f>
        <v>0</v>
      </c>
      <c r="I54" s="59">
        <f>+[4]CONCENTRA!$H374+[4]CONCENTRA!$H438+[4]CONCENTRA!$T374</f>
        <v>0</v>
      </c>
      <c r="J54" s="66">
        <f>+[4]CONCENTRA!$H566+[4]CONCENTRA!$H502+[4]CONCENTRA!$T502</f>
        <v>0</v>
      </c>
      <c r="K54" s="59">
        <f>+[4]CONCENTRA!$H630</f>
        <v>0</v>
      </c>
      <c r="L54" s="59">
        <f>+[4]CONCENTRA!$H1015</f>
        <v>0</v>
      </c>
      <c r="M54" s="7">
        <f t="shared" si="0"/>
        <v>0</v>
      </c>
      <c r="O54" s="48"/>
    </row>
    <row r="55" spans="1:15">
      <c r="A55" s="43"/>
      <c r="C55" s="5" t="s">
        <v>56</v>
      </c>
      <c r="D55" s="59">
        <f>+[4]CONCENTRA!$H55+[4]CONCENTRA!$H695</f>
        <v>0</v>
      </c>
      <c r="E55" s="59">
        <f>+[4]CONCENTRA!$H119+[4]CONCENTRA!$H759</f>
        <v>0</v>
      </c>
      <c r="F55" s="59">
        <f>+[4]CONCENTRA!$H183+[4]CONCENTRA!$H823</f>
        <v>0</v>
      </c>
      <c r="G55" s="59">
        <f>+[4]CONCENTRA!$H247</f>
        <v>0</v>
      </c>
      <c r="H55" s="59">
        <f>+[4]CONCENTRA!$H311+[4]CONCENTRA!$H887</f>
        <v>0</v>
      </c>
      <c r="I55" s="59">
        <f>+[4]CONCENTRA!$H375+[4]CONCENTRA!$H439+[4]CONCENTRA!$T375</f>
        <v>0</v>
      </c>
      <c r="J55" s="66">
        <f>+[4]CONCENTRA!$H567+[4]CONCENTRA!$H503+[4]CONCENTRA!$T503</f>
        <v>0</v>
      </c>
      <c r="K55" s="59">
        <f>+[4]CONCENTRA!$H631</f>
        <v>0</v>
      </c>
      <c r="L55" s="59">
        <f>+[4]CONCENTRA!$H1016</f>
        <v>0</v>
      </c>
      <c r="M55" s="7">
        <f t="shared" si="0"/>
        <v>0</v>
      </c>
      <c r="O55" s="48"/>
    </row>
    <row r="56" spans="1:15">
      <c r="A56" s="43"/>
      <c r="C56" s="5" t="s">
        <v>125</v>
      </c>
      <c r="D56" s="59">
        <f>+[4]CONCENTRA!$H56+[4]CONCENTRA!$H696</f>
        <v>0</v>
      </c>
      <c r="E56" s="59">
        <f>+[4]CONCENTRA!$H120+[4]CONCENTRA!$H760</f>
        <v>0</v>
      </c>
      <c r="F56" s="59">
        <f>+[4]CONCENTRA!$H184+[4]CONCENTRA!$H824</f>
        <v>0</v>
      </c>
      <c r="G56" s="59">
        <f>+[4]CONCENTRA!$H248</f>
        <v>0</v>
      </c>
      <c r="H56" s="59">
        <f>+[4]CONCENTRA!$H312+[4]CONCENTRA!$H888</f>
        <v>0</v>
      </c>
      <c r="I56" s="59">
        <f>+[4]CONCENTRA!$H376+[4]CONCENTRA!$H440+[4]CONCENTRA!$T376</f>
        <v>0</v>
      </c>
      <c r="J56" s="66">
        <f>+[4]CONCENTRA!$H568+[4]CONCENTRA!$H504+[4]CONCENTRA!$T504</f>
        <v>0</v>
      </c>
      <c r="K56" s="59">
        <f>+[4]CONCENTRA!$H632</f>
        <v>0</v>
      </c>
      <c r="L56" s="59">
        <f>+[4]CONCENTRA!$H1017</f>
        <v>0</v>
      </c>
      <c r="M56" s="7">
        <f t="shared" si="0"/>
        <v>0</v>
      </c>
      <c r="O56" s="48"/>
    </row>
    <row r="57" spans="1:15">
      <c r="A57" s="43"/>
      <c r="C57" s="5" t="s">
        <v>126</v>
      </c>
      <c r="D57" s="59">
        <f>+[4]CONCENTRA!$H57+[4]CONCENTRA!$H697</f>
        <v>0</v>
      </c>
      <c r="E57" s="59">
        <f>+[4]CONCENTRA!$H121+[4]CONCENTRA!$H761</f>
        <v>0</v>
      </c>
      <c r="F57" s="59">
        <f>+[4]CONCENTRA!$H185+[4]CONCENTRA!$H825</f>
        <v>0</v>
      </c>
      <c r="G57" s="59">
        <f>+[4]CONCENTRA!$H249</f>
        <v>0</v>
      </c>
      <c r="H57" s="59">
        <f>+[4]CONCENTRA!$H313+[4]CONCENTRA!$H889</f>
        <v>0</v>
      </c>
      <c r="I57" s="59">
        <f>+[4]CONCENTRA!$H377+[4]CONCENTRA!$H441+[4]CONCENTRA!$T377</f>
        <v>0</v>
      </c>
      <c r="J57" s="66">
        <f>+[4]CONCENTRA!$H569+[4]CONCENTRA!$H505+[4]CONCENTRA!$T505</f>
        <v>0</v>
      </c>
      <c r="K57" s="59">
        <f>+[4]CONCENTRA!$H633</f>
        <v>0</v>
      </c>
      <c r="L57" s="59">
        <f>+[4]CONCENTRA!$H1018</f>
        <v>0</v>
      </c>
      <c r="M57" s="7">
        <f t="shared" si="0"/>
        <v>0</v>
      </c>
      <c r="O57" s="48"/>
    </row>
    <row r="58" spans="1:15">
      <c r="A58" s="43"/>
      <c r="C58" s="5" t="s">
        <v>83</v>
      </c>
      <c r="D58" s="59">
        <f>+[4]CONCENTRA!$H58+[4]CONCENTRA!$H698</f>
        <v>0</v>
      </c>
      <c r="E58" s="59">
        <f>+[4]CONCENTRA!$H122+[4]CONCENTRA!$H762</f>
        <v>0</v>
      </c>
      <c r="F58" s="59">
        <f>+[4]CONCENTRA!$H186+[4]CONCENTRA!$H826</f>
        <v>0</v>
      </c>
      <c r="G58" s="59">
        <f>+[4]CONCENTRA!$H250</f>
        <v>0</v>
      </c>
      <c r="H58" s="59">
        <f>+[4]CONCENTRA!$H314+[4]CONCENTRA!$H890</f>
        <v>0</v>
      </c>
      <c r="I58" s="59">
        <f>+[4]CONCENTRA!$H378+[4]CONCENTRA!$H442+[4]CONCENTRA!$T378</f>
        <v>0</v>
      </c>
      <c r="J58" s="66">
        <f>+[4]CONCENTRA!$H570+[4]CONCENTRA!$H506+[4]CONCENTRA!$T506</f>
        <v>0</v>
      </c>
      <c r="K58" s="59">
        <f>+[4]CONCENTRA!$H634</f>
        <v>0</v>
      </c>
      <c r="L58" s="59">
        <f>+[4]CONCENTRA!$H1019</f>
        <v>0</v>
      </c>
      <c r="M58" s="7">
        <f t="shared" si="0"/>
        <v>0</v>
      </c>
      <c r="O58" s="48"/>
    </row>
    <row r="59" spans="1:15">
      <c r="A59" s="43"/>
      <c r="C59" s="5" t="s">
        <v>127</v>
      </c>
      <c r="D59" s="59">
        <f>+[4]CONCENTRA!$H59+[4]CONCENTRA!$H699</f>
        <v>0</v>
      </c>
      <c r="E59" s="59">
        <f>+[4]CONCENTRA!$H123+[4]CONCENTRA!$H763</f>
        <v>0</v>
      </c>
      <c r="F59" s="59">
        <f>+[4]CONCENTRA!$H187+[4]CONCENTRA!$H827</f>
        <v>0</v>
      </c>
      <c r="G59" s="59">
        <f>+[4]CONCENTRA!$H251</f>
        <v>0</v>
      </c>
      <c r="H59" s="59">
        <f>+[4]CONCENTRA!$H315+[4]CONCENTRA!$H891</f>
        <v>0</v>
      </c>
      <c r="I59" s="59">
        <f>+[4]CONCENTRA!$H379+[4]CONCENTRA!$H443+[4]CONCENTRA!$T379</f>
        <v>0</v>
      </c>
      <c r="J59" s="66">
        <f>+[4]CONCENTRA!$H571+[4]CONCENTRA!$H507+[4]CONCENTRA!$T507</f>
        <v>0</v>
      </c>
      <c r="K59" s="59">
        <f>+[4]CONCENTRA!$H635</f>
        <v>0</v>
      </c>
      <c r="L59" s="59">
        <f>+[4]CONCENTRA!$H1020</f>
        <v>0</v>
      </c>
      <c r="M59" s="7">
        <f t="shared" si="0"/>
        <v>0</v>
      </c>
      <c r="O59" s="48"/>
    </row>
    <row r="60" spans="1:15">
      <c r="A60" s="43"/>
      <c r="C60" s="5" t="s">
        <v>128</v>
      </c>
      <c r="D60" s="59">
        <f>+[4]CONCENTRA!$H60+[4]CONCENTRA!$H700</f>
        <v>0</v>
      </c>
      <c r="E60" s="59">
        <f>+[4]CONCENTRA!$H124+[4]CONCENTRA!$H764</f>
        <v>0</v>
      </c>
      <c r="F60" s="59">
        <f>+[4]CONCENTRA!$H188+[4]CONCENTRA!$H828</f>
        <v>0</v>
      </c>
      <c r="G60" s="59">
        <f>+[4]CONCENTRA!$H252</f>
        <v>0</v>
      </c>
      <c r="H60" s="59">
        <f>+[4]CONCENTRA!$H316+[4]CONCENTRA!$H892</f>
        <v>0</v>
      </c>
      <c r="I60" s="59">
        <f>+[4]CONCENTRA!$H380+[4]CONCENTRA!$H444+[4]CONCENTRA!$T380</f>
        <v>0</v>
      </c>
      <c r="J60" s="66">
        <f>+[4]CONCENTRA!$H572+[4]CONCENTRA!$H508+[4]CONCENTRA!$T508</f>
        <v>0</v>
      </c>
      <c r="K60" s="59">
        <f>+[4]CONCENTRA!$H636</f>
        <v>0</v>
      </c>
      <c r="L60" s="59">
        <f>+[4]CONCENTRA!$H1021</f>
        <v>0</v>
      </c>
      <c r="M60" s="7">
        <f t="shared" si="0"/>
        <v>0</v>
      </c>
      <c r="O60" s="48"/>
    </row>
    <row r="61" spans="1:15">
      <c r="A61" s="43"/>
      <c r="C61" s="5" t="s">
        <v>60</v>
      </c>
      <c r="D61" s="59">
        <f>+[4]CONCENTRA!$H61+[4]CONCENTRA!$H701</f>
        <v>0</v>
      </c>
      <c r="E61" s="59">
        <f>+[4]CONCENTRA!$H125+[4]CONCENTRA!$H765</f>
        <v>0</v>
      </c>
      <c r="F61" s="59">
        <f>+[4]CONCENTRA!$H189+[4]CONCENTRA!$H829</f>
        <v>0</v>
      </c>
      <c r="G61" s="59">
        <f>+[4]CONCENTRA!$H253</f>
        <v>0</v>
      </c>
      <c r="H61" s="59">
        <f>+[4]CONCENTRA!$H317+[4]CONCENTRA!$H893</f>
        <v>0</v>
      </c>
      <c r="I61" s="59">
        <f>+[4]CONCENTRA!$H381+[4]CONCENTRA!$H445+[4]CONCENTRA!$T381</f>
        <v>0</v>
      </c>
      <c r="J61" s="66">
        <f>+[4]CONCENTRA!$H573+[4]CONCENTRA!$H509+[4]CONCENTRA!$T509</f>
        <v>0</v>
      </c>
      <c r="K61" s="59">
        <f>+[4]CONCENTRA!$H637</f>
        <v>0</v>
      </c>
      <c r="L61" s="59">
        <f>+[4]CONCENTRA!$H1022</f>
        <v>0</v>
      </c>
      <c r="M61" s="7">
        <f t="shared" si="0"/>
        <v>0</v>
      </c>
      <c r="O61" s="48"/>
    </row>
    <row r="62" spans="1:15">
      <c r="A62" s="43"/>
      <c r="C62" s="5" t="s">
        <v>61</v>
      </c>
      <c r="D62" s="59">
        <f>+[4]CONCENTRA!$H62+[4]CONCENTRA!$H702</f>
        <v>0</v>
      </c>
      <c r="E62" s="59">
        <f>+[4]CONCENTRA!$H126+[4]CONCENTRA!$H766</f>
        <v>0</v>
      </c>
      <c r="F62" s="59">
        <f>+[4]CONCENTRA!$H190+[4]CONCENTRA!$H830</f>
        <v>0</v>
      </c>
      <c r="G62" s="59">
        <f>+[4]CONCENTRA!$H254</f>
        <v>0</v>
      </c>
      <c r="H62" s="59">
        <f>+[4]CONCENTRA!$H318+[4]CONCENTRA!$H894</f>
        <v>0</v>
      </c>
      <c r="I62" s="59">
        <f>+[4]CONCENTRA!$H382+[4]CONCENTRA!$H446+[4]CONCENTRA!$T382</f>
        <v>0</v>
      </c>
      <c r="J62" s="66">
        <f>+[4]CONCENTRA!$H574+[4]CONCENTRA!$H510+[4]CONCENTRA!$T510</f>
        <v>0</v>
      </c>
      <c r="K62" s="59">
        <f>+[4]CONCENTRA!$H638</f>
        <v>0</v>
      </c>
      <c r="L62" s="59">
        <f>+[4]CONCENTRA!$H1023</f>
        <v>0</v>
      </c>
      <c r="M62" s="7">
        <f t="shared" si="0"/>
        <v>0</v>
      </c>
      <c r="O62" s="48"/>
    </row>
    <row r="63" spans="1:15">
      <c r="A63" s="43"/>
      <c r="C63" s="5" t="s">
        <v>129</v>
      </c>
      <c r="D63" s="59">
        <f>+[4]CONCENTRA!$H63+[4]CONCENTRA!$H703</f>
        <v>0</v>
      </c>
      <c r="E63" s="59">
        <f>+[4]CONCENTRA!$H127+[4]CONCENTRA!$H767</f>
        <v>0</v>
      </c>
      <c r="F63" s="59">
        <f>+[4]CONCENTRA!$H191+[4]CONCENTRA!$H831</f>
        <v>0</v>
      </c>
      <c r="G63" s="59">
        <f>+[4]CONCENTRA!$H255</f>
        <v>0</v>
      </c>
      <c r="H63" s="59">
        <f>+[4]CONCENTRA!$H319+[4]CONCENTRA!$H895</f>
        <v>0</v>
      </c>
      <c r="I63" s="59">
        <f>+[4]CONCENTRA!$H383+[4]CONCENTRA!$H447+[4]CONCENTRA!$T383</f>
        <v>0</v>
      </c>
      <c r="J63" s="66">
        <f>+[4]CONCENTRA!$H575+[4]CONCENTRA!$H511+[4]CONCENTRA!$T511</f>
        <v>0</v>
      </c>
      <c r="K63" s="59">
        <f>+[4]CONCENTRA!$H639</f>
        <v>0</v>
      </c>
      <c r="L63" s="59">
        <f>+[4]CONCENTRA!$H1024</f>
        <v>0</v>
      </c>
      <c r="M63" s="7">
        <f t="shared" si="0"/>
        <v>0</v>
      </c>
      <c r="O63" s="48"/>
    </row>
    <row r="64" spans="1:15">
      <c r="A64" s="43"/>
      <c r="C64" s="5" t="s">
        <v>130</v>
      </c>
      <c r="D64" s="59">
        <f>+[4]CONCENTRA!$H64+[4]CONCENTRA!$H704</f>
        <v>0</v>
      </c>
      <c r="E64" s="59">
        <f>+[4]CONCENTRA!$H128+[4]CONCENTRA!$H768</f>
        <v>0</v>
      </c>
      <c r="F64" s="59">
        <f>+[4]CONCENTRA!$H192+[4]CONCENTRA!$H832</f>
        <v>0</v>
      </c>
      <c r="G64" s="59">
        <f>+[4]CONCENTRA!$H256</f>
        <v>0</v>
      </c>
      <c r="H64" s="59">
        <f>+[4]CONCENTRA!$H320+[4]CONCENTRA!$H896</f>
        <v>0</v>
      </c>
      <c r="I64" s="59">
        <f>+[4]CONCENTRA!$H384+[4]CONCENTRA!$H448+[4]CONCENTRA!$T384</f>
        <v>0</v>
      </c>
      <c r="J64" s="66">
        <f>+[4]CONCENTRA!$H576+[4]CONCENTRA!$H512+[4]CONCENTRA!$T512</f>
        <v>0</v>
      </c>
      <c r="K64" s="59">
        <f>+[4]CONCENTRA!$H640</f>
        <v>0</v>
      </c>
      <c r="L64" s="59">
        <f>+[4]CONCENTRA!$H1025</f>
        <v>0</v>
      </c>
      <c r="M64" s="7">
        <f t="shared" si="0"/>
        <v>0</v>
      </c>
      <c r="O64" s="48"/>
    </row>
    <row r="65" spans="1:15">
      <c r="A65" s="43"/>
      <c r="C65" s="5" t="s">
        <v>64</v>
      </c>
      <c r="D65" s="59">
        <f>+[4]CONCENTRA!$H65+[4]CONCENTRA!$H705</f>
        <v>0</v>
      </c>
      <c r="E65" s="59">
        <f>+[4]CONCENTRA!$H129+[4]CONCENTRA!$H769</f>
        <v>0</v>
      </c>
      <c r="F65" s="59">
        <f>+[4]CONCENTRA!$H193+[4]CONCENTRA!$H833</f>
        <v>0</v>
      </c>
      <c r="G65" s="59">
        <f>+[4]CONCENTRA!$H257</f>
        <v>0</v>
      </c>
      <c r="H65" s="59">
        <f>+[4]CONCENTRA!$H321+[4]CONCENTRA!$H897</f>
        <v>0</v>
      </c>
      <c r="I65" s="59">
        <f>+[4]CONCENTRA!$H385+[4]CONCENTRA!$H449+[4]CONCENTRA!$T385</f>
        <v>0</v>
      </c>
      <c r="J65" s="66">
        <f>+[4]CONCENTRA!$H577+[4]CONCENTRA!$H513+[4]CONCENTRA!$T513</f>
        <v>0</v>
      </c>
      <c r="K65" s="59">
        <f>+[4]CONCENTRA!$H641</f>
        <v>0</v>
      </c>
      <c r="L65" s="59">
        <f>+[4]CONCENTRA!$H1026</f>
        <v>0</v>
      </c>
      <c r="M65" s="7">
        <f t="shared" si="0"/>
        <v>0</v>
      </c>
      <c r="O65" s="48"/>
    </row>
    <row r="66" spans="1:15">
      <c r="A66" s="43"/>
      <c r="C66" s="5" t="s">
        <v>65</v>
      </c>
      <c r="D66" s="59">
        <f>+[4]CONCENTRA!$H66+[4]CONCENTRA!$H706</f>
        <v>0</v>
      </c>
      <c r="E66" s="59">
        <f>+[4]CONCENTRA!$H130+[4]CONCENTRA!$H770</f>
        <v>0</v>
      </c>
      <c r="F66" s="59">
        <f>+[4]CONCENTRA!$H194+[4]CONCENTRA!$H834</f>
        <v>0</v>
      </c>
      <c r="G66" s="59">
        <f>+[4]CONCENTRA!$H258</f>
        <v>0</v>
      </c>
      <c r="H66" s="59">
        <f>+[4]CONCENTRA!$H322+[4]CONCENTRA!$H898</f>
        <v>0</v>
      </c>
      <c r="I66" s="59">
        <f>+[4]CONCENTRA!$H386+[4]CONCENTRA!$H450+[4]CONCENTRA!$T386</f>
        <v>0</v>
      </c>
      <c r="J66" s="66">
        <f>+[4]CONCENTRA!$H578+[4]CONCENTRA!$H514+[4]CONCENTRA!$T514</f>
        <v>0</v>
      </c>
      <c r="K66" s="59">
        <f>+[4]CONCENTRA!$H642</f>
        <v>0</v>
      </c>
      <c r="L66" s="59">
        <f>+[4]CONCENTRA!$H1027</f>
        <v>0</v>
      </c>
      <c r="M66" s="7">
        <f t="shared" si="0"/>
        <v>0</v>
      </c>
      <c r="O66" s="48"/>
    </row>
    <row r="67" spans="1:15" ht="13.5" thickBot="1">
      <c r="A67" s="43"/>
      <c r="C67" s="5" t="s">
        <v>66</v>
      </c>
      <c r="D67" s="59">
        <f>+[4]CONCENTRA!$H67+[4]CONCENTRA!$H707</f>
        <v>0</v>
      </c>
      <c r="E67" s="59">
        <f>+[4]CONCENTRA!$H131+[4]CONCENTRA!$H771</f>
        <v>0</v>
      </c>
      <c r="F67" s="59">
        <f>+[4]CONCENTRA!$H195+[4]CONCENTRA!$H835</f>
        <v>0</v>
      </c>
      <c r="G67" s="59">
        <f>+[4]CONCENTRA!$H259</f>
        <v>0</v>
      </c>
      <c r="H67" s="59">
        <f>+[4]CONCENTRA!$H323+[4]CONCENTRA!$H899</f>
        <v>0</v>
      </c>
      <c r="I67" s="59">
        <f>+[4]CONCENTRA!$H387+[4]CONCENTRA!$H451+[4]CONCENTRA!$T387</f>
        <v>0</v>
      </c>
      <c r="J67" s="66">
        <f>+[4]CONCENTRA!$H579+[4]CONCENTRA!$H515+[4]CONCENTRA!$T515</f>
        <v>0</v>
      </c>
      <c r="K67" s="59">
        <f>+[4]CONCENTRA!$H643</f>
        <v>0</v>
      </c>
      <c r="L67" s="59">
        <f>+[4]CONCENTRA!$H1028</f>
        <v>0</v>
      </c>
      <c r="M67" s="7">
        <f t="shared" si="0"/>
        <v>0</v>
      </c>
      <c r="O67" s="48"/>
    </row>
    <row r="68" spans="1:15" ht="15.75" customHeight="1">
      <c r="A68" s="43"/>
      <c r="C68" s="8" t="s">
        <v>67</v>
      </c>
      <c r="D68" s="60">
        <f>SUM(D10:D67)</f>
        <v>0</v>
      </c>
      <c r="E68" s="60">
        <f t="shared" ref="E68:L68" si="1">SUM(E10:E67)</f>
        <v>0</v>
      </c>
      <c r="F68" s="60">
        <f t="shared" si="1"/>
        <v>0</v>
      </c>
      <c r="G68" s="60">
        <f>SUM(G10:G67)</f>
        <v>0</v>
      </c>
      <c r="H68" s="60">
        <f>SUM(H10:H67)</f>
        <v>0</v>
      </c>
      <c r="I68" s="60">
        <f t="shared" si="1"/>
        <v>0</v>
      </c>
      <c r="J68" s="60">
        <f t="shared" si="1"/>
        <v>0</v>
      </c>
      <c r="K68" s="60">
        <f t="shared" si="1"/>
        <v>0</v>
      </c>
      <c r="L68" s="60">
        <f t="shared" si="1"/>
        <v>0</v>
      </c>
      <c r="M68" s="60">
        <f>SUM(M10:M67)</f>
        <v>0</v>
      </c>
      <c r="O68" s="48"/>
    </row>
    <row r="69" spans="1:15" ht="12" customHeight="1" thickBot="1">
      <c r="A69" s="43"/>
      <c r="C69" s="10"/>
      <c r="D69" s="11"/>
      <c r="E69" s="11"/>
      <c r="F69" s="11"/>
      <c r="G69" s="11"/>
      <c r="H69" s="11"/>
      <c r="I69" s="11"/>
      <c r="J69" s="16"/>
      <c r="K69" s="11"/>
      <c r="L69" s="11"/>
      <c r="M69" s="11"/>
      <c r="N69" s="1" t="s">
        <v>9</v>
      </c>
      <c r="O69" s="48"/>
    </row>
    <row r="70" spans="1:15" ht="0.75" customHeight="1" thickBot="1">
      <c r="A70" s="43"/>
      <c r="C70" s="15"/>
      <c r="D70" s="16"/>
      <c r="E70" s="15"/>
      <c r="F70" s="16"/>
      <c r="G70" s="16"/>
      <c r="H70" s="16"/>
      <c r="I70" s="16"/>
      <c r="J70" s="16"/>
      <c r="K70" s="16"/>
      <c r="L70" s="16"/>
      <c r="M70" s="16"/>
      <c r="O70" s="48"/>
    </row>
    <row r="71" spans="1:15" ht="6" customHeight="1">
      <c r="A71" s="43"/>
      <c r="C71"/>
      <c r="D71" s="55"/>
      <c r="E71" s="55"/>
      <c r="F71" s="55"/>
      <c r="G71" s="55"/>
      <c r="H71" s="55"/>
      <c r="I71" s="55"/>
      <c r="J71" s="55"/>
      <c r="K71" s="55"/>
      <c r="L71" s="55"/>
      <c r="M71" s="55"/>
      <c r="N71"/>
      <c r="O71" s="48"/>
    </row>
    <row r="72" spans="1:15" ht="7.5" customHeight="1" thickBot="1">
      <c r="A72" s="51"/>
      <c r="B72" s="52"/>
      <c r="C72" s="52"/>
      <c r="D72" s="52"/>
      <c r="E72" s="52"/>
      <c r="F72" s="52"/>
      <c r="G72" s="52"/>
      <c r="H72" s="52"/>
      <c r="I72" s="52"/>
      <c r="J72" s="52"/>
      <c r="K72" s="52"/>
      <c r="L72" s="52"/>
      <c r="M72" s="52"/>
      <c r="N72" s="52"/>
      <c r="O72" s="54"/>
    </row>
    <row r="73" spans="1:15" ht="13.5" thickTop="1">
      <c r="A73"/>
      <c r="B73"/>
    </row>
    <row r="74" spans="1:15">
      <c r="A74"/>
      <c r="B74"/>
    </row>
    <row r="75" spans="1:15">
      <c r="A75"/>
      <c r="B75"/>
    </row>
    <row r="76" spans="1:15">
      <c r="A76"/>
      <c r="B76"/>
    </row>
    <row r="77" spans="1:15">
      <c r="A77"/>
      <c r="B77"/>
    </row>
    <row r="78" spans="1:15">
      <c r="A78"/>
      <c r="B78"/>
    </row>
    <row r="79" spans="1:15">
      <c r="A79"/>
      <c r="B79"/>
    </row>
    <row r="80" spans="1:15">
      <c r="A80"/>
      <c r="B80"/>
    </row>
    <row r="81" spans="1:2">
      <c r="A81"/>
      <c r="B81"/>
    </row>
    <row r="82" spans="1:2">
      <c r="A82"/>
      <c r="B82"/>
    </row>
    <row r="83" spans="1:2">
      <c r="A83"/>
      <c r="B83"/>
    </row>
    <row r="84" spans="1:2">
      <c r="A84"/>
      <c r="B84"/>
    </row>
    <row r="85" spans="1:2">
      <c r="A85"/>
      <c r="B85"/>
    </row>
    <row r="86" spans="1:2">
      <c r="A86"/>
      <c r="B86"/>
    </row>
    <row r="87" spans="1:2">
      <c r="A87"/>
      <c r="B87"/>
    </row>
    <row r="88" spans="1:2">
      <c r="A88"/>
      <c r="B88"/>
    </row>
    <row r="89" spans="1:2">
      <c r="A89"/>
      <c r="B89"/>
    </row>
    <row r="90" spans="1:2">
      <c r="A90"/>
      <c r="B90"/>
    </row>
    <row r="91" spans="1:2">
      <c r="A91"/>
      <c r="B91"/>
    </row>
    <row r="92" spans="1:2">
      <c r="A92"/>
      <c r="B92"/>
    </row>
    <row r="93" spans="1:2">
      <c r="A93"/>
      <c r="B93"/>
    </row>
    <row r="94" spans="1:2">
      <c r="A94"/>
      <c r="B94"/>
    </row>
  </sheetData>
  <mergeCells count="5">
    <mergeCell ref="C6:M6"/>
    <mergeCell ref="C2:M2"/>
    <mergeCell ref="C3:M3"/>
    <mergeCell ref="C4:M4"/>
    <mergeCell ref="C5:M5"/>
  </mergeCells>
  <phoneticPr fontId="0" type="noConversion"/>
  <printOptions horizontalCentered="1" verticalCentered="1"/>
  <pageMargins left="0" right="0" top="0" bottom="0.27559055118110237" header="0" footer="0"/>
  <pageSetup scale="59" orientation="landscape" r:id="rId1"/>
  <headerFooter alignWithMargins="0">
    <oddFooter>FEDERACION.xls&amp;RPágina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94"/>
  <sheetViews>
    <sheetView view="pageBreakPreview" topLeftCell="D41" zoomScaleNormal="75" workbookViewId="0">
      <selection sqref="A1:IV65536"/>
    </sheetView>
  </sheetViews>
  <sheetFormatPr baseColWidth="10" defaultRowHeight="12.75"/>
  <cols>
    <col min="1" max="1" width="1.140625" style="1" customWidth="1"/>
    <col min="2" max="2" width="3.85546875" style="1" customWidth="1"/>
    <col min="3" max="3" width="33" style="1" customWidth="1"/>
    <col min="4" max="4" width="15.28515625" style="12" customWidth="1"/>
    <col min="5" max="5" width="17" style="1" customWidth="1"/>
    <col min="6" max="7" width="15.7109375" style="12" customWidth="1"/>
    <col min="8" max="9" width="16.42578125" style="12" customWidth="1"/>
    <col min="10" max="10" width="17.42578125" style="12" customWidth="1"/>
    <col min="11" max="11" width="17.5703125" style="12" customWidth="1"/>
    <col min="12" max="12" width="13.7109375" style="12" bestFit="1" customWidth="1"/>
    <col min="13" max="13" width="19.140625" style="12" customWidth="1"/>
    <col min="14" max="14" width="4" style="1" customWidth="1"/>
    <col min="15" max="15" width="1.28515625" style="1" customWidth="1"/>
    <col min="16" max="16384" width="11.42578125" style="1"/>
  </cols>
  <sheetData>
    <row r="1" spans="1:15" ht="8.25" customHeight="1" thickTop="1">
      <c r="A1" s="42"/>
      <c r="B1" s="46"/>
      <c r="C1" s="46"/>
      <c r="D1" s="50"/>
      <c r="E1" s="46"/>
      <c r="F1" s="50"/>
      <c r="G1" s="50"/>
      <c r="H1" s="50"/>
      <c r="I1" s="50"/>
      <c r="J1" s="50"/>
      <c r="K1" s="50"/>
      <c r="L1" s="50"/>
      <c r="M1" s="50"/>
      <c r="N1" s="46"/>
      <c r="O1" s="47"/>
    </row>
    <row r="2" spans="1:15" ht="18" customHeight="1">
      <c r="A2" s="43"/>
      <c r="B2" s="53"/>
      <c r="C2" s="109" t="s">
        <v>0</v>
      </c>
      <c r="D2" s="109"/>
      <c r="E2" s="109"/>
      <c r="F2" s="109"/>
      <c r="G2" s="109"/>
      <c r="H2" s="109"/>
      <c r="I2" s="109"/>
      <c r="J2" s="109"/>
      <c r="K2" s="109"/>
      <c r="L2" s="109"/>
      <c r="M2" s="109"/>
      <c r="O2" s="48"/>
    </row>
    <row r="3" spans="1:15" ht="19.5" customHeight="1">
      <c r="A3" s="43"/>
      <c r="C3" s="109" t="s">
        <v>84</v>
      </c>
      <c r="D3" s="109"/>
      <c r="E3" s="109"/>
      <c r="F3" s="109"/>
      <c r="G3" s="109"/>
      <c r="H3" s="109"/>
      <c r="I3" s="109"/>
      <c r="J3" s="109"/>
      <c r="K3" s="109"/>
      <c r="L3" s="109"/>
      <c r="M3" s="109"/>
      <c r="O3" s="48"/>
    </row>
    <row r="4" spans="1:15" ht="15">
      <c r="A4" s="43"/>
      <c r="C4" s="108" t="s">
        <v>85</v>
      </c>
      <c r="D4" s="108"/>
      <c r="E4" s="108"/>
      <c r="F4" s="108"/>
      <c r="G4" s="108"/>
      <c r="H4" s="108"/>
      <c r="I4" s="108"/>
      <c r="J4" s="108"/>
      <c r="K4" s="108"/>
      <c r="L4" s="108"/>
      <c r="M4" s="108"/>
      <c r="O4" s="48"/>
    </row>
    <row r="5" spans="1:15" ht="15" customHeight="1">
      <c r="A5" s="43"/>
      <c r="C5" s="110" t="s">
        <v>1</v>
      </c>
      <c r="D5" s="110"/>
      <c r="E5" s="110"/>
      <c r="F5" s="110"/>
      <c r="G5" s="110"/>
      <c r="H5" s="110"/>
      <c r="I5" s="110"/>
      <c r="J5" s="110"/>
      <c r="K5" s="110"/>
      <c r="L5" s="110"/>
      <c r="M5" s="110"/>
      <c r="O5" s="48"/>
    </row>
    <row r="6" spans="1:15" ht="15.75" customHeight="1">
      <c r="A6" s="43"/>
      <c r="C6" s="107" t="s">
        <v>133</v>
      </c>
      <c r="D6" s="107"/>
      <c r="E6" s="107"/>
      <c r="F6" s="107"/>
      <c r="G6" s="107"/>
      <c r="H6" s="107"/>
      <c r="I6" s="107"/>
      <c r="J6" s="107"/>
      <c r="K6" s="107"/>
      <c r="L6" s="107"/>
      <c r="M6" s="107"/>
      <c r="O6" s="48"/>
    </row>
    <row r="7" spans="1:15" ht="5.25" customHeight="1" thickBot="1">
      <c r="A7" s="43"/>
      <c r="D7" s="1"/>
      <c r="F7" s="1"/>
      <c r="G7" s="1"/>
      <c r="H7" s="1"/>
      <c r="I7" s="1"/>
      <c r="J7" s="1"/>
      <c r="K7" s="1"/>
      <c r="L7" s="1"/>
      <c r="M7" s="1"/>
      <c r="O7" s="48"/>
    </row>
    <row r="8" spans="1:15">
      <c r="A8" s="43"/>
      <c r="C8" s="24"/>
      <c r="D8" s="20" t="s">
        <v>2</v>
      </c>
      <c r="E8" s="23" t="s">
        <v>87</v>
      </c>
      <c r="F8" s="20" t="s">
        <v>4</v>
      </c>
      <c r="G8" s="20" t="s">
        <v>101</v>
      </c>
      <c r="H8" s="62" t="s">
        <v>2</v>
      </c>
      <c r="I8" s="63" t="s">
        <v>91</v>
      </c>
      <c r="J8" s="63" t="s">
        <v>92</v>
      </c>
      <c r="K8" s="62" t="s">
        <v>93</v>
      </c>
      <c r="L8" s="62" t="s">
        <v>2</v>
      </c>
      <c r="M8" s="62" t="s">
        <v>10</v>
      </c>
      <c r="O8" s="48"/>
    </row>
    <row r="9" spans="1:15" ht="13.5" thickBot="1">
      <c r="A9" s="43"/>
      <c r="B9" s="1" t="s">
        <v>9</v>
      </c>
      <c r="C9" s="26" t="s">
        <v>6</v>
      </c>
      <c r="D9" s="14" t="s">
        <v>8</v>
      </c>
      <c r="E9" s="27" t="s">
        <v>7</v>
      </c>
      <c r="F9" s="14" t="s">
        <v>9</v>
      </c>
      <c r="G9" s="14" t="s">
        <v>9</v>
      </c>
      <c r="H9" s="64" t="s">
        <v>95</v>
      </c>
      <c r="I9" s="65" t="s">
        <v>96</v>
      </c>
      <c r="J9" s="65" t="s">
        <v>97</v>
      </c>
      <c r="K9" s="64" t="s">
        <v>98</v>
      </c>
      <c r="L9" s="64" t="s">
        <v>135</v>
      </c>
      <c r="M9" s="64" t="s">
        <v>82</v>
      </c>
      <c r="O9" s="48"/>
    </row>
    <row r="10" spans="1:15">
      <c r="A10" s="43"/>
      <c r="C10" s="5" t="s">
        <v>102</v>
      </c>
      <c r="D10" s="59">
        <f>+ENE!E10+FEB!E10+MAR!D10+ABR!D10+MAY!D10</f>
        <v>383753</v>
      </c>
      <c r="E10" s="59">
        <f>+ENE!F10+FEB!F10+MAR!E10+ABR!E10+MAY!E10</f>
        <v>417210</v>
      </c>
      <c r="F10" s="59">
        <f>+ENE!G10+FEB!G10+MAR!F10+ABR!F10+MAY!F10</f>
        <v>18111</v>
      </c>
      <c r="G10" s="59">
        <f>+ENE!H10+FEB!H10+MAR!G10+ABR!G10+MAY!G10</f>
        <v>58547</v>
      </c>
      <c r="H10" s="59">
        <f>+ENE!I10+FEB!I10+MAR!H10+ABR!H10+MAY!H10</f>
        <v>63075</v>
      </c>
      <c r="I10" s="59">
        <f>+ENE!J10+FEB!J10+MAR!I10+ABR!I10+MAY!I10</f>
        <v>51401</v>
      </c>
      <c r="J10" s="59">
        <f>+ENE!K10+FEB!K10+MAR!J10+ABR!J10+MAY!J10</f>
        <v>2152</v>
      </c>
      <c r="K10" s="59">
        <f>+ENE!L10+FEB!L10+MAR!K10+ABR!K10+MAY!K10</f>
        <v>231814</v>
      </c>
      <c r="L10" s="59">
        <f>+'acumABR '!L10+MAY!L10</f>
        <v>354897</v>
      </c>
      <c r="M10" s="7">
        <f>SUM(D10:L10)</f>
        <v>1580960</v>
      </c>
      <c r="O10" s="48"/>
    </row>
    <row r="11" spans="1:15">
      <c r="A11" s="43"/>
      <c r="C11" s="5" t="s">
        <v>12</v>
      </c>
      <c r="D11" s="59">
        <f>+ENE!E11+FEB!E11+MAR!D11+ABR!D11+MAY!D11</f>
        <v>327163</v>
      </c>
      <c r="E11" s="59">
        <f>+ENE!F11+FEB!F11+MAR!E11+ABR!E11+MAY!E11</f>
        <v>355686</v>
      </c>
      <c r="F11" s="59">
        <f>+ENE!G11+FEB!G11+MAR!F11+ABR!F11+MAY!F11</f>
        <v>15441</v>
      </c>
      <c r="G11" s="59">
        <f>+ENE!H11+FEB!H11+MAR!G11+ABR!G11+MAY!G11</f>
        <v>49913</v>
      </c>
      <c r="H11" s="59">
        <f>+ENE!I11+FEB!I11+MAR!H11+ABR!H11+MAY!H11</f>
        <v>50850</v>
      </c>
      <c r="I11" s="59">
        <f>+ENE!J11+FEB!J11+MAR!I11+ABR!I11+MAY!I11</f>
        <v>41437</v>
      </c>
      <c r="J11" s="59">
        <f>+ENE!K11+FEB!K11+MAR!J11+ABR!J11+MAY!J11</f>
        <v>1834</v>
      </c>
      <c r="K11" s="59">
        <f>+ENE!L11+FEB!L11+MAR!K11+ABR!K11+MAY!K11</f>
        <v>0</v>
      </c>
      <c r="L11" s="59">
        <f>+'acumABR '!L11+MAY!L11</f>
        <v>0</v>
      </c>
      <c r="M11" s="7">
        <f t="shared" ref="M11:M67" si="0">SUM(D11:L11)</f>
        <v>842324</v>
      </c>
      <c r="O11" s="48"/>
    </row>
    <row r="12" spans="1:15">
      <c r="A12" s="43"/>
      <c r="C12" s="5" t="s">
        <v>103</v>
      </c>
      <c r="D12" s="59">
        <f>+ENE!E12+FEB!E12+MAR!D12+ABR!D12+MAY!D12</f>
        <v>251882</v>
      </c>
      <c r="E12" s="59">
        <f>+ENE!F12+FEB!F12+MAR!E12+ABR!E12+MAY!E12</f>
        <v>273841</v>
      </c>
      <c r="F12" s="59">
        <f>+ENE!G12+FEB!G12+MAR!F12+ABR!F12+MAY!F12</f>
        <v>11889</v>
      </c>
      <c r="G12" s="59">
        <f>+ENE!H12+FEB!H12+MAR!G12+ABR!G12+MAY!G12</f>
        <v>38428</v>
      </c>
      <c r="H12" s="59">
        <f>+ENE!I12+FEB!I12+MAR!H12+ABR!H12+MAY!H12</f>
        <v>31223</v>
      </c>
      <c r="I12" s="59">
        <f>+ENE!J12+FEB!J12+MAR!I12+ABR!I12+MAY!I12</f>
        <v>25445</v>
      </c>
      <c r="J12" s="59">
        <f>+ENE!K12+FEB!K12+MAR!J12+ABR!J12+MAY!J12</f>
        <v>1412</v>
      </c>
      <c r="K12" s="59">
        <f>+ENE!L12+FEB!L12+MAR!K12+ABR!K12+MAY!K12</f>
        <v>0</v>
      </c>
      <c r="L12" s="59">
        <f>+'acumABR '!L12+MAY!L12</f>
        <v>0</v>
      </c>
      <c r="M12" s="7">
        <f t="shared" si="0"/>
        <v>634120</v>
      </c>
      <c r="O12" s="48"/>
    </row>
    <row r="13" spans="1:15">
      <c r="A13" s="43"/>
      <c r="C13" s="5" t="s">
        <v>104</v>
      </c>
      <c r="D13" s="59">
        <f>+ENE!E13+FEB!E13+MAR!D13+ABR!D13+MAY!D13</f>
        <v>297024</v>
      </c>
      <c r="E13" s="59">
        <f>+ENE!F13+FEB!F13+MAR!E13+ABR!E13+MAY!E13</f>
        <v>322920</v>
      </c>
      <c r="F13" s="59">
        <f>+ENE!G13+FEB!G13+MAR!F13+ABR!F13+MAY!F13</f>
        <v>14018</v>
      </c>
      <c r="G13" s="59">
        <f>+ENE!H13+FEB!H13+MAR!G13+ABR!G13+MAY!G13</f>
        <v>45315</v>
      </c>
      <c r="H13" s="59">
        <f>+ENE!I13+FEB!I13+MAR!H13+ABR!H13+MAY!H13</f>
        <v>44142</v>
      </c>
      <c r="I13" s="59">
        <f>+ENE!J13+FEB!J13+MAR!I13+ABR!I13+MAY!I13</f>
        <v>35974</v>
      </c>
      <c r="J13" s="59">
        <f>+ENE!K13+FEB!K13+MAR!J13+ABR!J13+MAY!J13</f>
        <v>1666</v>
      </c>
      <c r="K13" s="59">
        <f>+ENE!L13+FEB!L13+MAR!K13+ABR!K13+MAY!K13</f>
        <v>0</v>
      </c>
      <c r="L13" s="59">
        <f>+'acumABR '!L13+MAY!L13</f>
        <v>0</v>
      </c>
      <c r="M13" s="7">
        <f t="shared" si="0"/>
        <v>761059</v>
      </c>
      <c r="O13" s="48"/>
    </row>
    <row r="14" spans="1:15">
      <c r="A14" s="43"/>
      <c r="C14" s="5" t="s">
        <v>105</v>
      </c>
      <c r="D14" s="59">
        <f>+ENE!E14+FEB!E14+MAR!D14+ABR!D14+MAY!D14</f>
        <v>1725925</v>
      </c>
      <c r="E14" s="59">
        <f>+ENE!F14+FEB!F14+MAR!E14+ABR!E14+MAY!E14</f>
        <v>1876394</v>
      </c>
      <c r="F14" s="59">
        <f>+ENE!G14+FEB!G14+MAR!F14+ABR!F14+MAY!F14</f>
        <v>81457</v>
      </c>
      <c r="G14" s="59">
        <f>+ENE!H14+FEB!H14+MAR!G14+ABR!G14+MAY!G14</f>
        <v>263313</v>
      </c>
      <c r="H14" s="59">
        <f>+ENE!I14+FEB!I14+MAR!H14+ABR!H14+MAY!H14</f>
        <v>399450</v>
      </c>
      <c r="I14" s="59">
        <f>+ENE!J14+FEB!J14+MAR!I14+ABR!I14+MAY!I14</f>
        <v>325520</v>
      </c>
      <c r="J14" s="59">
        <f>+ENE!K14+FEB!K14+MAR!J14+ABR!J14+MAY!J14</f>
        <v>9676</v>
      </c>
      <c r="K14" s="59">
        <f>+ENE!L14+FEB!L14+MAR!K14+ABR!K14+MAY!K14</f>
        <v>248771</v>
      </c>
      <c r="L14" s="59">
        <f>+'acumABR '!L14+MAY!L14</f>
        <v>1631955</v>
      </c>
      <c r="M14" s="7">
        <f t="shared" si="0"/>
        <v>6562461</v>
      </c>
      <c r="O14" s="48"/>
    </row>
    <row r="15" spans="1:15">
      <c r="A15" s="43"/>
      <c r="C15" s="5" t="s">
        <v>106</v>
      </c>
      <c r="D15" s="59">
        <f>+ENE!E15+FEB!E15+MAR!D15+ABR!D15+MAY!D15</f>
        <v>423088</v>
      </c>
      <c r="E15" s="59">
        <f>+ENE!F15+FEB!F15+MAR!E15+ABR!E15+MAY!E15</f>
        <v>459974</v>
      </c>
      <c r="F15" s="59">
        <f>+ENE!G15+FEB!G15+MAR!F15+ABR!F15+MAY!F15</f>
        <v>19968</v>
      </c>
      <c r="G15" s="59">
        <f>+ENE!H15+FEB!H15+MAR!G15+ABR!G15+MAY!G15</f>
        <v>64548</v>
      </c>
      <c r="H15" s="59">
        <f>+ENE!I15+FEB!I15+MAR!H15+ABR!H15+MAY!H15</f>
        <v>80468</v>
      </c>
      <c r="I15" s="59">
        <f>+ENE!J15+FEB!J15+MAR!I15+ABR!I15+MAY!I15</f>
        <v>65575</v>
      </c>
      <c r="J15" s="59">
        <f>+ENE!K15+FEB!K15+MAR!J15+ABR!J15+MAY!J15</f>
        <v>2372</v>
      </c>
      <c r="K15" s="59">
        <f>+ENE!L15+FEB!L15+MAR!K15+ABR!K15+MAY!K15</f>
        <v>0</v>
      </c>
      <c r="L15" s="59">
        <f>+'acumABR '!L15+MAY!L15</f>
        <v>0</v>
      </c>
      <c r="M15" s="7">
        <f t="shared" si="0"/>
        <v>1115993</v>
      </c>
      <c r="O15" s="48"/>
    </row>
    <row r="16" spans="1:15">
      <c r="A16" s="43"/>
      <c r="C16" s="5" t="s">
        <v>107</v>
      </c>
      <c r="D16" s="59">
        <f>+ENE!E16+FEB!E16+MAR!D16+ABR!D16+MAY!D16</f>
        <v>828716</v>
      </c>
      <c r="E16" s="59">
        <f>+ENE!F16+FEB!F16+MAR!E16+ABR!E16+MAY!E16</f>
        <v>900965</v>
      </c>
      <c r="F16" s="59">
        <f>+ENE!G16+FEB!G16+MAR!F16+ABR!F16+MAY!F16</f>
        <v>39113</v>
      </c>
      <c r="G16" s="59">
        <f>+ENE!H16+FEB!H16+MAR!G16+ABR!G16+MAY!G16</f>
        <v>126432</v>
      </c>
      <c r="H16" s="59">
        <f>+ENE!I16+FEB!I16+MAR!H16+ABR!H16+MAY!H16</f>
        <v>134921</v>
      </c>
      <c r="I16" s="59">
        <f>+ENE!J16+FEB!J16+MAR!I16+ABR!I16+MAY!I16</f>
        <v>109950</v>
      </c>
      <c r="J16" s="59">
        <f>+ENE!K16+FEB!K16+MAR!J16+ABR!J16+MAY!J16</f>
        <v>4646</v>
      </c>
      <c r="K16" s="59">
        <f>+ENE!L16+FEB!L16+MAR!K16+ABR!K16+MAY!K16</f>
        <v>0</v>
      </c>
      <c r="L16" s="59">
        <f>+'acumABR '!L16+MAY!L16</f>
        <v>138634</v>
      </c>
      <c r="M16" s="7">
        <f t="shared" si="0"/>
        <v>2283377</v>
      </c>
      <c r="O16" s="48"/>
    </row>
    <row r="17" spans="1:15">
      <c r="A17" s="43"/>
      <c r="C17" s="5" t="s">
        <v>18</v>
      </c>
      <c r="D17" s="59">
        <f>+ENE!E17+FEB!E17+MAR!D17+ABR!D17+MAY!D17</f>
        <v>539047</v>
      </c>
      <c r="E17" s="59">
        <f>+ENE!F17+FEB!F17+MAR!E17+ABR!E17+MAY!E17</f>
        <v>586042</v>
      </c>
      <c r="F17" s="59">
        <f>+ENE!G17+FEB!G17+MAR!F17+ABR!F17+MAY!F17</f>
        <v>25441</v>
      </c>
      <c r="G17" s="59">
        <f>+ENE!H17+FEB!H17+MAR!G17+ABR!G17+MAY!G17</f>
        <v>82238</v>
      </c>
      <c r="H17" s="59">
        <f>+ENE!I17+FEB!I17+MAR!H17+ABR!H17+MAY!H17</f>
        <v>114836</v>
      </c>
      <c r="I17" s="59">
        <f>+ENE!J17+FEB!J17+MAR!I17+ABR!I17+MAY!I17</f>
        <v>93582</v>
      </c>
      <c r="J17" s="59">
        <f>+ENE!K17+FEB!K17+MAR!J17+ABR!J17+MAY!J17</f>
        <v>3022</v>
      </c>
      <c r="K17" s="59">
        <f>+ENE!L17+FEB!L17+MAR!K17+ABR!K17+MAY!K17</f>
        <v>0</v>
      </c>
      <c r="L17" s="59">
        <f>+'acumABR '!L17+MAY!L17</f>
        <v>0</v>
      </c>
      <c r="M17" s="7">
        <f t="shared" si="0"/>
        <v>1444208</v>
      </c>
      <c r="O17" s="48"/>
    </row>
    <row r="18" spans="1:15">
      <c r="A18" s="43"/>
      <c r="C18" s="5" t="s">
        <v>19</v>
      </c>
      <c r="D18" s="59">
        <f>+ENE!E18+FEB!E18+MAR!D18+ABR!D18+MAY!D18</f>
        <v>768122</v>
      </c>
      <c r="E18" s="59">
        <f>+ENE!F18+FEB!F18+MAR!E18+ABR!E18+MAY!E18</f>
        <v>835089</v>
      </c>
      <c r="F18" s="59">
        <f>+ENE!G18+FEB!G18+MAR!F18+ABR!F18+MAY!F18</f>
        <v>36252</v>
      </c>
      <c r="G18" s="59">
        <f>+ENE!H18+FEB!H18+MAR!G18+ABR!G18+MAY!G18</f>
        <v>117188</v>
      </c>
      <c r="H18" s="59">
        <f>+ENE!I18+FEB!I18+MAR!H18+ABR!H18+MAY!H18</f>
        <v>121280</v>
      </c>
      <c r="I18" s="59">
        <f>+ENE!J18+FEB!J18+MAR!I18+ABR!I18+MAY!I18</f>
        <v>98835</v>
      </c>
      <c r="J18" s="59">
        <f>+ENE!K18+FEB!K18+MAR!J18+ABR!J18+MAY!J18</f>
        <v>4306</v>
      </c>
      <c r="K18" s="59">
        <f>+ENE!L18+FEB!L18+MAR!K18+ABR!K18+MAY!K18</f>
        <v>0</v>
      </c>
      <c r="L18" s="59">
        <f>+'acumABR '!L18+MAY!L18</f>
        <v>246996</v>
      </c>
      <c r="M18" s="7">
        <f t="shared" si="0"/>
        <v>2228068</v>
      </c>
      <c r="O18" s="48"/>
    </row>
    <row r="19" spans="1:15">
      <c r="A19" s="43"/>
      <c r="C19" s="5" t="s">
        <v>108</v>
      </c>
      <c r="D19" s="59">
        <f>+ENE!E19+FEB!E19+MAR!D19+ABR!D19+MAY!D19</f>
        <v>199818</v>
      </c>
      <c r="E19" s="59">
        <f>+ENE!F19+FEB!F19+MAR!E19+ABR!E19+MAY!E19</f>
        <v>217240</v>
      </c>
      <c r="F19" s="59">
        <f>+ENE!G19+FEB!G19+MAR!F19+ABR!F19+MAY!F19</f>
        <v>9430</v>
      </c>
      <c r="G19" s="59">
        <f>+ENE!H19+FEB!H19+MAR!G19+ABR!G19+MAY!G19</f>
        <v>30485</v>
      </c>
      <c r="H19" s="59">
        <f>+ENE!I19+FEB!I19+MAR!H19+ABR!H19+MAY!H19</f>
        <v>19800</v>
      </c>
      <c r="I19" s="59">
        <f>+ENE!J19+FEB!J19+MAR!I19+ABR!I19+MAY!I19</f>
        <v>16136</v>
      </c>
      <c r="J19" s="59">
        <f>+ENE!K19+FEB!K19+MAR!J19+ABR!J19+MAY!J19</f>
        <v>1120</v>
      </c>
      <c r="K19" s="59">
        <f>+ENE!L19+FEB!L19+MAR!K19+ABR!K19+MAY!K19</f>
        <v>0</v>
      </c>
      <c r="L19" s="59">
        <f>+'acumABR '!L19+MAY!L19</f>
        <v>138364</v>
      </c>
      <c r="M19" s="7">
        <f t="shared" si="0"/>
        <v>632393</v>
      </c>
      <c r="O19" s="48"/>
    </row>
    <row r="20" spans="1:15">
      <c r="A20" s="43"/>
      <c r="C20" s="5" t="s">
        <v>109</v>
      </c>
      <c r="D20" s="59">
        <f>+ENE!E20+FEB!E20+MAR!D20+ABR!D20+MAY!D20</f>
        <v>242570</v>
      </c>
      <c r="E20" s="59">
        <f>+ENE!F20+FEB!F20+MAR!E20+ABR!E20+MAY!E20</f>
        <v>263718</v>
      </c>
      <c r="F20" s="59">
        <f>+ENE!G20+FEB!G20+MAR!F20+ABR!F20+MAY!F20</f>
        <v>11448</v>
      </c>
      <c r="G20" s="59">
        <f>+ENE!H20+FEB!H20+MAR!G20+ABR!G20+MAY!G20</f>
        <v>37008</v>
      </c>
      <c r="H20" s="59">
        <f>+ENE!I20+FEB!I20+MAR!H20+ABR!H20+MAY!H20</f>
        <v>30833</v>
      </c>
      <c r="I20" s="59">
        <f>+ENE!J20+FEB!J20+MAR!I20+ABR!I20+MAY!I20</f>
        <v>25127</v>
      </c>
      <c r="J20" s="59">
        <f>+ENE!K20+FEB!K20+MAR!J20+ABR!J20+MAY!J20</f>
        <v>1360</v>
      </c>
      <c r="K20" s="59">
        <f>+ENE!L20+FEB!L20+MAR!K20+ABR!K20+MAY!K20</f>
        <v>0</v>
      </c>
      <c r="L20" s="59">
        <f>+'acumABR '!L20+MAY!L20</f>
        <v>0</v>
      </c>
      <c r="M20" s="7">
        <f t="shared" si="0"/>
        <v>612064</v>
      </c>
      <c r="O20" s="48"/>
    </row>
    <row r="21" spans="1:15">
      <c r="A21" s="43"/>
      <c r="C21" s="5" t="s">
        <v>20</v>
      </c>
      <c r="D21" s="59">
        <f>+ENE!E21+FEB!E21+MAR!D21+ABR!D21+MAY!D21</f>
        <v>8273841</v>
      </c>
      <c r="E21" s="59">
        <f>+ENE!F21+FEB!F21+MAR!E21+ABR!E21+MAY!E21</f>
        <v>8995173</v>
      </c>
      <c r="F21" s="59">
        <f>+ENE!G21+FEB!G21+MAR!F21+ABR!F21+MAY!F21</f>
        <v>390496</v>
      </c>
      <c r="G21" s="59">
        <f>+ENE!H21+FEB!H21+MAR!G21+ABR!G21+MAY!G21</f>
        <v>1262285</v>
      </c>
      <c r="H21" s="59">
        <f>+ENE!I21+FEB!I21+MAR!H21+ABR!H21+MAY!H21</f>
        <v>2006852</v>
      </c>
      <c r="I21" s="59">
        <f>+ENE!J21+FEB!J21+MAR!I21+ABR!I21+MAY!I21</f>
        <v>1635430</v>
      </c>
      <c r="J21" s="59">
        <f>+ENE!K21+FEB!K21+MAR!J21+ABR!J21+MAY!J21</f>
        <v>46382</v>
      </c>
      <c r="K21" s="59">
        <f>+ENE!L21+FEB!L21+MAR!K21+ABR!K21+MAY!K21</f>
        <v>747533</v>
      </c>
      <c r="L21" s="59">
        <f>+'acumABR '!L21+MAY!L21</f>
        <v>861842</v>
      </c>
      <c r="M21" s="7">
        <f t="shared" si="0"/>
        <v>24219834</v>
      </c>
      <c r="O21" s="48"/>
    </row>
    <row r="22" spans="1:15">
      <c r="A22" s="43"/>
      <c r="C22" s="5" t="s">
        <v>22</v>
      </c>
      <c r="D22" s="59">
        <f>+ENE!E22+FEB!E22+MAR!D22+ABR!D22+MAY!D22</f>
        <v>512914</v>
      </c>
      <c r="E22" s="59">
        <f>+ENE!F22+FEB!F22+MAR!E22+ABR!E22+MAY!E22</f>
        <v>557631</v>
      </c>
      <c r="F22" s="59">
        <f>+ENE!G22+FEB!G22+MAR!F22+ABR!F22+MAY!F22</f>
        <v>24208</v>
      </c>
      <c r="G22" s="59">
        <f>+ENE!H22+FEB!H22+MAR!G22+ABR!G22+MAY!G22</f>
        <v>78252</v>
      </c>
      <c r="H22" s="59">
        <f>+ENE!I22+FEB!I22+MAR!H22+ABR!H22+MAY!H22</f>
        <v>84633</v>
      </c>
      <c r="I22" s="59">
        <f>+ENE!J22+FEB!J22+MAR!I22+ABR!I22+MAY!I22</f>
        <v>68969</v>
      </c>
      <c r="J22" s="59">
        <f>+ENE!K22+FEB!K22+MAR!J22+ABR!J22+MAY!J22</f>
        <v>2876</v>
      </c>
      <c r="K22" s="59">
        <f>+ENE!L22+FEB!L22+MAR!K22+ABR!K22+MAY!K22</f>
        <v>0</v>
      </c>
      <c r="L22" s="59">
        <f>+'acumABR '!L22+MAY!L22</f>
        <v>0</v>
      </c>
      <c r="M22" s="7">
        <f t="shared" si="0"/>
        <v>1329483</v>
      </c>
      <c r="O22" s="48"/>
    </row>
    <row r="23" spans="1:15">
      <c r="A23" s="43"/>
      <c r="C23" s="5" t="s">
        <v>110</v>
      </c>
      <c r="D23" s="59">
        <f>+ENE!E23+FEB!E23+MAR!D23+ABR!D23+MAY!D23</f>
        <v>332171</v>
      </c>
      <c r="E23" s="59">
        <f>+ENE!F23+FEB!F23+MAR!E23+ABR!E23+MAY!E23</f>
        <v>361130</v>
      </c>
      <c r="F23" s="59">
        <f>+ENE!G23+FEB!G23+MAR!F23+ABR!F23+MAY!F23</f>
        <v>15677</v>
      </c>
      <c r="G23" s="59">
        <f>+ENE!H23+FEB!H23+MAR!G23+ABR!G23+MAY!G23</f>
        <v>50677</v>
      </c>
      <c r="H23" s="59">
        <f>+ENE!I23+FEB!I23+MAR!H23+ABR!H23+MAY!H23</f>
        <v>61460</v>
      </c>
      <c r="I23" s="59">
        <f>+ENE!J23+FEB!J23+MAR!I23+ABR!I23+MAY!I23</f>
        <v>50085</v>
      </c>
      <c r="J23" s="59">
        <f>+ENE!K23+FEB!K23+MAR!J23+ABR!J23+MAY!J23</f>
        <v>1862</v>
      </c>
      <c r="K23" s="59">
        <f>+ENE!L23+FEB!L23+MAR!K23+ABR!K23+MAY!K23</f>
        <v>0</v>
      </c>
      <c r="L23" s="59">
        <f>+'acumABR '!L23+MAY!L23</f>
        <v>7168</v>
      </c>
      <c r="M23" s="7">
        <f t="shared" si="0"/>
        <v>880230</v>
      </c>
      <c r="O23" s="48"/>
    </row>
    <row r="24" spans="1:15">
      <c r="A24" s="43"/>
      <c r="C24" s="5" t="s">
        <v>111</v>
      </c>
      <c r="D24" s="59">
        <f>+ENE!E24+FEB!E24+MAR!D24+ABR!D24+MAY!D24</f>
        <v>1409549</v>
      </c>
      <c r="E24" s="59">
        <f>+ENE!F24+FEB!F24+MAR!E24+ABR!E24+MAY!E24</f>
        <v>1532436</v>
      </c>
      <c r="F24" s="59">
        <f>+ENE!G24+FEB!G24+MAR!F24+ABR!F24+MAY!F24</f>
        <v>66526</v>
      </c>
      <c r="G24" s="59">
        <f>+ENE!H24+FEB!H24+MAR!G24+ABR!G24+MAY!G24</f>
        <v>215046</v>
      </c>
      <c r="H24" s="59">
        <f>+ENE!I24+FEB!I24+MAR!H24+ABR!H24+MAY!H24</f>
        <v>228140</v>
      </c>
      <c r="I24" s="59">
        <f>+ENE!J24+FEB!J24+MAR!I24+ABR!I24+MAY!I24</f>
        <v>185916</v>
      </c>
      <c r="J24" s="59">
        <f>+ENE!K24+FEB!K24+MAR!J24+ABR!J24+MAY!J24</f>
        <v>7902</v>
      </c>
      <c r="K24" s="59">
        <f>+ENE!L24+FEB!L24+MAR!K24+ABR!K24+MAY!K24</f>
        <v>0</v>
      </c>
      <c r="L24" s="59">
        <f>+'acumABR '!L24+MAY!L24</f>
        <v>0</v>
      </c>
      <c r="M24" s="7">
        <f t="shared" si="0"/>
        <v>3645515</v>
      </c>
      <c r="O24" s="48"/>
    </row>
    <row r="25" spans="1:15">
      <c r="A25" s="43"/>
      <c r="C25" s="5" t="s">
        <v>112</v>
      </c>
      <c r="D25" s="59">
        <f>+ENE!E25+FEB!E25+MAR!D25+ABR!D25+MAY!D25</f>
        <v>908970</v>
      </c>
      <c r="E25" s="59">
        <f>+ENE!F25+FEB!F25+MAR!E25+ABR!E25+MAY!E25</f>
        <v>988214</v>
      </c>
      <c r="F25" s="59">
        <f>+ENE!G25+FEB!G25+MAR!F25+ABR!F25+MAY!F25</f>
        <v>42901</v>
      </c>
      <c r="G25" s="59">
        <f>+ENE!H25+FEB!H25+MAR!G25+ABR!G25+MAY!G25</f>
        <v>138675</v>
      </c>
      <c r="H25" s="59">
        <f>+ENE!I25+FEB!I25+MAR!H25+ABR!H25+MAY!H25</f>
        <v>206380</v>
      </c>
      <c r="I25" s="59">
        <f>+ENE!J25+FEB!J25+MAR!I25+ABR!I25+MAY!I25</f>
        <v>168183</v>
      </c>
      <c r="J25" s="59">
        <f>+ENE!K25+FEB!K25+MAR!J25+ABR!J25+MAY!J25</f>
        <v>5096</v>
      </c>
      <c r="K25" s="59">
        <f>+ENE!L25+FEB!L25+MAR!K25+ABR!K25+MAY!K25</f>
        <v>0</v>
      </c>
      <c r="L25" s="59">
        <f>+'acumABR '!L25+MAY!L25</f>
        <v>0</v>
      </c>
      <c r="M25" s="7">
        <f t="shared" si="0"/>
        <v>2458419</v>
      </c>
      <c r="O25" s="48"/>
    </row>
    <row r="26" spans="1:15">
      <c r="A26" s="43"/>
      <c r="C26" s="5" t="s">
        <v>27</v>
      </c>
      <c r="D26" s="59">
        <f>+ENE!E26+FEB!E26+MAR!D26+ABR!D26+MAY!D26</f>
        <v>6813495</v>
      </c>
      <c r="E26" s="59">
        <f>+ENE!F26+FEB!F26+MAR!E26+ABR!E26+MAY!E26</f>
        <v>7407512</v>
      </c>
      <c r="F26" s="59">
        <f>+ENE!G26+FEB!G26+MAR!F26+ABR!F26+MAY!F26</f>
        <v>321572</v>
      </c>
      <c r="G26" s="59">
        <f>+ENE!H26+FEB!H26+MAR!G26+ABR!G26+MAY!G26</f>
        <v>1039490</v>
      </c>
      <c r="H26" s="59">
        <f>+ENE!I26+FEB!I26+MAR!H26+ABR!H26+MAY!H26</f>
        <v>1638364</v>
      </c>
      <c r="I26" s="59">
        <f>+ENE!J26+FEB!J26+MAR!I26+ABR!I26+MAY!I26</f>
        <v>1335140</v>
      </c>
      <c r="J26" s="59">
        <f>+ENE!K26+FEB!K26+MAR!J26+ABR!J26+MAY!J26</f>
        <v>38196</v>
      </c>
      <c r="K26" s="59">
        <f>+ENE!L26+FEB!L26+MAR!K26+ABR!K26+MAY!K26</f>
        <v>0</v>
      </c>
      <c r="L26" s="59">
        <f>+'acumABR '!L26+MAY!L26</f>
        <v>0</v>
      </c>
      <c r="M26" s="7">
        <f t="shared" si="0"/>
        <v>18593769</v>
      </c>
      <c r="O26" s="48"/>
    </row>
    <row r="27" spans="1:15">
      <c r="A27" s="43"/>
      <c r="C27" s="5" t="s">
        <v>28</v>
      </c>
      <c r="D27" s="59">
        <f>+ENE!E27+FEB!E27+MAR!D27+ABR!D27+MAY!D27</f>
        <v>345788</v>
      </c>
      <c r="E27" s="59">
        <f>+ENE!F27+FEB!F27+MAR!E27+ABR!E27+MAY!E27</f>
        <v>375935</v>
      </c>
      <c r="F27" s="59">
        <f>+ENE!G27+FEB!G27+MAR!F27+ABR!F27+MAY!F27</f>
        <v>16321</v>
      </c>
      <c r="G27" s="59">
        <f>+ENE!H27+FEB!H27+MAR!G27+ABR!G27+MAY!G27</f>
        <v>52755</v>
      </c>
      <c r="H27" s="59">
        <f>+ENE!I27+FEB!I27+MAR!H27+ABR!H27+MAY!H27</f>
        <v>47748</v>
      </c>
      <c r="I27" s="59">
        <f>+ENE!J27+FEB!J27+MAR!I27+ABR!I27+MAY!I27</f>
        <v>38909</v>
      </c>
      <c r="J27" s="59">
        <f>+ENE!K27+FEB!K27+MAR!J27+ABR!J27+MAY!J27</f>
        <v>1938</v>
      </c>
      <c r="K27" s="59">
        <f>+ENE!L27+FEB!L27+MAR!K27+ABR!K27+MAY!K27</f>
        <v>0</v>
      </c>
      <c r="L27" s="59">
        <f>+'acumABR '!L27+MAY!L27</f>
        <v>0</v>
      </c>
      <c r="M27" s="7">
        <f t="shared" si="0"/>
        <v>879394</v>
      </c>
      <c r="O27" s="48"/>
    </row>
    <row r="28" spans="1:15">
      <c r="A28" s="43"/>
      <c r="C28" s="5" t="s">
        <v>113</v>
      </c>
      <c r="D28" s="59">
        <f>+ENE!E28+FEB!E28+MAR!D28+ABR!D28+MAY!D28</f>
        <v>1291185</v>
      </c>
      <c r="E28" s="59">
        <f>+ENE!F28+FEB!F28+MAR!E28+ABR!E28+MAY!E28</f>
        <v>1403754</v>
      </c>
      <c r="F28" s="59">
        <f>+ENE!G28+FEB!G28+MAR!F28+ABR!F28+MAY!F28</f>
        <v>60939</v>
      </c>
      <c r="G28" s="59">
        <f>+ENE!H28+FEB!H28+MAR!G28+ABR!G28+MAY!G28</f>
        <v>196987</v>
      </c>
      <c r="H28" s="59">
        <f>+ENE!I28+FEB!I28+MAR!H28+ABR!H28+MAY!H28</f>
        <v>235700</v>
      </c>
      <c r="I28" s="59">
        <f>+ENE!J28+FEB!J28+MAR!I28+ABR!I28+MAY!I28</f>
        <v>192077</v>
      </c>
      <c r="J28" s="59">
        <f>+ENE!K28+FEB!K28+MAR!J28+ABR!J28+MAY!J28</f>
        <v>7238</v>
      </c>
      <c r="K28" s="59">
        <f>+ENE!L28+FEB!L28+MAR!K28+ABR!K28+MAY!K28</f>
        <v>228026</v>
      </c>
      <c r="L28" s="59">
        <f>+'acumABR '!L28+MAY!L28</f>
        <v>376020</v>
      </c>
      <c r="M28" s="7">
        <f t="shared" si="0"/>
        <v>3991926</v>
      </c>
      <c r="O28" s="48"/>
    </row>
    <row r="29" spans="1:15">
      <c r="A29" s="43"/>
      <c r="C29" s="5" t="s">
        <v>114</v>
      </c>
      <c r="D29" s="59">
        <f>+ENE!E29+FEB!E29+MAR!D29+ABR!D29+MAY!D29</f>
        <v>2819803</v>
      </c>
      <c r="E29" s="59">
        <f>+ENE!F29+FEB!F29+MAR!E29+ABR!E29+MAY!E29</f>
        <v>3065641</v>
      </c>
      <c r="F29" s="59">
        <f>+ENE!G29+FEB!G29+MAR!F29+ABR!F29+MAY!F29</f>
        <v>133083</v>
      </c>
      <c r="G29" s="59">
        <f>+ENE!H29+FEB!H29+MAR!G29+ABR!G29+MAY!G29</f>
        <v>430198</v>
      </c>
      <c r="H29" s="59">
        <f>+ENE!I29+FEB!I29+MAR!H29+ABR!H29+MAY!H29</f>
        <v>556995</v>
      </c>
      <c r="I29" s="59">
        <f>+ENE!J29+FEB!J29+MAR!I29+ABR!I29+MAY!I29</f>
        <v>453908</v>
      </c>
      <c r="J29" s="59">
        <f>+ENE!K29+FEB!K29+MAR!J29+ABR!J29+MAY!J29</f>
        <v>15808</v>
      </c>
      <c r="K29" s="59">
        <f>+ENE!L29+FEB!L29+MAR!K29+ABR!K29+MAY!K29</f>
        <v>3176336</v>
      </c>
      <c r="L29" s="59">
        <f>+'acumABR '!L29+MAY!L29</f>
        <v>3429561</v>
      </c>
      <c r="M29" s="7">
        <f t="shared" si="0"/>
        <v>14081333</v>
      </c>
      <c r="O29" s="48"/>
    </row>
    <row r="30" spans="1:15">
      <c r="A30" s="43"/>
      <c r="C30" s="5" t="s">
        <v>115</v>
      </c>
      <c r="D30" s="59">
        <f>+ENE!E30+FEB!E30+MAR!D30+ABR!D30+MAY!D30</f>
        <v>403148</v>
      </c>
      <c r="E30" s="59">
        <f>+ENE!F30+FEB!F30+MAR!E30+ABR!E30+MAY!E30</f>
        <v>438296</v>
      </c>
      <c r="F30" s="59">
        <f>+ENE!G30+FEB!G30+MAR!F30+ABR!F30+MAY!F30</f>
        <v>19027</v>
      </c>
      <c r="G30" s="59">
        <f>+ENE!H30+FEB!H30+MAR!G30+ABR!G30+MAY!G30</f>
        <v>61506</v>
      </c>
      <c r="H30" s="59">
        <f>+ENE!I30+FEB!I30+MAR!H30+ABR!H30+MAY!H30</f>
        <v>52509</v>
      </c>
      <c r="I30" s="59">
        <f>+ENE!J30+FEB!J30+MAR!I30+ABR!I30+MAY!I30</f>
        <v>42791</v>
      </c>
      <c r="J30" s="59">
        <f>+ENE!K30+FEB!K30+MAR!J30+ABR!J30+MAY!J30</f>
        <v>2260</v>
      </c>
      <c r="K30" s="59">
        <f>+ENE!L30+FEB!L30+MAR!K30+ABR!K30+MAY!K30</f>
        <v>0</v>
      </c>
      <c r="L30" s="59">
        <f>+'acumABR '!L30+MAY!L30</f>
        <v>0</v>
      </c>
      <c r="M30" s="7">
        <f t="shared" si="0"/>
        <v>1019537</v>
      </c>
      <c r="O30" s="48"/>
    </row>
    <row r="31" spans="1:15">
      <c r="A31" s="43"/>
      <c r="C31" s="5" t="s">
        <v>32</v>
      </c>
      <c r="D31" s="59">
        <f>+ENE!E31+FEB!E31+MAR!D31+ABR!D31+MAY!D31</f>
        <v>896557</v>
      </c>
      <c r="E31" s="59">
        <f>+ENE!F31+FEB!F31+MAR!E31+ABR!E31+MAY!E31</f>
        <v>974720</v>
      </c>
      <c r="F31" s="59">
        <f>+ENE!G31+FEB!G31+MAR!F31+ABR!F31+MAY!F31</f>
        <v>42314</v>
      </c>
      <c r="G31" s="59">
        <f>+ENE!H31+FEB!H31+MAR!G31+ABR!G31+MAY!G31</f>
        <v>136782</v>
      </c>
      <c r="H31" s="59">
        <f>+ENE!I31+FEB!I31+MAR!H31+ABR!H31+MAY!H31</f>
        <v>196619</v>
      </c>
      <c r="I31" s="59">
        <f>+ENE!J31+FEB!J31+MAR!I31+ABR!I31+MAY!I31</f>
        <v>160229</v>
      </c>
      <c r="J31" s="59">
        <f>+ENE!K31+FEB!K31+MAR!J31+ABR!J31+MAY!J31</f>
        <v>5026</v>
      </c>
      <c r="K31" s="59">
        <f>+ENE!L31+FEB!L31+MAR!K31+ABR!K31+MAY!K31</f>
        <v>0</v>
      </c>
      <c r="L31" s="59">
        <f>+'acumABR '!L31+MAY!L31</f>
        <v>0</v>
      </c>
      <c r="M31" s="7">
        <f t="shared" si="0"/>
        <v>2412247</v>
      </c>
      <c r="O31" s="48"/>
    </row>
    <row r="32" spans="1:15">
      <c r="A32" s="43"/>
      <c r="C32" s="5" t="s">
        <v>33</v>
      </c>
      <c r="D32" s="59">
        <f>+ENE!E32+FEB!E32+MAR!D32+ABR!D32+MAY!D32</f>
        <v>768468</v>
      </c>
      <c r="E32" s="59">
        <f>+ENE!F32+FEB!F32+MAR!E32+ABR!E32+MAY!E32</f>
        <v>835464</v>
      </c>
      <c r="F32" s="59">
        <f>+ENE!G32+FEB!G32+MAR!F32+ABR!F32+MAY!F32</f>
        <v>36269</v>
      </c>
      <c r="G32" s="59">
        <f>+ENE!H32+FEB!H32+MAR!G32+ABR!G32+MAY!G32</f>
        <v>117240</v>
      </c>
      <c r="H32" s="59">
        <f>+ENE!I32+FEB!I32+MAR!H32+ABR!H32+MAY!H32</f>
        <v>129164</v>
      </c>
      <c r="I32" s="59">
        <f>+ENE!J32+FEB!J32+MAR!I32+ABR!I32+MAY!I32</f>
        <v>105259</v>
      </c>
      <c r="J32" s="59">
        <f>+ENE!K32+FEB!K32+MAR!J32+ABR!J32+MAY!J32</f>
        <v>4308</v>
      </c>
      <c r="K32" s="59">
        <f>+ENE!L32+FEB!L32+MAR!K32+ABR!K32+MAY!K32</f>
        <v>1590</v>
      </c>
      <c r="L32" s="59">
        <f>+'acumABR '!L32+MAY!L32</f>
        <v>1590</v>
      </c>
      <c r="M32" s="7">
        <f t="shared" si="0"/>
        <v>1999352</v>
      </c>
      <c r="O32" s="48"/>
    </row>
    <row r="33" spans="1:15">
      <c r="A33" s="43"/>
      <c r="C33" s="5" t="s">
        <v>34</v>
      </c>
      <c r="D33" s="59">
        <f>+ENE!E33+FEB!E33+MAR!D33+ABR!D33+MAY!D33</f>
        <v>1713236</v>
      </c>
      <c r="E33" s="59">
        <f>+ENE!F33+FEB!F33+MAR!E33+ABR!E33+MAY!E33</f>
        <v>1862600</v>
      </c>
      <c r="F33" s="59">
        <f>+ENE!G33+FEB!G33+MAR!F33+ABR!F33+MAY!F33</f>
        <v>80858</v>
      </c>
      <c r="G33" s="59">
        <f>+ENE!H33+FEB!H33+MAR!G33+ABR!G33+MAY!G33</f>
        <v>261377</v>
      </c>
      <c r="H33" s="59">
        <f>+ENE!I33+FEB!I33+MAR!H33+ABR!H33+MAY!H33</f>
        <v>452146</v>
      </c>
      <c r="I33" s="59">
        <f>+ENE!J33+FEB!J33+MAR!I33+ABR!I33+MAY!I33</f>
        <v>368463</v>
      </c>
      <c r="J33" s="59">
        <f>+ENE!K33+FEB!K33+MAR!J33+ABR!J33+MAY!J33</f>
        <v>9604</v>
      </c>
      <c r="K33" s="59">
        <f>+ENE!L33+FEB!L33+MAR!K33+ABR!K33+MAY!K33</f>
        <v>0</v>
      </c>
      <c r="L33" s="59">
        <f>+'acumABR '!L33+MAY!L33</f>
        <v>0</v>
      </c>
      <c r="M33" s="7">
        <f t="shared" si="0"/>
        <v>4748284</v>
      </c>
      <c r="O33" s="48"/>
    </row>
    <row r="34" spans="1:15">
      <c r="A34" s="43"/>
      <c r="C34" s="5" t="s">
        <v>116</v>
      </c>
      <c r="D34" s="59">
        <f>+ENE!E34+FEB!E34+MAR!D34+ABR!D34+MAY!D34</f>
        <v>554178</v>
      </c>
      <c r="E34" s="59">
        <f>+ENE!F34+FEB!F34+MAR!E34+ABR!E34+MAY!E34</f>
        <v>602493</v>
      </c>
      <c r="F34" s="59">
        <f>+ENE!G34+FEB!G34+MAR!F34+ABR!F34+MAY!F34</f>
        <v>26156</v>
      </c>
      <c r="G34" s="59">
        <f>+ENE!H34+FEB!H34+MAR!G34+ABR!G34+MAY!G34</f>
        <v>84548</v>
      </c>
      <c r="H34" s="59">
        <f>+ENE!I34+FEB!I34+MAR!H34+ABR!H34+MAY!H34</f>
        <v>120323</v>
      </c>
      <c r="I34" s="59">
        <f>+ENE!J34+FEB!J34+MAR!I34+ABR!I34+MAY!I34</f>
        <v>98053</v>
      </c>
      <c r="J34" s="59">
        <f>+ENE!K34+FEB!K34+MAR!J34+ABR!J34+MAY!J34</f>
        <v>3106</v>
      </c>
      <c r="K34" s="59">
        <f>+ENE!L34+FEB!L34+MAR!K34+ABR!K34+MAY!K34</f>
        <v>0</v>
      </c>
      <c r="L34" s="59">
        <f>+'acumABR '!L34+MAY!L34</f>
        <v>0</v>
      </c>
      <c r="M34" s="7">
        <f t="shared" si="0"/>
        <v>1488857</v>
      </c>
      <c r="O34" s="48"/>
    </row>
    <row r="35" spans="1:15">
      <c r="A35" s="43"/>
      <c r="C35" s="5" t="s">
        <v>36</v>
      </c>
      <c r="D35" s="59">
        <f>+ENE!E35+FEB!E35+MAR!D35+ABR!D35+MAY!D35</f>
        <v>2374695</v>
      </c>
      <c r="E35" s="59">
        <f>+ENE!F35+FEB!F35+MAR!E35+ABR!E35+MAY!E35</f>
        <v>2581726</v>
      </c>
      <c r="F35" s="59">
        <f>+ENE!G35+FEB!G35+MAR!F35+ABR!F35+MAY!F35</f>
        <v>112077</v>
      </c>
      <c r="G35" s="59">
        <f>+ENE!H35+FEB!H35+MAR!G35+ABR!G35+MAY!G35</f>
        <v>362291</v>
      </c>
      <c r="H35" s="59">
        <f>+ENE!I35+FEB!I35+MAR!H35+ABR!H35+MAY!H35</f>
        <v>259151</v>
      </c>
      <c r="I35" s="59">
        <f>+ENE!J35+FEB!J35+MAR!I35+ABR!I35+MAY!I35</f>
        <v>211188</v>
      </c>
      <c r="J35" s="59">
        <f>+ENE!K35+FEB!K35+MAR!J35+ABR!J35+MAY!J35</f>
        <v>13312</v>
      </c>
      <c r="K35" s="59">
        <f>+ENE!L35+FEB!L35+MAR!K35+ABR!K35+MAY!K35</f>
        <v>0</v>
      </c>
      <c r="L35" s="59">
        <f>+'acumABR '!L35+MAY!L35</f>
        <v>0</v>
      </c>
      <c r="M35" s="7">
        <f t="shared" si="0"/>
        <v>5914440</v>
      </c>
      <c r="O35" s="48"/>
    </row>
    <row r="36" spans="1:15">
      <c r="A36" s="43"/>
      <c r="C36" s="5" t="s">
        <v>37</v>
      </c>
      <c r="D36" s="59">
        <f>+ENE!E36+FEB!E36+MAR!D36+ABR!D36+MAY!D36</f>
        <v>385128</v>
      </c>
      <c r="E36" s="59">
        <f>+ENE!F36+FEB!F36+MAR!E36+ABR!E36+MAY!E36</f>
        <v>418704</v>
      </c>
      <c r="F36" s="59">
        <f>+ENE!G36+FEB!G36+MAR!F36+ABR!F36+MAY!F36</f>
        <v>18177</v>
      </c>
      <c r="G36" s="59">
        <f>+ENE!H36+FEB!H36+MAR!G36+ABR!G36+MAY!G36</f>
        <v>58756</v>
      </c>
      <c r="H36" s="59">
        <f>+ENE!I36+FEB!I36+MAR!H36+ABR!H36+MAY!H36</f>
        <v>42723</v>
      </c>
      <c r="I36" s="59">
        <f>+ENE!J36+FEB!J36+MAR!I36+ABR!I36+MAY!I36</f>
        <v>34815</v>
      </c>
      <c r="J36" s="59">
        <f>+ENE!K36+FEB!K36+MAR!J36+ABR!J36+MAY!J36</f>
        <v>2160</v>
      </c>
      <c r="K36" s="59">
        <f>+ENE!L36+FEB!L36+MAR!K36+ABR!K36+MAY!K36</f>
        <v>0</v>
      </c>
      <c r="L36" s="59">
        <f>+'acumABR '!L36+MAY!L36</f>
        <v>0</v>
      </c>
      <c r="M36" s="7">
        <f t="shared" si="0"/>
        <v>960463</v>
      </c>
      <c r="O36" s="48"/>
    </row>
    <row r="37" spans="1:15">
      <c r="A37" s="43"/>
      <c r="C37" s="5" t="s">
        <v>38</v>
      </c>
      <c r="D37" s="59">
        <f>+ENE!E37+FEB!E37+MAR!D37+ABR!D37+MAY!D37</f>
        <v>266343</v>
      </c>
      <c r="E37" s="59">
        <f>+ENE!F37+FEB!F37+MAR!E37+ABR!E37+MAY!E37</f>
        <v>289563</v>
      </c>
      <c r="F37" s="59">
        <f>+ENE!G37+FEB!G37+MAR!F37+ABR!F37+MAY!F37</f>
        <v>12570</v>
      </c>
      <c r="G37" s="59">
        <f>+ENE!H37+FEB!H37+MAR!G37+ABR!G37+MAY!G37</f>
        <v>40634</v>
      </c>
      <c r="H37" s="59">
        <f>+ENE!I37+FEB!I37+MAR!H37+ABR!H37+MAY!H37</f>
        <v>32482</v>
      </c>
      <c r="I37" s="59">
        <f>+ENE!J37+FEB!J37+MAR!I37+ABR!I37+MAY!I37</f>
        <v>26470</v>
      </c>
      <c r="J37" s="59">
        <f>+ENE!K37+FEB!K37+MAR!J37+ABR!J37+MAY!J37</f>
        <v>1494</v>
      </c>
      <c r="K37" s="59">
        <f>+ENE!L37+FEB!L37+MAR!K37+ABR!K37+MAY!K37</f>
        <v>0</v>
      </c>
      <c r="L37" s="59">
        <f>+'acumABR '!L37+MAY!L37</f>
        <v>0</v>
      </c>
      <c r="M37" s="7">
        <f t="shared" si="0"/>
        <v>669556</v>
      </c>
      <c r="O37" s="48"/>
    </row>
    <row r="38" spans="1:15">
      <c r="A38" s="43"/>
      <c r="C38" s="5" t="s">
        <v>39</v>
      </c>
      <c r="D38" s="59">
        <f>+ENE!E38+FEB!E38+MAR!D38+ABR!D38+MAY!D38</f>
        <v>997640</v>
      </c>
      <c r="E38" s="59">
        <f>+ENE!F38+FEB!F38+MAR!E38+ABR!E38+MAY!E38</f>
        <v>1084616</v>
      </c>
      <c r="F38" s="59">
        <f>+ENE!G38+FEB!G38+MAR!F38+ABR!F38+MAY!F38</f>
        <v>47085</v>
      </c>
      <c r="G38" s="59">
        <f>+ENE!H38+FEB!H38+MAR!G38+ABR!G38+MAY!G38</f>
        <v>152203</v>
      </c>
      <c r="H38" s="59">
        <f>+ENE!I38+FEB!I38+MAR!H38+ABR!H38+MAY!H38</f>
        <v>215948</v>
      </c>
      <c r="I38" s="59">
        <f>+ENE!J38+FEB!J38+MAR!I38+ABR!I38+MAY!I38</f>
        <v>175981</v>
      </c>
      <c r="J38" s="59">
        <f>+ENE!K38+FEB!K38+MAR!J38+ABR!J38+MAY!J38</f>
        <v>5592</v>
      </c>
      <c r="K38" s="59">
        <f>+ENE!L38+FEB!L38+MAR!K38+ABR!K38+MAY!K38</f>
        <v>0</v>
      </c>
      <c r="L38" s="59">
        <f>+'acumABR '!L38+MAY!L38</f>
        <v>0</v>
      </c>
      <c r="M38" s="7">
        <f t="shared" si="0"/>
        <v>2679065</v>
      </c>
      <c r="O38" s="48"/>
    </row>
    <row r="39" spans="1:15">
      <c r="A39" s="43"/>
      <c r="C39" s="5" t="s">
        <v>40</v>
      </c>
      <c r="D39" s="59">
        <f>+ENE!E39+FEB!E39+MAR!D39+ABR!D39+MAY!D39</f>
        <v>231815</v>
      </c>
      <c r="E39" s="59">
        <f>+ENE!F39+FEB!F39+MAR!E39+ABR!E39+MAY!E39</f>
        <v>252026</v>
      </c>
      <c r="F39" s="59">
        <f>+ENE!G39+FEB!G39+MAR!F39+ABR!F39+MAY!F39</f>
        <v>10941</v>
      </c>
      <c r="G39" s="59">
        <f>+ENE!H39+FEB!H39+MAR!G39+ABR!G39+MAY!G39</f>
        <v>35367</v>
      </c>
      <c r="H39" s="59">
        <f>+ENE!I39+FEB!I39+MAR!H39+ABR!H39+MAY!H39</f>
        <v>29841</v>
      </c>
      <c r="I39" s="59">
        <f>+ENE!J39+FEB!J39+MAR!I39+ABR!I39+MAY!I39</f>
        <v>24318</v>
      </c>
      <c r="J39" s="59">
        <f>+ENE!K39+FEB!K39+MAR!J39+ABR!J39+MAY!J39</f>
        <v>1300</v>
      </c>
      <c r="K39" s="59">
        <f>+ENE!L39+FEB!L39+MAR!K39+ABR!K39+MAY!K39</f>
        <v>0</v>
      </c>
      <c r="L39" s="59">
        <f>+'acumABR '!L39+MAY!L39</f>
        <v>0</v>
      </c>
      <c r="M39" s="7">
        <f t="shared" si="0"/>
        <v>585608</v>
      </c>
      <c r="O39" s="48"/>
    </row>
    <row r="40" spans="1:15">
      <c r="A40" s="43"/>
      <c r="C40" s="5" t="s">
        <v>41</v>
      </c>
      <c r="D40" s="59">
        <f>+ENE!E40+FEB!E40+MAR!D40+ABR!D40+MAY!D40</f>
        <v>690645</v>
      </c>
      <c r="E40" s="59">
        <f>+ENE!F40+FEB!F40+MAR!E40+ABR!E40+MAY!E40</f>
        <v>750857</v>
      </c>
      <c r="F40" s="59">
        <f>+ENE!G40+FEB!G40+MAR!F40+ABR!F40+MAY!F40</f>
        <v>32595</v>
      </c>
      <c r="G40" s="59">
        <f>+ENE!H40+FEB!H40+MAR!G40+ABR!G40+MAY!G40</f>
        <v>105367</v>
      </c>
      <c r="H40" s="59">
        <f>+ENE!I40+FEB!I40+MAR!H40+ABR!H40+MAY!H40</f>
        <v>101675</v>
      </c>
      <c r="I40" s="59">
        <f>+ENE!J40+FEB!J40+MAR!I40+ABR!I40+MAY!I40</f>
        <v>82857</v>
      </c>
      <c r="J40" s="59">
        <f>+ENE!K40+FEB!K40+MAR!J40+ABR!J40+MAY!J40</f>
        <v>3872</v>
      </c>
      <c r="K40" s="59">
        <f>+ENE!L40+FEB!L40+MAR!K40+ABR!K40+MAY!K40</f>
        <v>421074</v>
      </c>
      <c r="L40" s="59">
        <f>+'acumABR '!L40+MAY!L40</f>
        <v>466716</v>
      </c>
      <c r="M40" s="7">
        <f t="shared" si="0"/>
        <v>2655658</v>
      </c>
      <c r="O40" s="48"/>
    </row>
    <row r="41" spans="1:15">
      <c r="A41" s="43"/>
      <c r="C41" s="5" t="s">
        <v>42</v>
      </c>
      <c r="D41" s="59">
        <f>+ENE!E41+FEB!E41+MAR!D41+ABR!D41+MAY!D41</f>
        <v>616057</v>
      </c>
      <c r="E41" s="59">
        <f>+ENE!F41+FEB!F41+MAR!E41+ABR!E41+MAY!E41</f>
        <v>669766</v>
      </c>
      <c r="F41" s="59">
        <f>+ENE!G41+FEB!G41+MAR!F41+ABR!F41+MAY!F41</f>
        <v>29076</v>
      </c>
      <c r="G41" s="59">
        <f>+ENE!H41+FEB!H41+MAR!G41+ABR!G41+MAY!G41</f>
        <v>93988</v>
      </c>
      <c r="H41" s="59">
        <f>+ENE!I41+FEB!I41+MAR!H41+ABR!H41+MAY!H41</f>
        <v>118032</v>
      </c>
      <c r="I41" s="59">
        <f>+ENE!J41+FEB!J41+MAR!I41+ABR!I41+MAY!I41</f>
        <v>96188</v>
      </c>
      <c r="J41" s="59">
        <f>+ENE!K41+FEB!K41+MAR!J41+ABR!J41+MAY!J41</f>
        <v>3454</v>
      </c>
      <c r="K41" s="59">
        <f>+ENE!L41+FEB!L41+MAR!K41+ABR!K41+MAY!K41</f>
        <v>0</v>
      </c>
      <c r="L41" s="59">
        <f>+'acumABR '!L41+MAY!L41</f>
        <v>2954</v>
      </c>
      <c r="M41" s="7">
        <f t="shared" si="0"/>
        <v>1629515</v>
      </c>
      <c r="O41" s="48"/>
    </row>
    <row r="42" spans="1:15">
      <c r="A42" s="43"/>
      <c r="C42" s="5" t="s">
        <v>117</v>
      </c>
      <c r="D42" s="59">
        <f>+ENE!E42+FEB!E42+MAR!D42+ABR!D42+MAY!D42</f>
        <v>379721</v>
      </c>
      <c r="E42" s="59">
        <f>+ENE!F42+FEB!F42+MAR!E42+ABR!E42+MAY!E42</f>
        <v>412827</v>
      </c>
      <c r="F42" s="59">
        <f>+ENE!G42+FEB!G42+MAR!F42+ABR!F42+MAY!F42</f>
        <v>17921</v>
      </c>
      <c r="G42" s="59">
        <f>+ENE!H42+FEB!H42+MAR!G42+ABR!G42+MAY!G42</f>
        <v>57931</v>
      </c>
      <c r="H42" s="59">
        <f>+ENE!I42+FEB!I42+MAR!H42+ABR!H42+MAY!H42</f>
        <v>48941</v>
      </c>
      <c r="I42" s="59">
        <f>+ENE!J42+FEB!J42+MAR!I42+ABR!I42+MAY!I42</f>
        <v>39884</v>
      </c>
      <c r="J42" s="59">
        <f>+ENE!K42+FEB!K42+MAR!J42+ABR!J42+MAY!J42</f>
        <v>2128</v>
      </c>
      <c r="K42" s="59">
        <f>+ENE!L42+FEB!L42+MAR!K42+ABR!K42+MAY!K42</f>
        <v>0</v>
      </c>
      <c r="L42" s="59">
        <f>+'acumABR '!L42+MAY!L42</f>
        <v>46961</v>
      </c>
      <c r="M42" s="7">
        <f t="shared" si="0"/>
        <v>1006314</v>
      </c>
      <c r="O42" s="48"/>
    </row>
    <row r="43" spans="1:15">
      <c r="A43" s="43"/>
      <c r="C43" s="5" t="s">
        <v>118</v>
      </c>
      <c r="D43" s="59">
        <f>+ENE!E43+FEB!E43+MAR!D43+ABR!D43+MAY!D43</f>
        <v>1517663</v>
      </c>
      <c r="E43" s="59">
        <f>+ENE!F43+FEB!F43+MAR!E43+ABR!E43+MAY!E43</f>
        <v>1649976</v>
      </c>
      <c r="F43" s="59">
        <f>+ENE!G43+FEB!G43+MAR!F43+ABR!F43+MAY!F43</f>
        <v>71628</v>
      </c>
      <c r="G43" s="59">
        <f>+ENE!H43+FEB!H43+MAR!G43+ABR!G43+MAY!G43</f>
        <v>231539</v>
      </c>
      <c r="H43" s="59">
        <f>+ENE!I43+FEB!I43+MAR!H43+ABR!H43+MAY!H43</f>
        <v>273347</v>
      </c>
      <c r="I43" s="59">
        <f>+ENE!J43+FEB!J43+MAR!I43+ABR!I43+MAY!I43</f>
        <v>222758</v>
      </c>
      <c r="J43" s="59">
        <f>+ENE!K43+FEB!K43+MAR!J43+ABR!J43+MAY!J43</f>
        <v>8508</v>
      </c>
      <c r="K43" s="59">
        <f>+ENE!L43+FEB!L43+MAR!K43+ABR!K43+MAY!K43</f>
        <v>0</v>
      </c>
      <c r="L43" s="59">
        <f>+'acumABR '!L43+MAY!L43</f>
        <v>0</v>
      </c>
      <c r="M43" s="7">
        <f t="shared" si="0"/>
        <v>3975419</v>
      </c>
      <c r="O43" s="48"/>
    </row>
    <row r="44" spans="1:15">
      <c r="A44" s="43"/>
      <c r="C44" s="5" t="s">
        <v>119</v>
      </c>
      <c r="D44" s="59">
        <f>+ENE!E44+FEB!E44+MAR!D44+ABR!D44+MAY!D44</f>
        <v>687215</v>
      </c>
      <c r="E44" s="59">
        <f>+ENE!F44+FEB!F44+MAR!E44+ABR!E44+MAY!E44</f>
        <v>747127</v>
      </c>
      <c r="F44" s="59">
        <f>+ENE!G44+FEB!G44+MAR!F44+ABR!F44+MAY!F44</f>
        <v>32434</v>
      </c>
      <c r="G44" s="59">
        <f>+ENE!H44+FEB!H44+MAR!G44+ABR!G44+MAY!G44</f>
        <v>104844</v>
      </c>
      <c r="H44" s="59">
        <f>+ENE!I44+FEB!I44+MAR!H44+ABR!H44+MAY!H44</f>
        <v>151680</v>
      </c>
      <c r="I44" s="59">
        <f>+ENE!J44+FEB!J44+MAR!I44+ABR!I44+MAY!I44</f>
        <v>123608</v>
      </c>
      <c r="J44" s="59">
        <f>+ENE!K44+FEB!K44+MAR!J44+ABR!J44+MAY!J44</f>
        <v>3852</v>
      </c>
      <c r="K44" s="59">
        <f>+ENE!L44+FEB!L44+MAR!K44+ABR!K44+MAY!K44</f>
        <v>0</v>
      </c>
      <c r="L44" s="59">
        <f>+'acumABR '!L44+MAY!L44</f>
        <v>0</v>
      </c>
      <c r="M44" s="7">
        <f t="shared" si="0"/>
        <v>1850760</v>
      </c>
      <c r="O44" s="48"/>
    </row>
    <row r="45" spans="1:15">
      <c r="A45" s="43"/>
      <c r="C45" s="5" t="s">
        <v>46</v>
      </c>
      <c r="D45" s="59">
        <f>+ENE!E45+FEB!E45+MAR!D45+ABR!D45+MAY!D45</f>
        <v>1589597</v>
      </c>
      <c r="E45" s="59">
        <f>+ENE!F45+FEB!F45+MAR!E45+ABR!E45+MAY!E45</f>
        <v>1728182</v>
      </c>
      <c r="F45" s="59">
        <f>+ENE!G45+FEB!G45+MAR!F45+ABR!F45+MAY!F45</f>
        <v>75024</v>
      </c>
      <c r="G45" s="59">
        <f>+ENE!H45+FEB!H45+MAR!G45+ABR!G45+MAY!G45</f>
        <v>242515</v>
      </c>
      <c r="H45" s="59">
        <f>+ENE!I45+FEB!I45+MAR!H45+ABR!H45+MAY!H45</f>
        <v>379827</v>
      </c>
      <c r="I45" s="59">
        <f>+ENE!J45+FEB!J45+MAR!I45+ABR!I45+MAY!I45</f>
        <v>309531</v>
      </c>
      <c r="J45" s="59">
        <f>+ENE!K45+FEB!K45+MAR!J45+ABR!J45+MAY!J45</f>
        <v>8912</v>
      </c>
      <c r="K45" s="59">
        <f>+ENE!L45+FEB!L45+MAR!K45+ABR!K45+MAY!K45</f>
        <v>0</v>
      </c>
      <c r="L45" s="59">
        <f>+'acumABR '!L45+MAY!L45</f>
        <v>0</v>
      </c>
      <c r="M45" s="7">
        <f t="shared" si="0"/>
        <v>4333588</v>
      </c>
      <c r="O45" s="48"/>
    </row>
    <row r="46" spans="1:15">
      <c r="A46" s="43"/>
      <c r="C46" s="5" t="s">
        <v>47</v>
      </c>
      <c r="D46" s="59">
        <f>+ENE!E46+FEB!E46+MAR!D46+ABR!D46+MAY!D46</f>
        <v>730553</v>
      </c>
      <c r="E46" s="59">
        <f>+ENE!F46+FEB!F46+MAR!E46+ABR!E46+MAY!E46</f>
        <v>794244</v>
      </c>
      <c r="F46" s="59">
        <f>+ENE!G46+FEB!G46+MAR!F46+ABR!F46+MAY!F46</f>
        <v>34479</v>
      </c>
      <c r="G46" s="59">
        <f>+ENE!H46+FEB!H46+MAR!G46+ABR!G46+MAY!G46</f>
        <v>111455</v>
      </c>
      <c r="H46" s="59">
        <f>+ENE!I46+FEB!I46+MAR!H46+ABR!H46+MAY!H46</f>
        <v>159425</v>
      </c>
      <c r="I46" s="59">
        <f>+ENE!J46+FEB!J46+MAR!I46+ABR!I46+MAY!I46</f>
        <v>129919</v>
      </c>
      <c r="J46" s="59">
        <f>+ENE!K46+FEB!K46+MAR!J46+ABR!J46+MAY!J46</f>
        <v>4096</v>
      </c>
      <c r="K46" s="59">
        <f>+ENE!L46+FEB!L46+MAR!K46+ABR!K46+MAY!K46</f>
        <v>0</v>
      </c>
      <c r="L46" s="59">
        <f>+'acumABR '!L46+MAY!L46</f>
        <v>0</v>
      </c>
      <c r="M46" s="7">
        <f t="shared" si="0"/>
        <v>1964171</v>
      </c>
      <c r="O46" s="48"/>
    </row>
    <row r="47" spans="1:15">
      <c r="A47" s="43"/>
      <c r="C47" s="5" t="s">
        <v>48</v>
      </c>
      <c r="D47" s="59">
        <f>+ENE!E47+FEB!E47+MAR!D47+ABR!D47+MAY!D47</f>
        <v>2922825</v>
      </c>
      <c r="E47" s="59">
        <f>+ENE!F47+FEB!F47+MAR!E47+ABR!E47+MAY!E47</f>
        <v>3177644</v>
      </c>
      <c r="F47" s="59">
        <f>+ENE!G47+FEB!G47+MAR!F47+ABR!F47+MAY!F47</f>
        <v>137946</v>
      </c>
      <c r="G47" s="59">
        <f>+ENE!H47+FEB!H47+MAR!G47+ABR!G47+MAY!G47</f>
        <v>445916</v>
      </c>
      <c r="H47" s="59">
        <f>+ENE!I47+FEB!I47+MAR!H47+ABR!H47+MAY!H47</f>
        <v>654380</v>
      </c>
      <c r="I47" s="59">
        <f>+ENE!J47+FEB!J47+MAR!I47+ABR!I47+MAY!I47</f>
        <v>533268</v>
      </c>
      <c r="J47" s="59">
        <f>+ENE!K47+FEB!K47+MAR!J47+ABR!J47+MAY!J47</f>
        <v>16386</v>
      </c>
      <c r="K47" s="59">
        <f>+ENE!L47+FEB!L47+MAR!K47+ABR!K47+MAY!K47</f>
        <v>0</v>
      </c>
      <c r="L47" s="59">
        <f>+'acumABR '!L47+MAY!L47</f>
        <v>0</v>
      </c>
      <c r="M47" s="7">
        <f t="shared" si="0"/>
        <v>7888365</v>
      </c>
      <c r="O47" s="48"/>
    </row>
    <row r="48" spans="1:15">
      <c r="A48" s="43"/>
      <c r="C48" s="5" t="s">
        <v>120</v>
      </c>
      <c r="D48" s="59">
        <f>+ENE!E48+FEB!E48+MAR!D48+ABR!D48+MAY!D48</f>
        <v>2445750</v>
      </c>
      <c r="E48" s="59">
        <f>+ENE!F48+FEB!F48+MAR!E48+ABR!E48+MAY!E48</f>
        <v>2658976</v>
      </c>
      <c r="F48" s="59">
        <f>+ENE!G48+FEB!G48+MAR!F48+ABR!F48+MAY!F48</f>
        <v>115431</v>
      </c>
      <c r="G48" s="59">
        <f>+ENE!H48+FEB!H48+MAR!G48+ABR!G48+MAY!G48</f>
        <v>373132</v>
      </c>
      <c r="H48" s="59">
        <f>+ENE!I48+FEB!I48+MAR!H48+ABR!H48+MAY!H48</f>
        <v>564896</v>
      </c>
      <c r="I48" s="59">
        <f>+ENE!J48+FEB!J48+MAR!I48+ABR!I48+MAY!I48</f>
        <v>460346</v>
      </c>
      <c r="J48" s="59">
        <f>+ENE!K48+FEB!K48+MAR!J48+ABR!J48+MAY!J48</f>
        <v>13710</v>
      </c>
      <c r="K48" s="59">
        <f>+ENE!L48+FEB!L48+MAR!K48+ABR!K48+MAY!K48</f>
        <v>33524</v>
      </c>
      <c r="L48" s="59">
        <f>+'acumABR '!L48+MAY!L48</f>
        <v>1228313</v>
      </c>
      <c r="M48" s="7">
        <f t="shared" si="0"/>
        <v>7894078</v>
      </c>
      <c r="O48" s="48"/>
    </row>
    <row r="49" spans="1:15">
      <c r="A49" s="43"/>
      <c r="C49" s="5" t="s">
        <v>121</v>
      </c>
      <c r="D49" s="59">
        <f>+ENE!E49+FEB!E49+MAR!D49+ABR!D49+MAY!D49</f>
        <v>985704</v>
      </c>
      <c r="E49" s="59">
        <f>+ENE!F49+FEB!F49+MAR!E49+ABR!E49+MAY!E49</f>
        <v>1071639</v>
      </c>
      <c r="F49" s="59">
        <f>+ENE!G49+FEB!G49+MAR!F49+ABR!F49+MAY!F49</f>
        <v>46521</v>
      </c>
      <c r="G49" s="59">
        <f>+ENE!H49+FEB!H49+MAR!G49+ABR!G49+MAY!G49</f>
        <v>150383</v>
      </c>
      <c r="H49" s="59">
        <f>+ENE!I49+FEB!I49+MAR!H49+ABR!H49+MAY!H49</f>
        <v>205158</v>
      </c>
      <c r="I49" s="59">
        <f>+ENE!J49+FEB!J49+MAR!I49+ABR!I49+MAY!I49</f>
        <v>167187</v>
      </c>
      <c r="J49" s="59">
        <f>+ENE!K49+FEB!K49+MAR!J49+ABR!J49+MAY!J49</f>
        <v>5526</v>
      </c>
      <c r="K49" s="59">
        <f>+ENE!L49+FEB!L49+MAR!K49+ABR!K49+MAY!K49</f>
        <v>0</v>
      </c>
      <c r="L49" s="59">
        <f>+'acumABR '!L49+MAY!L49</f>
        <v>0</v>
      </c>
      <c r="M49" s="7">
        <f t="shared" si="0"/>
        <v>2632118</v>
      </c>
      <c r="O49" s="48"/>
    </row>
    <row r="50" spans="1:15">
      <c r="A50" s="43"/>
      <c r="C50" s="5" t="s">
        <v>122</v>
      </c>
      <c r="D50" s="59">
        <f>+ENE!E50+FEB!E50+MAR!D50+ABR!D50+MAY!D50</f>
        <v>242656</v>
      </c>
      <c r="E50" s="59">
        <f>+ENE!F50+FEB!F50+MAR!E50+ABR!E50+MAY!E50</f>
        <v>263810</v>
      </c>
      <c r="F50" s="59">
        <f>+ENE!G50+FEB!G50+MAR!F50+ABR!F50+MAY!F50</f>
        <v>11454</v>
      </c>
      <c r="G50" s="59">
        <f>+ENE!H50+FEB!H50+MAR!G50+ABR!G50+MAY!G50</f>
        <v>37021</v>
      </c>
      <c r="H50" s="59">
        <f>+ENE!I50+FEB!I50+MAR!H50+ABR!H50+MAY!H50</f>
        <v>32143</v>
      </c>
      <c r="I50" s="59">
        <f>+ENE!J50+FEB!J50+MAR!I50+ABR!I50+MAY!I50</f>
        <v>26194</v>
      </c>
      <c r="J50" s="59">
        <f>+ENE!K50+FEB!K50+MAR!J50+ABR!J50+MAY!J50</f>
        <v>1360</v>
      </c>
      <c r="K50" s="59">
        <f>+ENE!L50+FEB!L50+MAR!K50+ABR!K50+MAY!K50</f>
        <v>34874</v>
      </c>
      <c r="L50" s="59">
        <f>+'acumABR '!L50+MAY!L50</f>
        <v>34874</v>
      </c>
      <c r="M50" s="7">
        <f t="shared" si="0"/>
        <v>684386</v>
      </c>
      <c r="O50" s="48"/>
    </row>
    <row r="51" spans="1:15">
      <c r="A51" s="43"/>
      <c r="C51" s="5" t="s">
        <v>52</v>
      </c>
      <c r="D51" s="59">
        <f>+ENE!E51+FEB!E51+MAR!D51+ABR!D51+MAY!D51</f>
        <v>2690889</v>
      </c>
      <c r="E51" s="59">
        <f>+ENE!F51+FEB!F51+MAR!E51+ABR!E51+MAY!E51</f>
        <v>2925488</v>
      </c>
      <c r="F51" s="59">
        <f>+ENE!G51+FEB!G51+MAR!F51+ABR!F51+MAY!F51</f>
        <v>127001</v>
      </c>
      <c r="G51" s="59">
        <f>+ENE!H51+FEB!H51+MAR!G51+ABR!G51+MAY!G51</f>
        <v>410531</v>
      </c>
      <c r="H51" s="59">
        <f>+ENE!I51+FEB!I51+MAR!H51+ABR!H51+MAY!H51</f>
        <v>570556</v>
      </c>
      <c r="I51" s="59">
        <f>+ENE!J51+FEB!J51+MAR!I51+ABR!I51+MAY!I51</f>
        <v>464958</v>
      </c>
      <c r="J51" s="59">
        <f>+ENE!K51+FEB!K51+MAR!J51+ABR!J51+MAY!J51</f>
        <v>15086</v>
      </c>
      <c r="K51" s="59">
        <f>+ENE!L51+FEB!L51+MAR!K51+ABR!K51+MAY!K51</f>
        <v>260153</v>
      </c>
      <c r="L51" s="59">
        <f>+'acumABR '!L51+MAY!L51</f>
        <v>569117</v>
      </c>
      <c r="M51" s="7">
        <f t="shared" si="0"/>
        <v>8033779</v>
      </c>
      <c r="O51" s="48"/>
    </row>
    <row r="52" spans="1:15">
      <c r="A52" s="43"/>
      <c r="C52" s="5" t="s">
        <v>123</v>
      </c>
      <c r="D52" s="59">
        <f>+ENE!E52+FEB!E52+MAR!D52+ABR!D52+MAY!D52</f>
        <v>160736</v>
      </c>
      <c r="E52" s="59">
        <f>+ENE!F52+FEB!F52+MAR!E52+ABR!E52+MAY!E52</f>
        <v>174749</v>
      </c>
      <c r="F52" s="59">
        <f>+ENE!G52+FEB!G52+MAR!F52+ABR!F52+MAY!F52</f>
        <v>7586</v>
      </c>
      <c r="G52" s="59">
        <f>+ENE!H52+FEB!H52+MAR!G52+ABR!G52+MAY!G52</f>
        <v>24522</v>
      </c>
      <c r="H52" s="59">
        <f>+ENE!I52+FEB!I52+MAR!H52+ABR!H52+MAY!H52</f>
        <v>18498</v>
      </c>
      <c r="I52" s="59">
        <f>+ENE!J52+FEB!J52+MAR!I52+ABR!I52+MAY!I52</f>
        <v>15075</v>
      </c>
      <c r="J52" s="59">
        <f>+ENE!K52+FEB!K52+MAR!J52+ABR!J52+MAY!J52</f>
        <v>902</v>
      </c>
      <c r="K52" s="59">
        <f>+ENE!L52+FEB!L52+MAR!K52+ABR!K52+MAY!K52</f>
        <v>0</v>
      </c>
      <c r="L52" s="59">
        <f>+'acumABR '!L52+MAY!L52</f>
        <v>0</v>
      </c>
      <c r="M52" s="7">
        <f t="shared" si="0"/>
        <v>402068</v>
      </c>
      <c r="O52" s="48"/>
    </row>
    <row r="53" spans="1:15">
      <c r="A53" s="43"/>
      <c r="C53" s="5" t="s">
        <v>54</v>
      </c>
      <c r="D53" s="59">
        <f>+ENE!E53+FEB!E53+MAR!D53+ABR!D53+MAY!D53</f>
        <v>747021</v>
      </c>
      <c r="E53" s="59">
        <f>+ENE!F53+FEB!F53+MAR!E53+ABR!E53+MAY!E53</f>
        <v>812147</v>
      </c>
      <c r="F53" s="59">
        <f>+ENE!G53+FEB!G53+MAR!F53+ABR!F53+MAY!F53</f>
        <v>35257</v>
      </c>
      <c r="G53" s="59">
        <f>+ENE!H53+FEB!H53+MAR!G53+ABR!G53+MAY!G53</f>
        <v>113968</v>
      </c>
      <c r="H53" s="59">
        <f>+ENE!I53+FEB!I53+MAR!H53+ABR!H53+MAY!H53</f>
        <v>146395</v>
      </c>
      <c r="I53" s="59">
        <f>+ENE!J53+FEB!J53+MAR!I53+ABR!I53+MAY!I53</f>
        <v>119300</v>
      </c>
      <c r="J53" s="59">
        <f>+ENE!K53+FEB!K53+MAR!J53+ABR!J53+MAY!J53</f>
        <v>4188</v>
      </c>
      <c r="K53" s="59">
        <f>+ENE!L53+FEB!L53+MAR!K53+ABR!K53+MAY!K53</f>
        <v>491861</v>
      </c>
      <c r="L53" s="59">
        <f>+'acumABR '!L53+MAY!L53</f>
        <v>491861</v>
      </c>
      <c r="M53" s="7">
        <f t="shared" si="0"/>
        <v>2961998</v>
      </c>
      <c r="O53" s="48"/>
    </row>
    <row r="54" spans="1:15">
      <c r="A54" s="43"/>
      <c r="C54" s="5" t="s">
        <v>124</v>
      </c>
      <c r="D54" s="59">
        <f>+ENE!E54+FEB!E54+MAR!D54+ABR!D54+MAY!D54</f>
        <v>517458</v>
      </c>
      <c r="E54" s="59">
        <f>+ENE!F54+FEB!F54+MAR!E54+ABR!E54+MAY!E54</f>
        <v>562571</v>
      </c>
      <c r="F54" s="59">
        <f>+ENE!G54+FEB!G54+MAR!F54+ABR!F54+MAY!F54</f>
        <v>24422</v>
      </c>
      <c r="G54" s="59">
        <f>+ENE!H54+FEB!H54+MAR!G54+ABR!G54+MAY!G54</f>
        <v>78945</v>
      </c>
      <c r="H54" s="59">
        <f>+ENE!I54+FEB!I54+MAR!H54+ABR!H54+MAY!H54</f>
        <v>89262</v>
      </c>
      <c r="I54" s="59">
        <f>+ENE!J54+FEB!J54+MAR!I54+ABR!I54+MAY!I54</f>
        <v>72742</v>
      </c>
      <c r="J54" s="59">
        <f>+ENE!K54+FEB!K54+MAR!J54+ABR!J54+MAY!J54</f>
        <v>2900</v>
      </c>
      <c r="K54" s="59">
        <f>+ENE!L54+FEB!L54+MAR!K54+ABR!K54+MAY!K54</f>
        <v>622543</v>
      </c>
      <c r="L54" s="59">
        <f>+'acumABR '!L54+MAY!L54</f>
        <v>624059</v>
      </c>
      <c r="M54" s="7">
        <f t="shared" si="0"/>
        <v>2594902</v>
      </c>
      <c r="O54" s="48"/>
    </row>
    <row r="55" spans="1:15">
      <c r="A55" s="43"/>
      <c r="C55" s="5" t="s">
        <v>56</v>
      </c>
      <c r="D55" s="59">
        <f>+ENE!E55+FEB!E55+MAR!D55+ABR!D55+MAY!D55</f>
        <v>511511</v>
      </c>
      <c r="E55" s="59">
        <f>+ENE!F55+FEB!F55+MAR!E55+ABR!E55+MAY!E55</f>
        <v>556106</v>
      </c>
      <c r="F55" s="59">
        <f>+ENE!G55+FEB!G55+MAR!F55+ABR!F55+MAY!F55</f>
        <v>24141</v>
      </c>
      <c r="G55" s="59">
        <f>+ENE!H55+FEB!H55+MAR!G55+ABR!G55+MAY!G55</f>
        <v>78038</v>
      </c>
      <c r="H55" s="59">
        <f>+ENE!I55+FEB!I55+MAR!H55+ABR!H55+MAY!H55</f>
        <v>77315</v>
      </c>
      <c r="I55" s="59">
        <f>+ENE!J55+FEB!J55+MAR!I55+ABR!I55+MAY!I55</f>
        <v>63007</v>
      </c>
      <c r="J55" s="59">
        <f>+ENE!K55+FEB!K55+MAR!J55+ABR!J55+MAY!J55</f>
        <v>2868</v>
      </c>
      <c r="K55" s="59">
        <f>+ENE!L55+FEB!L55+MAR!K55+ABR!K55+MAY!K55</f>
        <v>97787</v>
      </c>
      <c r="L55" s="59">
        <f>+'acumABR '!L55+MAY!L55</f>
        <v>97787</v>
      </c>
      <c r="M55" s="7">
        <f t="shared" si="0"/>
        <v>1508560</v>
      </c>
      <c r="O55" s="48"/>
    </row>
    <row r="56" spans="1:15">
      <c r="A56" s="43"/>
      <c r="C56" s="5" t="s">
        <v>125</v>
      </c>
      <c r="D56" s="59">
        <f>+ENE!E56+FEB!E56+MAR!D56+ABR!D56+MAY!D56</f>
        <v>395611</v>
      </c>
      <c r="E56" s="59">
        <f>+ENE!F56+FEB!F56+MAR!E56+ABR!E56+MAY!E56</f>
        <v>430101</v>
      </c>
      <c r="F56" s="59">
        <f>+ENE!G56+FEB!G56+MAR!F56+ABR!F56+MAY!F56</f>
        <v>18671</v>
      </c>
      <c r="G56" s="59">
        <f>+ENE!H56+FEB!H56+MAR!G56+ABR!G56+MAY!G56</f>
        <v>60356</v>
      </c>
      <c r="H56" s="59">
        <f>+ENE!I56+FEB!I56+MAR!H56+ABR!H56+MAY!H56</f>
        <v>59207</v>
      </c>
      <c r="I56" s="59">
        <f>+ENE!J56+FEB!J56+MAR!I56+ABR!I56+MAY!I56</f>
        <v>48249</v>
      </c>
      <c r="J56" s="59">
        <f>+ENE!K56+FEB!K56+MAR!J56+ABR!J56+MAY!J56</f>
        <v>2218</v>
      </c>
      <c r="K56" s="59">
        <f>+ENE!L56+FEB!L56+MAR!K56+ABR!K56+MAY!K56</f>
        <v>0</v>
      </c>
      <c r="L56" s="59">
        <f>+'acumABR '!L56+MAY!L56</f>
        <v>0</v>
      </c>
      <c r="M56" s="7">
        <f t="shared" si="0"/>
        <v>1014413</v>
      </c>
      <c r="O56" s="48"/>
    </row>
    <row r="57" spans="1:15">
      <c r="A57" s="43"/>
      <c r="C57" s="5" t="s">
        <v>126</v>
      </c>
      <c r="D57" s="59">
        <f>+ENE!E57+FEB!E57+MAR!D57+ABR!D57+MAY!D57</f>
        <v>1270221</v>
      </c>
      <c r="E57" s="59">
        <f>+ENE!F57+FEB!F57+MAR!E57+ABR!E57+MAY!E57</f>
        <v>1380961</v>
      </c>
      <c r="F57" s="59">
        <f>+ENE!G57+FEB!G57+MAR!F57+ABR!F57+MAY!F57</f>
        <v>59949</v>
      </c>
      <c r="G57" s="59">
        <f>+ENE!H57+FEB!H57+MAR!G57+ABR!G57+MAY!G57</f>
        <v>193789</v>
      </c>
      <c r="H57" s="59">
        <f>+ENE!I57+FEB!I57+MAR!H57+ABR!H57+MAY!H57</f>
        <v>250979</v>
      </c>
      <c r="I57" s="59">
        <f>+ENE!J57+FEB!J57+MAR!I57+ABR!I57+MAY!I57</f>
        <v>204529</v>
      </c>
      <c r="J57" s="59">
        <f>+ENE!K57+FEB!K57+MAR!J57+ABR!J57+MAY!J57</f>
        <v>7120</v>
      </c>
      <c r="K57" s="59">
        <f>+ENE!L57+FEB!L57+MAR!K57+ABR!K57+MAY!K57</f>
        <v>259986</v>
      </c>
      <c r="L57" s="59">
        <f>+'acumABR '!L57+MAY!L57</f>
        <v>259986</v>
      </c>
      <c r="M57" s="7">
        <f t="shared" si="0"/>
        <v>3887520</v>
      </c>
      <c r="O57" s="48"/>
    </row>
    <row r="58" spans="1:15">
      <c r="A58" s="43"/>
      <c r="C58" s="5" t="s">
        <v>83</v>
      </c>
      <c r="D58" s="59">
        <f>+ENE!E58+FEB!E58+MAR!D58+ABR!D58+MAY!D58</f>
        <v>694463</v>
      </c>
      <c r="E58" s="59">
        <f>+ENE!F58+FEB!F58+MAR!E58+ABR!E58+MAY!E58</f>
        <v>755009</v>
      </c>
      <c r="F58" s="59">
        <f>+ENE!G58+FEB!G58+MAR!F58+ABR!F58+MAY!F58</f>
        <v>32776</v>
      </c>
      <c r="G58" s="59">
        <f>+ENE!H58+FEB!H58+MAR!G58+ABR!G58+MAY!G58</f>
        <v>105949</v>
      </c>
      <c r="H58" s="59">
        <f>+ENE!I58+FEB!I58+MAR!H58+ABR!H58+MAY!H58</f>
        <v>168675</v>
      </c>
      <c r="I58" s="59">
        <f>+ENE!J58+FEB!J58+MAR!I58+ABR!I58+MAY!I58</f>
        <v>137457</v>
      </c>
      <c r="J58" s="59">
        <f>+ENE!K58+FEB!K58+MAR!J58+ABR!J58+MAY!J58</f>
        <v>3894</v>
      </c>
      <c r="K58" s="59">
        <f>+ENE!L58+FEB!L58+MAR!K58+ABR!K58+MAY!K58</f>
        <v>0</v>
      </c>
      <c r="L58" s="59">
        <f>+'acumABR '!L58+MAY!L58</f>
        <v>0</v>
      </c>
      <c r="M58" s="7">
        <f t="shared" si="0"/>
        <v>1898223</v>
      </c>
      <c r="O58" s="48"/>
    </row>
    <row r="59" spans="1:15">
      <c r="A59" s="43"/>
      <c r="C59" s="5" t="s">
        <v>127</v>
      </c>
      <c r="D59" s="59">
        <f>+ENE!E59+FEB!E59+MAR!D59+ABR!D59+MAY!D59</f>
        <v>248491</v>
      </c>
      <c r="E59" s="59">
        <f>+ENE!F59+FEB!F59+MAR!E59+ABR!E59+MAY!E59</f>
        <v>270155</v>
      </c>
      <c r="F59" s="59">
        <f>+ENE!G59+FEB!G59+MAR!F59+ABR!F59+MAY!F59</f>
        <v>11728</v>
      </c>
      <c r="G59" s="59">
        <f>+ENE!H59+FEB!H59+MAR!G59+ABR!G59+MAY!G59</f>
        <v>37911</v>
      </c>
      <c r="H59" s="59">
        <f>+ENE!I59+FEB!I59+MAR!H59+ABR!H59+MAY!H59</f>
        <v>33981</v>
      </c>
      <c r="I59" s="59">
        <f>+ENE!J59+FEB!J59+MAR!I59+ABR!I59+MAY!I59</f>
        <v>27692</v>
      </c>
      <c r="J59" s="59">
        <f>+ENE!K59+FEB!K59+MAR!J59+ABR!J59+MAY!J59</f>
        <v>1394</v>
      </c>
      <c r="K59" s="59">
        <f>+ENE!L59+FEB!L59+MAR!K59+ABR!K59+MAY!K59</f>
        <v>0</v>
      </c>
      <c r="L59" s="59">
        <f>+'acumABR '!L59+MAY!L59</f>
        <v>0</v>
      </c>
      <c r="M59" s="7">
        <f t="shared" si="0"/>
        <v>631352</v>
      </c>
      <c r="O59" s="48"/>
    </row>
    <row r="60" spans="1:15">
      <c r="A60" s="43"/>
      <c r="C60" s="5" t="s">
        <v>128</v>
      </c>
      <c r="D60" s="59">
        <f>+ENE!E60+FEB!E60+MAR!D60+ABR!D60+MAY!D60</f>
        <v>2220368</v>
      </c>
      <c r="E60" s="59">
        <f>+ENE!F60+FEB!F60+MAR!E60+ABR!E60+MAY!E60</f>
        <v>2413944</v>
      </c>
      <c r="F60" s="59">
        <f>+ENE!G60+FEB!G60+MAR!F60+ABR!F60+MAY!F60</f>
        <v>104793</v>
      </c>
      <c r="G60" s="59">
        <f>+ENE!H60+FEB!H60+MAR!G60+ABR!G60+MAY!G60</f>
        <v>338746</v>
      </c>
      <c r="H60" s="59">
        <f>+ENE!I60+FEB!I60+MAR!H60+ABR!H60+MAY!H60</f>
        <v>348023</v>
      </c>
      <c r="I60" s="59">
        <f>+ENE!J60+FEB!J60+MAR!I60+ABR!I60+MAY!I60</f>
        <v>283612</v>
      </c>
      <c r="J60" s="59">
        <f>+ENE!K60+FEB!K60+MAR!J60+ABR!J60+MAY!J60</f>
        <v>12448</v>
      </c>
      <c r="K60" s="59">
        <f>+ENE!L60+FEB!L60+MAR!K60+ABR!K60+MAY!K60</f>
        <v>905402</v>
      </c>
      <c r="L60" s="59">
        <f>+'acumABR '!L60+MAY!L60</f>
        <v>905402</v>
      </c>
      <c r="M60" s="7">
        <f t="shared" si="0"/>
        <v>7532738</v>
      </c>
      <c r="O60" s="48"/>
    </row>
    <row r="61" spans="1:15">
      <c r="A61" s="43"/>
      <c r="C61" s="5" t="s">
        <v>60</v>
      </c>
      <c r="D61" s="59">
        <f>+ENE!E61+FEB!E61+MAR!D61+ABR!D61+MAY!D61</f>
        <v>450530</v>
      </c>
      <c r="E61" s="59">
        <f>+ENE!F61+FEB!F61+MAR!E61+ABR!E61+MAY!E61</f>
        <v>489807</v>
      </c>
      <c r="F61" s="59">
        <f>+ENE!G61+FEB!G61+MAR!F61+ABR!F61+MAY!F61</f>
        <v>21263</v>
      </c>
      <c r="G61" s="59">
        <f>+ENE!H61+FEB!H61+MAR!G61+ABR!G61+MAY!G61</f>
        <v>68734</v>
      </c>
      <c r="H61" s="59">
        <f>+ENE!I61+FEB!I61+MAR!H61+ABR!H61+MAY!H61</f>
        <v>91262</v>
      </c>
      <c r="I61" s="59">
        <f>+ENE!J61+FEB!J61+MAR!I61+ABR!I61+MAY!I61</f>
        <v>74371</v>
      </c>
      <c r="J61" s="59">
        <f>+ENE!K61+FEB!K61+MAR!J61+ABR!J61+MAY!J61</f>
        <v>2526</v>
      </c>
      <c r="K61" s="59">
        <f>+ENE!L61+FEB!L61+MAR!K61+ABR!K61+MAY!K61</f>
        <v>0</v>
      </c>
      <c r="L61" s="59">
        <f>+'acumABR '!L61+MAY!L61</f>
        <v>0</v>
      </c>
      <c r="M61" s="7">
        <f t="shared" si="0"/>
        <v>1198493</v>
      </c>
      <c r="O61" s="48"/>
    </row>
    <row r="62" spans="1:15">
      <c r="A62" s="43"/>
      <c r="C62" s="5" t="s">
        <v>61</v>
      </c>
      <c r="D62" s="59">
        <f>+ENE!E62+FEB!E62+MAR!D62+ABR!D62+MAY!D62</f>
        <v>1952693</v>
      </c>
      <c r="E62" s="59">
        <f>+ENE!F62+FEB!F62+MAR!E62+ABR!E62+MAY!E62</f>
        <v>2122933</v>
      </c>
      <c r="F62" s="59">
        <f>+ENE!G62+FEB!G62+MAR!F62+ABR!F62+MAY!F62</f>
        <v>92161</v>
      </c>
      <c r="G62" s="59">
        <f>+ENE!H62+FEB!H62+MAR!G62+ABR!G62+MAY!G62</f>
        <v>297910</v>
      </c>
      <c r="H62" s="59">
        <f>+ENE!I62+FEB!I62+MAR!H62+ABR!H62+MAY!H62</f>
        <v>348765</v>
      </c>
      <c r="I62" s="59">
        <f>+ENE!J62+FEB!J62+MAR!I62+ABR!I62+MAY!I62</f>
        <v>284216</v>
      </c>
      <c r="J62" s="59">
        <f>+ENE!K62+FEB!K62+MAR!J62+ABR!J62+MAY!J62</f>
        <v>10946</v>
      </c>
      <c r="K62" s="59">
        <f>+ENE!L62+FEB!L62+MAR!K62+ABR!K62+MAY!K62</f>
        <v>0</v>
      </c>
      <c r="L62" s="59">
        <f>+'acumABR '!L62+MAY!L62</f>
        <v>0</v>
      </c>
      <c r="M62" s="7">
        <f t="shared" si="0"/>
        <v>5109624</v>
      </c>
      <c r="O62" s="48"/>
    </row>
    <row r="63" spans="1:15">
      <c r="A63" s="43"/>
      <c r="C63" s="5" t="s">
        <v>129</v>
      </c>
      <c r="D63" s="59">
        <f>+ENE!E63+FEB!E63+MAR!D63+ABR!D63+MAY!D63</f>
        <v>798527</v>
      </c>
      <c r="E63" s="59">
        <f>+ENE!F63+FEB!F63+MAR!E63+ABR!E63+MAY!E63</f>
        <v>868144</v>
      </c>
      <c r="F63" s="59">
        <f>+ENE!G63+FEB!G63+MAR!F63+ABR!F63+MAY!F63</f>
        <v>37688</v>
      </c>
      <c r="G63" s="59">
        <f>+ENE!H63+FEB!H63+MAR!G63+ABR!G63+MAY!G63</f>
        <v>121826</v>
      </c>
      <c r="H63" s="59">
        <f>+ENE!I63+FEB!I63+MAR!H63+ABR!H63+MAY!H63</f>
        <v>170728</v>
      </c>
      <c r="I63" s="59">
        <f>+ENE!J63+FEB!J63+MAR!I63+ABR!I63+MAY!I63</f>
        <v>139130</v>
      </c>
      <c r="J63" s="59">
        <f>+ENE!K63+FEB!K63+MAR!J63+ABR!J63+MAY!J63</f>
        <v>4476</v>
      </c>
      <c r="K63" s="59">
        <f>+ENE!L63+FEB!L63+MAR!K63+ABR!K63+MAY!K63</f>
        <v>0</v>
      </c>
      <c r="L63" s="59">
        <f>+'acumABR '!L63+MAY!L63</f>
        <v>0</v>
      </c>
      <c r="M63" s="7">
        <f t="shared" si="0"/>
        <v>2140519</v>
      </c>
      <c r="O63" s="48"/>
    </row>
    <row r="64" spans="1:15">
      <c r="A64" s="43"/>
      <c r="C64" s="5" t="s">
        <v>130</v>
      </c>
      <c r="D64" s="59">
        <f>+ENE!E64+FEB!E64+MAR!D64+ABR!D64+MAY!D64</f>
        <v>567785</v>
      </c>
      <c r="E64" s="59">
        <f>+ENE!F64+FEB!F64+MAR!E64+ABR!E64+MAY!E64</f>
        <v>617286</v>
      </c>
      <c r="F64" s="59">
        <f>+ENE!G64+FEB!G64+MAR!F64+ABR!F64+MAY!F64</f>
        <v>26797</v>
      </c>
      <c r="G64" s="59">
        <f>+ENE!H64+FEB!H64+MAR!G64+ABR!G64+MAY!G64</f>
        <v>86624</v>
      </c>
      <c r="H64" s="59">
        <f>+ENE!I64+FEB!I64+MAR!H64+ABR!H64+MAY!H64</f>
        <v>119905</v>
      </c>
      <c r="I64" s="59">
        <f>+ENE!J64+FEB!J64+MAR!I64+ABR!I64+MAY!I64</f>
        <v>97713</v>
      </c>
      <c r="J64" s="59">
        <f>+ENE!K64+FEB!K64+MAR!J64+ABR!J64+MAY!J64</f>
        <v>3182</v>
      </c>
      <c r="K64" s="59">
        <f>+ENE!L64+FEB!L64+MAR!K64+ABR!K64+MAY!K64</f>
        <v>0</v>
      </c>
      <c r="L64" s="59">
        <f>+'acumABR '!L64+MAY!L64</f>
        <v>0</v>
      </c>
      <c r="M64" s="7">
        <f t="shared" si="0"/>
        <v>1519292</v>
      </c>
      <c r="O64" s="48"/>
    </row>
    <row r="65" spans="1:15">
      <c r="A65" s="43"/>
      <c r="C65" s="5" t="s">
        <v>64</v>
      </c>
      <c r="D65" s="59">
        <f>+ENE!E65+FEB!E65+MAR!D65+ABR!D65+MAY!D65</f>
        <v>792834</v>
      </c>
      <c r="E65" s="59">
        <f>+ENE!F65+FEB!F65+MAR!E65+ABR!E65+MAY!E65</f>
        <v>861955</v>
      </c>
      <c r="F65" s="59">
        <f>+ENE!G65+FEB!G65+MAR!F65+ABR!F65+MAY!F65</f>
        <v>37419</v>
      </c>
      <c r="G65" s="59">
        <f>+ENE!H65+FEB!H65+MAR!G65+ABR!G65+MAY!G65</f>
        <v>120958</v>
      </c>
      <c r="H65" s="59">
        <f>+ENE!I65+FEB!I65+MAR!H65+ABR!H65+MAY!H65</f>
        <v>173040</v>
      </c>
      <c r="I65" s="59">
        <f>+ENE!J65+FEB!J65+MAR!I65+ABR!I65+MAY!I65</f>
        <v>141015</v>
      </c>
      <c r="J65" s="59">
        <f>+ENE!K65+FEB!K65+MAR!J65+ABR!J65+MAY!J65</f>
        <v>4444</v>
      </c>
      <c r="K65" s="59">
        <f>+ENE!L65+FEB!L65+MAR!K65+ABR!K65+MAY!K65</f>
        <v>0</v>
      </c>
      <c r="L65" s="59">
        <f>+'acumABR '!L65+MAY!L65</f>
        <v>0</v>
      </c>
      <c r="M65" s="7">
        <f t="shared" si="0"/>
        <v>2131665</v>
      </c>
      <c r="O65" s="48"/>
    </row>
    <row r="66" spans="1:15">
      <c r="A66" s="43"/>
      <c r="C66" s="5" t="s">
        <v>65</v>
      </c>
      <c r="D66" s="59">
        <f>+ENE!E66+FEB!E66+MAR!D66+ABR!D66+MAY!D66</f>
        <v>1460013</v>
      </c>
      <c r="E66" s="59">
        <f>+ENE!F66+FEB!F66+MAR!E66+ABR!E66+MAY!E66</f>
        <v>1587300</v>
      </c>
      <c r="F66" s="59">
        <f>+ENE!G66+FEB!G66+MAR!F66+ABR!F66+MAY!F66</f>
        <v>68907</v>
      </c>
      <c r="G66" s="59">
        <f>+ENE!H66+FEB!H66+MAR!G66+ABR!G66+MAY!G66</f>
        <v>222744</v>
      </c>
      <c r="H66" s="59">
        <f>+ENE!I66+FEB!I66+MAR!H66+ABR!H66+MAY!H66</f>
        <v>285974</v>
      </c>
      <c r="I66" s="59">
        <f>+ENE!J66+FEB!J66+MAR!I66+ABR!I66+MAY!I66</f>
        <v>233046</v>
      </c>
      <c r="J66" s="59">
        <f>+ENE!K66+FEB!K66+MAR!J66+ABR!J66+MAY!J66</f>
        <v>8184</v>
      </c>
      <c r="K66" s="59">
        <f>+ENE!L66+FEB!L66+MAR!K66+ABR!K66+MAY!K66</f>
        <v>0</v>
      </c>
      <c r="L66" s="59">
        <f>+'acumABR '!L66+MAY!L66</f>
        <v>0</v>
      </c>
      <c r="M66" s="7">
        <f t="shared" si="0"/>
        <v>3866168</v>
      </c>
      <c r="O66" s="48"/>
    </row>
    <row r="67" spans="1:15" ht="13.5" thickBot="1">
      <c r="A67" s="43"/>
      <c r="C67" s="5" t="s">
        <v>66</v>
      </c>
      <c r="D67" s="59">
        <f>+ENE!E67+FEB!E67+MAR!D67+ABR!D67+MAY!D67</f>
        <v>5981719</v>
      </c>
      <c r="E67" s="59">
        <f>+ENE!F67+FEB!F67+MAR!E67+ABR!E67+MAY!E67</f>
        <v>6503223</v>
      </c>
      <c r="F67" s="59">
        <f>+ENE!G67+FEB!G67+MAR!F67+ABR!F67+MAY!F67</f>
        <v>282316</v>
      </c>
      <c r="G67" s="59">
        <f>+ENE!H67+FEB!H67+MAR!G67+ABR!G67+MAY!G67</f>
        <v>912588</v>
      </c>
      <c r="H67" s="59">
        <f>+ENE!I67+FEB!I67+MAR!H67+ABR!H67+MAY!H67</f>
        <v>1316105</v>
      </c>
      <c r="I67" s="59">
        <f>+ENE!J67+FEB!J67+MAR!I67+ABR!I67+MAY!I67</f>
        <v>1072530</v>
      </c>
      <c r="J67" s="59">
        <f>+ENE!K67+FEB!K67+MAR!J67+ABR!J67+MAY!J67</f>
        <v>33530</v>
      </c>
      <c r="K67" s="59">
        <f>+ENE!L67+FEB!L67+MAR!K67+ABR!K67+MAY!K67</f>
        <v>4142058</v>
      </c>
      <c r="L67" s="59">
        <f>+'acumABR '!L67+MAY!L67</f>
        <v>4142058</v>
      </c>
      <c r="M67" s="7">
        <f t="shared" si="0"/>
        <v>24386127</v>
      </c>
      <c r="O67" s="48"/>
    </row>
    <row r="68" spans="1:15" ht="15.75" customHeight="1">
      <c r="A68" s="43"/>
      <c r="C68" s="8" t="s">
        <v>67</v>
      </c>
      <c r="D68" s="60">
        <f>SUM(D10:D67)</f>
        <v>71555288</v>
      </c>
      <c r="E68" s="60">
        <f t="shared" ref="E68:K68" si="1">SUM(E10:E67)</f>
        <v>77793640</v>
      </c>
      <c r="F68" s="60">
        <f t="shared" si="1"/>
        <v>3377149</v>
      </c>
      <c r="G68" s="60">
        <f>SUM(G10:G67)</f>
        <v>10916714</v>
      </c>
      <c r="H68" s="60">
        <f>SUM(H10:H67)</f>
        <v>14646230</v>
      </c>
      <c r="I68" s="60">
        <f t="shared" si="1"/>
        <v>11935548</v>
      </c>
      <c r="J68" s="60">
        <f t="shared" si="1"/>
        <v>401136</v>
      </c>
      <c r="K68" s="60">
        <f t="shared" si="1"/>
        <v>11903332</v>
      </c>
      <c r="L68" s="60">
        <f>SUM(L10:L67)</f>
        <v>16057115</v>
      </c>
      <c r="M68" s="60">
        <f>SUM(M10:M67)</f>
        <v>218586152</v>
      </c>
      <c r="O68" s="48"/>
    </row>
    <row r="69" spans="1:15" ht="12" customHeight="1" thickBot="1">
      <c r="A69" s="43"/>
      <c r="C69" s="10"/>
      <c r="D69" s="11"/>
      <c r="E69" s="11"/>
      <c r="F69" s="11"/>
      <c r="G69" s="11"/>
      <c r="H69" s="11"/>
      <c r="I69" s="11"/>
      <c r="J69" s="16"/>
      <c r="K69" s="11"/>
      <c r="L69" s="11"/>
      <c r="M69" s="11"/>
      <c r="N69" s="1" t="s">
        <v>9</v>
      </c>
      <c r="O69" s="48"/>
    </row>
    <row r="70" spans="1:15" ht="0.75" customHeight="1" thickBot="1">
      <c r="A70" s="43"/>
      <c r="C70" s="15"/>
      <c r="D70" s="16"/>
      <c r="E70" s="15"/>
      <c r="F70" s="16"/>
      <c r="G70" s="16"/>
      <c r="H70" s="16"/>
      <c r="I70" s="16"/>
      <c r="J70" s="16"/>
      <c r="K70" s="16"/>
      <c r="L70" s="16"/>
      <c r="M70" s="16"/>
      <c r="O70" s="48"/>
    </row>
    <row r="71" spans="1:15" ht="6" customHeight="1">
      <c r="A71" s="43"/>
      <c r="C71"/>
      <c r="D71" s="55"/>
      <c r="E71" s="55"/>
      <c r="F71" s="55"/>
      <c r="G71" s="55"/>
      <c r="H71" s="55"/>
      <c r="I71" s="55"/>
      <c r="J71" s="55"/>
      <c r="K71" s="55"/>
      <c r="L71" s="55"/>
      <c r="M71" s="55"/>
      <c r="N71"/>
      <c r="O71" s="48"/>
    </row>
    <row r="72" spans="1:15" ht="7.5" customHeight="1" thickBot="1">
      <c r="A72" s="51"/>
      <c r="B72" s="52"/>
      <c r="C72" s="52"/>
      <c r="D72" s="52"/>
      <c r="E72" s="52"/>
      <c r="F72" s="52"/>
      <c r="G72" s="52"/>
      <c r="H72" s="52"/>
      <c r="I72" s="52"/>
      <c r="J72" s="52"/>
      <c r="K72" s="52"/>
      <c r="L72" s="52"/>
      <c r="M72" s="52"/>
      <c r="N72" s="52"/>
      <c r="O72" s="54"/>
    </row>
    <row r="73" spans="1:15" ht="13.5" thickTop="1">
      <c r="A73"/>
      <c r="B73"/>
    </row>
    <row r="74" spans="1:15">
      <c r="A74"/>
      <c r="B74"/>
      <c r="D74" s="66"/>
      <c r="E74" s="66"/>
      <c r="F74" s="66"/>
      <c r="G74" s="66"/>
      <c r="H74" s="66"/>
      <c r="I74" s="66"/>
      <c r="J74" s="66"/>
      <c r="K74" s="66"/>
      <c r="L74" s="66"/>
      <c r="M74" s="66"/>
      <c r="N74" s="66"/>
    </row>
    <row r="75" spans="1:15">
      <c r="A75"/>
      <c r="B75"/>
    </row>
    <row r="76" spans="1:15">
      <c r="A76"/>
      <c r="B76"/>
    </row>
    <row r="77" spans="1:15">
      <c r="A77"/>
      <c r="B77"/>
    </row>
    <row r="78" spans="1:15">
      <c r="A78"/>
      <c r="B78"/>
    </row>
    <row r="79" spans="1:15">
      <c r="A79"/>
      <c r="B79"/>
    </row>
    <row r="80" spans="1:15">
      <c r="A80"/>
      <c r="B80"/>
    </row>
    <row r="81" spans="1:2">
      <c r="A81"/>
      <c r="B81"/>
    </row>
    <row r="82" spans="1:2">
      <c r="A82"/>
      <c r="B82"/>
    </row>
    <row r="83" spans="1:2">
      <c r="A83"/>
      <c r="B83"/>
    </row>
    <row r="84" spans="1:2">
      <c r="A84"/>
      <c r="B84"/>
    </row>
    <row r="85" spans="1:2">
      <c r="A85"/>
      <c r="B85"/>
    </row>
    <row r="86" spans="1:2">
      <c r="A86"/>
      <c r="B86"/>
    </row>
    <row r="87" spans="1:2">
      <c r="A87"/>
      <c r="B87"/>
    </row>
    <row r="88" spans="1:2">
      <c r="A88"/>
      <c r="B88"/>
    </row>
    <row r="89" spans="1:2">
      <c r="A89"/>
      <c r="B89"/>
    </row>
    <row r="90" spans="1:2">
      <c r="A90"/>
      <c r="B90"/>
    </row>
    <row r="91" spans="1:2">
      <c r="A91"/>
      <c r="B91"/>
    </row>
    <row r="92" spans="1:2">
      <c r="A92"/>
      <c r="B92"/>
    </row>
    <row r="93" spans="1:2">
      <c r="A93"/>
      <c r="B93"/>
    </row>
    <row r="94" spans="1:2">
      <c r="A94"/>
      <c r="B94"/>
    </row>
  </sheetData>
  <mergeCells count="5">
    <mergeCell ref="C2:M2"/>
    <mergeCell ref="C3:M3"/>
    <mergeCell ref="C4:M4"/>
    <mergeCell ref="C5:M5"/>
    <mergeCell ref="C6:M6"/>
  </mergeCells>
  <printOptions horizontalCentered="1" verticalCentered="1"/>
  <pageMargins left="0" right="0" top="0" bottom="0.27559055118110237" header="0" footer="0"/>
  <pageSetup scale="65" orientation="landscape" r:id="rId1"/>
  <headerFooter alignWithMargins="0">
    <oddFooter>FEDERACION.xls&amp;RPágina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27</vt:i4>
      </vt:variant>
    </vt:vector>
  </HeadingPairs>
  <TitlesOfParts>
    <vt:vector size="27" baseType="lpstr">
      <vt:lpstr>ACUMPAR</vt:lpstr>
      <vt:lpstr>ENE</vt:lpstr>
      <vt:lpstr>FEB</vt:lpstr>
      <vt:lpstr>MAR</vt:lpstr>
      <vt:lpstr>ACUMMAR</vt:lpstr>
      <vt:lpstr>ABR</vt:lpstr>
      <vt:lpstr>acumABR </vt:lpstr>
      <vt:lpstr>MAY</vt:lpstr>
      <vt:lpstr>ACUMAY</vt:lpstr>
      <vt:lpstr>JUN</vt:lpstr>
      <vt:lpstr>ACUMJUN (1)</vt:lpstr>
      <vt:lpstr>ACUMJUN</vt:lpstr>
      <vt:lpstr>JUL</vt:lpstr>
      <vt:lpstr>ACUM JUL</vt:lpstr>
      <vt:lpstr>AGO</vt:lpstr>
      <vt:lpstr>ACUMAGOSTO</vt:lpstr>
      <vt:lpstr>SEP</vt:lpstr>
      <vt:lpstr>ACUMSEP</vt:lpstr>
      <vt:lpstr>OCT</vt:lpstr>
      <vt:lpstr>ACUMOCT</vt:lpstr>
      <vt:lpstr>NOV</vt:lpstr>
      <vt:lpstr>ACUMNOV</vt:lpstr>
      <vt:lpstr>DIC</vt:lpstr>
      <vt:lpstr>ACUMTRIME 4</vt:lpstr>
      <vt:lpstr>ACUM2SEM</vt:lpstr>
      <vt:lpstr>ACUM ANUAL</vt:lpstr>
      <vt:lpstr>TOTALES</vt:lpstr>
    </vt:vector>
  </TitlesOfParts>
  <Company>GOBIERNO DEL ESTADO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Martin Medina</dc:creator>
  <cp:lastModifiedBy>Martin Medina</cp:lastModifiedBy>
  <cp:lastPrinted>2018-03-07T20:12:04Z</cp:lastPrinted>
  <dcterms:created xsi:type="dcterms:W3CDTF">1999-10-01T23:30:09Z</dcterms:created>
  <dcterms:modified xsi:type="dcterms:W3CDTF">2018-03-07T20:12:49Z</dcterms:modified>
</cp:coreProperties>
</file>