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ocuments\finanzas\Dpto Autónomos y Poderes\Municipios\"/>
    </mc:Choice>
  </mc:AlternateContent>
  <xr:revisionPtr revIDLastSave="0" documentId="13_ncr:40009_{F49373DB-1F7B-45CC-A5F6-6A62943B953E}" xr6:coauthVersionLast="46" xr6:coauthVersionMax="46" xr10:uidLastSave="{00000000-0000-0000-0000-000000000000}"/>
  <bookViews>
    <workbookView xWindow="-108" yWindow="-108" windowWidth="23256" windowHeight="12576"/>
  </bookViews>
  <sheets>
    <sheet name="CONVENIO DE DESARROLLO" sheetId="1" r:id="rId1"/>
  </sheets>
  <externalReferences>
    <externalReference r:id="rId2"/>
  </externalReferences>
  <definedNames>
    <definedName name="_xlnm.Print_Area" localSheetId="0">'CONVENIO DE DESARROLLO'!$A$1:$H$70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H58" i="1" s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H43" i="1" s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H29" i="1" s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11" i="1" s="1"/>
  <c r="C10" i="1"/>
  <c r="H68" i="1"/>
  <c r="G66" i="1"/>
  <c r="H66" i="1" s="1"/>
  <c r="G62" i="1"/>
  <c r="H62" i="1" s="1"/>
  <c r="G22" i="1"/>
  <c r="H22" i="1" s="1"/>
  <c r="F70" i="1"/>
  <c r="G67" i="1"/>
  <c r="G65" i="1"/>
  <c r="H65" i="1" s="1"/>
  <c r="G64" i="1"/>
  <c r="H64" i="1" s="1"/>
  <c r="G63" i="1"/>
  <c r="H63" i="1" s="1"/>
  <c r="G61" i="1"/>
  <c r="G60" i="1"/>
  <c r="H60" i="1" s="1"/>
  <c r="G59" i="1"/>
  <c r="G58" i="1"/>
  <c r="G57" i="1"/>
  <c r="H57" i="1"/>
  <c r="G56" i="1"/>
  <c r="H56" i="1" s="1"/>
  <c r="G55" i="1"/>
  <c r="H55" i="1" s="1"/>
  <c r="G54" i="1"/>
  <c r="H54" i="1" s="1"/>
  <c r="G53" i="1"/>
  <c r="G52" i="1"/>
  <c r="H52" i="1" s="1"/>
  <c r="G51" i="1"/>
  <c r="G50" i="1"/>
  <c r="H50" i="1" s="1"/>
  <c r="G49" i="1"/>
  <c r="H49" i="1" s="1"/>
  <c r="G48" i="1"/>
  <c r="H48" i="1" s="1"/>
  <c r="G47" i="1"/>
  <c r="H47" i="1" s="1"/>
  <c r="G46" i="1"/>
  <c r="H46" i="1" s="1"/>
  <c r="G45" i="1"/>
  <c r="G44" i="1"/>
  <c r="H44" i="1" s="1"/>
  <c r="G43" i="1"/>
  <c r="G42" i="1"/>
  <c r="H42" i="1" s="1"/>
  <c r="G41" i="1"/>
  <c r="G40" i="1"/>
  <c r="H40" i="1" s="1"/>
  <c r="G39" i="1"/>
  <c r="H39" i="1" s="1"/>
  <c r="G38" i="1"/>
  <c r="G37" i="1"/>
  <c r="G36" i="1"/>
  <c r="H36" i="1" s="1"/>
  <c r="G35" i="1"/>
  <c r="G34" i="1"/>
  <c r="H34" i="1" s="1"/>
  <c r="G33" i="1"/>
  <c r="G32" i="1"/>
  <c r="H32" i="1" s="1"/>
  <c r="G31" i="1"/>
  <c r="H31" i="1" s="1"/>
  <c r="G30" i="1"/>
  <c r="H30" i="1" s="1"/>
  <c r="G29" i="1"/>
  <c r="G28" i="1"/>
  <c r="H28" i="1" s="1"/>
  <c r="G27" i="1"/>
  <c r="H27" i="1" s="1"/>
  <c r="G26" i="1"/>
  <c r="H26" i="1" s="1"/>
  <c r="G25" i="1"/>
  <c r="H25" i="1" s="1"/>
  <c r="G24" i="1"/>
  <c r="H24" i="1" s="1"/>
  <c r="G23" i="1"/>
  <c r="G21" i="1"/>
  <c r="G20" i="1"/>
  <c r="H20" i="1" s="1"/>
  <c r="G19" i="1"/>
  <c r="G18" i="1"/>
  <c r="G17" i="1"/>
  <c r="G16" i="1"/>
  <c r="H16" i="1" s="1"/>
  <c r="G15" i="1"/>
  <c r="H15" i="1" s="1"/>
  <c r="G14" i="1"/>
  <c r="H14" i="1" s="1"/>
  <c r="G13" i="1"/>
  <c r="G12" i="1"/>
  <c r="H12" i="1" s="1"/>
  <c r="G11" i="1"/>
  <c r="G10" i="1"/>
  <c r="H10" i="1" s="1"/>
  <c r="D70" i="1"/>
  <c r="E70" i="1"/>
  <c r="H17" i="1" l="1"/>
  <c r="H33" i="1"/>
  <c r="H41" i="1"/>
  <c r="C70" i="1"/>
  <c r="H35" i="1"/>
  <c r="H51" i="1"/>
  <c r="H21" i="1"/>
  <c r="H37" i="1"/>
  <c r="H59" i="1"/>
  <c r="H45" i="1"/>
  <c r="H61" i="1"/>
  <c r="H53" i="1"/>
  <c r="H38" i="1"/>
  <c r="H18" i="1"/>
  <c r="H67" i="1"/>
  <c r="H19" i="1"/>
  <c r="H13" i="1"/>
  <c r="H23" i="1"/>
  <c r="G70" i="1"/>
  <c r="H70" i="1" l="1"/>
</calcChain>
</file>

<file path=xl/sharedStrings.xml><?xml version="1.0" encoding="utf-8"?>
<sst xmlns="http://schemas.openxmlformats.org/spreadsheetml/2006/main" count="75" uniqueCount="74">
  <si>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</si>
  <si>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</si>
  <si>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</si>
  <si>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</si>
  <si>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</si>
  <si>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</si>
  <si>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</si>
  <si>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</si>
  <si>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</si>
  <si>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</si>
  <si>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</si>
  <si>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</si>
  <si>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</si>
  <si>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</si>
  <si>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</si>
  <si>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</si>
  <si>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</si>
  <si>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</si>
  <si>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</si>
  <si>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</si>
  <si>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</si>
  <si>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</si>
  <si>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</si>
  <si>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</si>
  <si>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</si>
  <si>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</si>
  <si>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</si>
  <si>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</si>
  <si>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</si>
  <si>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</si>
  <si>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</si>
  <si>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</si>
  <si>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</si>
  <si>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</si>
  <si>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 xml:space="preserve"> </t>
  </si>
  <si>
    <t>SECRETARÍA DE FINANZAS</t>
  </si>
  <si>
    <t>SUBSECRETARÍA DE EGRESOS</t>
  </si>
  <si>
    <t>ACUMULADO FINAL</t>
  </si>
  <si>
    <t xml:space="preserve">OCTUBRE </t>
  </si>
  <si>
    <t>NOVIEMBRE</t>
  </si>
  <si>
    <t>DICIEMBRE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</si>
  <si>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</si>
  <si>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</si>
  <si>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</si>
  <si>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</si>
  <si>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</si>
  <si>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</si>
  <si>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</si>
  <si>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</si>
  <si>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</si>
  <si>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</si>
  <si>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</si>
  <si>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</si>
  <si>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</si>
  <si>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</si>
  <si>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</si>
  <si>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</si>
  <si>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</si>
  <si>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</si>
  <si>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</si>
  <si>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</si>
  <si>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SANTA MARÍA DE LA PAZ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</si>
  <si>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</si>
  <si>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</si>
  <si>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</si>
  <si>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</si>
  <si>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</si>
  <si>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</si>
  <si>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</si>
  <si>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</si>
  <si>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ACUMULADO 3er: TRIMESTRE</t>
  </si>
  <si>
    <t>ACUMULADO 4to. TRIMESTRE</t>
  </si>
  <si>
    <t>SECRETARIA DE FINANZAS</t>
  </si>
  <si>
    <t>MINISTRACIONES DEL CONVENIO DE DESARROLLO SOCIAL CONVENIDO CON MUNICIPIOS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</si>
</sst>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(* #,##0_);_(* \(#,##0\);_(* &quot;-&quot;_);_(@_)"/>
    <numFmt numFmtId="175" formatCode="_(* #,##0.00_);_(* \(#,##0.00\);_(* &quot;-&quot;_);_(@_)"/>
    <numFmt numFmtId="176" formatCode="_([$€-2]* #,##0.00_);_([$€-2]* \(#,##0.00\);_([$€-2]* &quot;-&quot;??_)"/>
  </numFmts>
  <fonts count="12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b/>
      <sz val="8"/>
      <name val="CG Omega"/>
      <family val="2"/>
    </font>
    <font>
      <b/>
      <sz val="8"/>
      <name val="CG Omeg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9" fontId="6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9" fontId="6" fillId="0" borderId="0" xfId="0" applyNumberFormat="1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5" fontId="2" fillId="0" borderId="0" xfId="2" applyNumberFormat="1" applyFont="1" applyBorder="1" applyProtection="1">
      <protection locked="0"/>
    </xf>
    <xf numFmtId="175" fontId="10" fillId="0" borderId="2" xfId="0" applyNumberFormat="1" applyFont="1" applyBorder="1" applyAlignment="1">
      <alignment horizontal="left" vertical="center"/>
    </xf>
    <xf numFmtId="175" fontId="10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0" fontId="0" fillId="0" borderId="0" xfId="3" applyNumberFormat="1" applyFont="1"/>
    <xf numFmtId="43" fontId="0" fillId="0" borderId="0" xfId="2" applyFont="1"/>
    <xf numFmtId="43" fontId="0" fillId="0" borderId="0" xfId="2" applyFont="1" applyBorder="1"/>
    <xf numFmtId="10" fontId="0" fillId="0" borderId="0" xfId="3" applyNumberFormat="1" applyFont="1" applyBorder="1"/>
    <xf numFmtId="43" fontId="10" fillId="0" borderId="0" xfId="2" applyFont="1" applyFill="1" applyBorder="1" applyAlignment="1">
      <alignment horizontal="left" vertical="center"/>
    </xf>
    <xf numFmtId="0" fontId="0" fillId="0" borderId="0" xfId="0" applyBorder="1"/>
    <xf numFmtId="4" fontId="10" fillId="0" borderId="2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17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Protection="1"/>
    <xf numFmtId="0" fontId="6" fillId="3" borderId="5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4" fontId="6" fillId="3" borderId="11" xfId="0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3" borderId="12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Euro" xfId="1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wnloads/Convenio%20de%20Desarrollo%2020%20trime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 DE DESARROLLO"/>
    </sheetNames>
    <sheetDataSet>
      <sheetData sheetId="0">
        <row r="10">
          <cell r="H10">
            <v>500000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1000000</v>
          </cell>
        </row>
        <row r="15">
          <cell r="H15">
            <v>150000</v>
          </cell>
        </row>
        <row r="16">
          <cell r="H16">
            <v>50000</v>
          </cell>
        </row>
        <row r="17">
          <cell r="H17">
            <v>60000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450000</v>
          </cell>
        </row>
        <row r="21">
          <cell r="H21">
            <v>20717670.5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1500000</v>
          </cell>
        </row>
        <row r="26">
          <cell r="H26">
            <v>18685209.800000001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1420000</v>
          </cell>
        </row>
        <row r="30">
          <cell r="H30">
            <v>0</v>
          </cell>
        </row>
        <row r="31">
          <cell r="H31">
            <v>50000</v>
          </cell>
        </row>
        <row r="32">
          <cell r="H32">
            <v>0</v>
          </cell>
        </row>
        <row r="33">
          <cell r="H33">
            <v>600000</v>
          </cell>
        </row>
        <row r="34">
          <cell r="H34">
            <v>500000</v>
          </cell>
        </row>
        <row r="35">
          <cell r="H35">
            <v>1000000</v>
          </cell>
        </row>
        <row r="36">
          <cell r="H36">
            <v>0</v>
          </cell>
        </row>
        <row r="37">
          <cell r="H37">
            <v>150000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360000</v>
          </cell>
        </row>
        <row r="44">
          <cell r="H44">
            <v>0</v>
          </cell>
        </row>
        <row r="45">
          <cell r="H45">
            <v>949080</v>
          </cell>
        </row>
        <row r="46">
          <cell r="H46">
            <v>600000</v>
          </cell>
        </row>
        <row r="47">
          <cell r="H47">
            <v>0</v>
          </cell>
        </row>
        <row r="48">
          <cell r="H48">
            <v>300000</v>
          </cell>
        </row>
        <row r="49">
          <cell r="H49">
            <v>0</v>
          </cell>
        </row>
        <row r="50">
          <cell r="H50">
            <v>400000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1000000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1300000</v>
          </cell>
        </row>
        <row r="59">
          <cell r="H59">
            <v>1284000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1000000</v>
          </cell>
        </row>
        <row r="67">
          <cell r="H67">
            <v>19049667.640000001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B8" zoomScale="108" zoomScaleNormal="108" workbookViewId="0">
      <selection activeCell="G10" sqref="G10"/>
    </sheetView>
  </sheetViews>
  <sheetFormatPr baseColWidth="10" defaultRowHeight="13.2"/>
  <cols>
    <col min="1" max="1" width="6.5546875" customWidth="1"/>
    <col min="2" max="2" width="27" customWidth="1"/>
    <col min="3" max="6" width="16.44140625" customWidth="1"/>
    <col min="7" max="7" width="15.77734375" customWidth="1"/>
    <col min="8" max="8" width="16.21875" customWidth="1"/>
    <col min="9" max="9" width="3.6640625" customWidth="1"/>
  </cols>
  <sheetData>
    <row r="1" spans="1:10" ht="17.399999999999999">
      <c r="A1" s="47" t="s">
        <v>30</v>
      </c>
      <c r="B1" s="47"/>
      <c r="C1" s="47"/>
      <c r="D1" s="47"/>
      <c r="E1" s="47"/>
      <c r="F1" s="47"/>
      <c r="G1" s="47"/>
      <c r="H1" s="47"/>
    </row>
    <row r="2" spans="1:10" ht="21">
      <c r="A2" s="48" t="s">
        <v>35</v>
      </c>
      <c r="B2" s="48"/>
      <c r="C2" s="48"/>
      <c r="D2" s="48"/>
      <c r="E2" s="48"/>
      <c r="F2" s="48"/>
      <c r="G2" s="48"/>
      <c r="H2" s="48"/>
    </row>
    <row r="3" spans="1:10" ht="15.6">
      <c r="A3" s="50" t="s">
        <v>36</v>
      </c>
      <c r="B3" s="50"/>
      <c r="C3" s="50"/>
      <c r="D3" s="50"/>
      <c r="E3" s="50"/>
      <c r="F3" s="50"/>
      <c r="G3" s="50"/>
      <c r="H3" s="50"/>
    </row>
    <row r="4" spans="1:10" ht="18" customHeight="1">
      <c r="A4" s="49" t="s">
        <v>31</v>
      </c>
      <c r="B4" s="49"/>
      <c r="C4" s="49"/>
      <c r="D4" s="49"/>
      <c r="E4" s="49"/>
      <c r="F4" s="49"/>
      <c r="G4" s="49"/>
      <c r="H4" s="49"/>
    </row>
    <row r="5" spans="1:10" ht="10.5" customHeight="1">
      <c r="A5" s="49" t="s">
        <v>34</v>
      </c>
      <c r="B5" s="49"/>
      <c r="C5" s="49"/>
      <c r="D5" s="49"/>
      <c r="E5" s="49"/>
      <c r="F5" s="49"/>
      <c r="G5" s="49"/>
      <c r="H5" s="49"/>
    </row>
    <row r="6" spans="1:10" ht="18.75" customHeight="1">
      <c r="A6" s="45" t="s">
        <v>73</v>
      </c>
      <c r="B6" s="46"/>
      <c r="C6" s="46"/>
      <c r="D6" s="46"/>
      <c r="E6" s="46"/>
      <c r="F6" s="46"/>
      <c r="G6" s="46"/>
      <c r="H6" s="46"/>
    </row>
    <row r="7" spans="1:10" ht="8.25" customHeight="1"/>
    <row r="8" spans="1:10" ht="27.75" customHeight="1">
      <c r="A8" s="6" t="s">
        <v>32</v>
      </c>
      <c r="B8" s="6" t="s">
        <v>0</v>
      </c>
      <c r="C8" s="11" t="s">
        <v>70</v>
      </c>
      <c r="D8" s="9" t="s">
        <v>38</v>
      </c>
      <c r="E8" s="9" t="s">
        <v>39</v>
      </c>
      <c r="F8" s="9" t="s">
        <v>40</v>
      </c>
      <c r="G8" s="25" t="s">
        <v>71</v>
      </c>
      <c r="H8" s="11" t="s">
        <v>37</v>
      </c>
    </row>
    <row r="9" spans="1:10" ht="12.75" customHeight="1">
      <c r="A9" s="5"/>
      <c r="B9" s="5"/>
      <c r="C9" s="5"/>
      <c r="D9" s="5"/>
      <c r="E9" s="5"/>
      <c r="F9" s="5"/>
      <c r="G9" s="10"/>
      <c r="H9" s="10"/>
    </row>
    <row r="10" spans="1:10" ht="17.55" customHeight="1">
      <c r="A10" s="28">
        <v>1</v>
      </c>
      <c r="B10" s="37" t="s">
        <v>41</v>
      </c>
      <c r="C10" s="29">
        <f>+'[1]CONVENIO DE DESARROLLO'!$H10</f>
        <v>500000</v>
      </c>
      <c r="D10" s="41">
        <v>0</v>
      </c>
      <c r="E10" s="29">
        <v>0</v>
      </c>
      <c r="F10" s="29">
        <v>1200000</v>
      </c>
      <c r="G10" s="29">
        <f>SUM(D10:F10)</f>
        <v>1200000</v>
      </c>
      <c r="H10" s="29">
        <f>SUM(G10+C10)</f>
        <v>1700000</v>
      </c>
      <c r="I10" s="17"/>
      <c r="J10" s="16"/>
    </row>
    <row r="11" spans="1:10" ht="17.55" customHeight="1">
      <c r="A11" s="1">
        <v>2</v>
      </c>
      <c r="B11" s="38" t="s">
        <v>1</v>
      </c>
      <c r="C11" s="23">
        <f>+'[1]CONVENIO DE DESARROLLO'!$H11</f>
        <v>0</v>
      </c>
      <c r="D11" s="42">
        <v>0</v>
      </c>
      <c r="E11" s="23">
        <v>0</v>
      </c>
      <c r="F11" s="23">
        <v>0</v>
      </c>
      <c r="G11" s="23">
        <f t="shared" ref="G11:G67" si="0">SUM(D11:F11)</f>
        <v>0</v>
      </c>
      <c r="H11" s="24">
        <f t="shared" ref="H11:H68" si="1">SUM(G11+C11)</f>
        <v>0</v>
      </c>
      <c r="I11" s="17"/>
      <c r="J11" s="16"/>
    </row>
    <row r="12" spans="1:10" ht="17.55" customHeight="1">
      <c r="A12" s="30">
        <v>3</v>
      </c>
      <c r="B12" s="39" t="s">
        <v>42</v>
      </c>
      <c r="C12" s="31">
        <f>+'[1]CONVENIO DE DESARROLLO'!$H12</f>
        <v>0</v>
      </c>
      <c r="D12" s="43">
        <v>0</v>
      </c>
      <c r="E12" s="31">
        <v>0</v>
      </c>
      <c r="F12" s="31">
        <v>620000</v>
      </c>
      <c r="G12" s="31">
        <f t="shared" si="0"/>
        <v>620000</v>
      </c>
      <c r="H12" s="31">
        <f t="shared" si="1"/>
        <v>620000</v>
      </c>
      <c r="I12" s="17"/>
      <c r="J12" s="16"/>
    </row>
    <row r="13" spans="1:10" ht="17.55" customHeight="1">
      <c r="A13" s="1">
        <v>4</v>
      </c>
      <c r="B13" s="38" t="s">
        <v>43</v>
      </c>
      <c r="C13" s="23">
        <f>+'[1]CONVENIO DE DESARROLLO'!$H13</f>
        <v>0</v>
      </c>
      <c r="D13" s="42">
        <v>0</v>
      </c>
      <c r="E13" s="23">
        <v>0</v>
      </c>
      <c r="F13" s="23">
        <v>556000</v>
      </c>
      <c r="G13" s="23">
        <f t="shared" si="0"/>
        <v>556000</v>
      </c>
      <c r="H13" s="24">
        <f t="shared" si="1"/>
        <v>556000</v>
      </c>
      <c r="I13" s="17"/>
      <c r="J13" s="16"/>
    </row>
    <row r="14" spans="1:10" ht="17.55" customHeight="1">
      <c r="A14" s="30">
        <v>5</v>
      </c>
      <c r="B14" s="39" t="s">
        <v>44</v>
      </c>
      <c r="C14" s="31">
        <f>+'[1]CONVENIO DE DESARROLLO'!$H14</f>
        <v>1000000</v>
      </c>
      <c r="D14" s="43">
        <v>0</v>
      </c>
      <c r="E14" s="31">
        <v>0</v>
      </c>
      <c r="F14" s="31">
        <v>1000000</v>
      </c>
      <c r="G14" s="31">
        <f t="shared" si="0"/>
        <v>1000000</v>
      </c>
      <c r="H14" s="31">
        <f t="shared" si="1"/>
        <v>2000000</v>
      </c>
      <c r="I14" s="17"/>
      <c r="J14" s="16"/>
    </row>
    <row r="15" spans="1:10" ht="17.55" customHeight="1">
      <c r="A15" s="1">
        <v>6</v>
      </c>
      <c r="B15" s="38" t="s">
        <v>45</v>
      </c>
      <c r="C15" s="23">
        <f>+'[1]CONVENIO DE DESARROLLO'!$H15</f>
        <v>150000</v>
      </c>
      <c r="D15" s="42">
        <v>0</v>
      </c>
      <c r="E15" s="23">
        <v>0</v>
      </c>
      <c r="F15" s="23">
        <v>0</v>
      </c>
      <c r="G15" s="23">
        <f t="shared" si="0"/>
        <v>0</v>
      </c>
      <c r="H15" s="24">
        <f t="shared" si="1"/>
        <v>150000</v>
      </c>
      <c r="I15" s="17"/>
      <c r="J15" s="16"/>
    </row>
    <row r="16" spans="1:10" ht="17.55" customHeight="1">
      <c r="A16" s="30">
        <v>7</v>
      </c>
      <c r="B16" s="39" t="s">
        <v>46</v>
      </c>
      <c r="C16" s="31">
        <f>+'[1]CONVENIO DE DESARROLLO'!$H16</f>
        <v>50000</v>
      </c>
      <c r="D16" s="43">
        <v>0</v>
      </c>
      <c r="E16" s="31">
        <v>0</v>
      </c>
      <c r="F16" s="31">
        <v>0</v>
      </c>
      <c r="G16" s="31">
        <f t="shared" si="0"/>
        <v>0</v>
      </c>
      <c r="H16" s="31">
        <f t="shared" si="1"/>
        <v>50000</v>
      </c>
      <c r="I16" s="17"/>
      <c r="J16" s="16"/>
    </row>
    <row r="17" spans="1:10" ht="17.55" customHeight="1">
      <c r="A17" s="1">
        <v>8</v>
      </c>
      <c r="B17" s="38" t="s">
        <v>2</v>
      </c>
      <c r="C17" s="23">
        <f>+'[1]CONVENIO DE DESARROLLO'!$H17</f>
        <v>60000</v>
      </c>
      <c r="D17" s="42">
        <v>0</v>
      </c>
      <c r="E17" s="23">
        <v>0</v>
      </c>
      <c r="F17" s="23">
        <v>0</v>
      </c>
      <c r="G17" s="23">
        <f t="shared" si="0"/>
        <v>0</v>
      </c>
      <c r="H17" s="24">
        <f t="shared" si="1"/>
        <v>60000</v>
      </c>
      <c r="I17" s="17"/>
      <c r="J17" s="16"/>
    </row>
    <row r="18" spans="1:10" ht="17.55" customHeight="1">
      <c r="A18" s="30">
        <v>9</v>
      </c>
      <c r="B18" s="39" t="s">
        <v>3</v>
      </c>
      <c r="C18" s="31">
        <f>+'[1]CONVENIO DE DESARROLLO'!$H18</f>
        <v>0</v>
      </c>
      <c r="D18" s="43">
        <v>0</v>
      </c>
      <c r="E18" s="31">
        <v>0</v>
      </c>
      <c r="F18" s="31">
        <v>0</v>
      </c>
      <c r="G18" s="31">
        <f t="shared" si="0"/>
        <v>0</v>
      </c>
      <c r="H18" s="31">
        <f t="shared" si="1"/>
        <v>0</v>
      </c>
      <c r="I18" s="17"/>
      <c r="J18" s="16"/>
    </row>
    <row r="19" spans="1:10" ht="17.55" customHeight="1">
      <c r="A19" s="1">
        <v>10</v>
      </c>
      <c r="B19" s="38" t="s">
        <v>47</v>
      </c>
      <c r="C19" s="23">
        <f>+'[1]CONVENIO DE DESARROLLO'!$H19</f>
        <v>0</v>
      </c>
      <c r="D19" s="42">
        <v>0</v>
      </c>
      <c r="E19" s="23">
        <v>100000</v>
      </c>
      <c r="F19" s="23">
        <v>0</v>
      </c>
      <c r="G19" s="23">
        <f t="shared" si="0"/>
        <v>100000</v>
      </c>
      <c r="H19" s="24">
        <f t="shared" si="1"/>
        <v>100000</v>
      </c>
      <c r="I19" s="17"/>
      <c r="J19" s="16"/>
    </row>
    <row r="20" spans="1:10" ht="17.55" customHeight="1">
      <c r="A20" s="30">
        <v>11</v>
      </c>
      <c r="B20" s="39" t="s">
        <v>48</v>
      </c>
      <c r="C20" s="31">
        <f>+'[1]CONVENIO DE DESARROLLO'!$H20</f>
        <v>450000</v>
      </c>
      <c r="D20" s="43">
        <v>0</v>
      </c>
      <c r="E20" s="31">
        <v>0</v>
      </c>
      <c r="F20" s="31">
        <v>50000</v>
      </c>
      <c r="G20" s="31">
        <f t="shared" si="0"/>
        <v>50000</v>
      </c>
      <c r="H20" s="31">
        <f t="shared" si="1"/>
        <v>500000</v>
      </c>
      <c r="I20" s="17"/>
      <c r="J20" s="16"/>
    </row>
    <row r="21" spans="1:10" ht="17.55" customHeight="1">
      <c r="A21" s="1">
        <v>12</v>
      </c>
      <c r="B21" s="38" t="s">
        <v>4</v>
      </c>
      <c r="C21" s="23">
        <f>+'[1]CONVENIO DE DESARROLLO'!$H21</f>
        <v>20717670.5</v>
      </c>
      <c r="D21" s="42">
        <v>3567941.59</v>
      </c>
      <c r="E21" s="23">
        <v>5000000</v>
      </c>
      <c r="F21" s="23">
        <v>4500000</v>
      </c>
      <c r="G21" s="23">
        <f t="shared" si="0"/>
        <v>13067941.59</v>
      </c>
      <c r="H21" s="24">
        <f t="shared" si="1"/>
        <v>33785612.090000004</v>
      </c>
      <c r="I21" s="17"/>
      <c r="J21" s="16"/>
    </row>
    <row r="22" spans="1:10" ht="17.55" customHeight="1">
      <c r="A22" s="30">
        <v>13</v>
      </c>
      <c r="B22" s="39" t="s">
        <v>5</v>
      </c>
      <c r="C22" s="31">
        <f>+'[1]CONVENIO DE DESARROLLO'!$H22</f>
        <v>0</v>
      </c>
      <c r="D22" s="43">
        <v>0</v>
      </c>
      <c r="E22" s="31">
        <v>0</v>
      </c>
      <c r="F22" s="31">
        <v>0</v>
      </c>
      <c r="G22" s="31">
        <f t="shared" si="0"/>
        <v>0</v>
      </c>
      <c r="H22" s="31">
        <f t="shared" si="1"/>
        <v>0</v>
      </c>
      <c r="I22" s="17"/>
      <c r="J22" s="16"/>
    </row>
    <row r="23" spans="1:10" ht="17.55" customHeight="1">
      <c r="A23" s="1">
        <v>14</v>
      </c>
      <c r="B23" s="38" t="s">
        <v>49</v>
      </c>
      <c r="C23" s="23">
        <f>+'[1]CONVENIO DE DESARROLLO'!$H23</f>
        <v>0</v>
      </c>
      <c r="D23" s="42">
        <v>0</v>
      </c>
      <c r="E23" s="23">
        <v>0</v>
      </c>
      <c r="F23" s="23">
        <v>0</v>
      </c>
      <c r="G23" s="23">
        <f t="shared" si="0"/>
        <v>0</v>
      </c>
      <c r="H23" s="24">
        <f t="shared" si="1"/>
        <v>0</v>
      </c>
      <c r="I23" s="17"/>
      <c r="J23" s="16"/>
    </row>
    <row r="24" spans="1:10" ht="17.55" customHeight="1">
      <c r="A24" s="30">
        <v>15</v>
      </c>
      <c r="B24" s="39" t="s">
        <v>50</v>
      </c>
      <c r="C24" s="31">
        <f>+'[1]CONVENIO DE DESARROLLO'!$H24</f>
        <v>0</v>
      </c>
      <c r="D24" s="43">
        <v>0</v>
      </c>
      <c r="E24" s="31">
        <v>0</v>
      </c>
      <c r="F24" s="31">
        <v>0</v>
      </c>
      <c r="G24" s="31">
        <f t="shared" si="0"/>
        <v>0</v>
      </c>
      <c r="H24" s="31">
        <f t="shared" si="1"/>
        <v>0</v>
      </c>
      <c r="I24" s="17"/>
      <c r="J24" s="16"/>
    </row>
    <row r="25" spans="1:10" ht="17.55" customHeight="1">
      <c r="A25" s="1">
        <v>16</v>
      </c>
      <c r="B25" s="38" t="s">
        <v>51</v>
      </c>
      <c r="C25" s="23">
        <f>+'[1]CONVENIO DE DESARROLLO'!$H25</f>
        <v>1500000</v>
      </c>
      <c r="D25" s="42">
        <v>0</v>
      </c>
      <c r="E25" s="23">
        <v>0</v>
      </c>
      <c r="F25" s="23">
        <v>125000</v>
      </c>
      <c r="G25" s="23">
        <f t="shared" si="0"/>
        <v>125000</v>
      </c>
      <c r="H25" s="24">
        <f t="shared" si="1"/>
        <v>1625000</v>
      </c>
      <c r="I25" s="17"/>
      <c r="J25" s="16"/>
    </row>
    <row r="26" spans="1:10" ht="17.55" customHeight="1">
      <c r="A26" s="30">
        <v>17</v>
      </c>
      <c r="B26" s="39" t="s">
        <v>6</v>
      </c>
      <c r="C26" s="31">
        <f>+'[1]CONVENIO DE DESARROLLO'!$H26</f>
        <v>18685209.800000001</v>
      </c>
      <c r="D26" s="43">
        <v>2685015.44</v>
      </c>
      <c r="E26" s="31">
        <v>0</v>
      </c>
      <c r="F26" s="31">
        <v>13125000</v>
      </c>
      <c r="G26" s="31">
        <f t="shared" si="0"/>
        <v>15810015.439999999</v>
      </c>
      <c r="H26" s="31">
        <f t="shared" si="1"/>
        <v>34495225.240000002</v>
      </c>
      <c r="I26" s="17"/>
      <c r="J26" s="16"/>
    </row>
    <row r="27" spans="1:10" ht="17.55" customHeight="1">
      <c r="A27" s="1">
        <v>18</v>
      </c>
      <c r="B27" s="38" t="s">
        <v>7</v>
      </c>
      <c r="C27" s="23">
        <f>+'[1]CONVENIO DE DESARROLLO'!$H27</f>
        <v>0</v>
      </c>
      <c r="D27" s="42">
        <v>0</v>
      </c>
      <c r="E27" s="23">
        <v>0</v>
      </c>
      <c r="F27" s="23">
        <v>0</v>
      </c>
      <c r="G27" s="23">
        <f t="shared" si="0"/>
        <v>0</v>
      </c>
      <c r="H27" s="24">
        <f t="shared" si="1"/>
        <v>0</v>
      </c>
      <c r="I27" s="17"/>
      <c r="J27" s="16"/>
    </row>
    <row r="28" spans="1:10" ht="17.55" customHeight="1">
      <c r="A28" s="30">
        <v>19</v>
      </c>
      <c r="B28" s="39" t="s">
        <v>52</v>
      </c>
      <c r="C28" s="31">
        <f>+'[1]CONVENIO DE DESARROLLO'!$H28</f>
        <v>0</v>
      </c>
      <c r="D28" s="43">
        <v>0</v>
      </c>
      <c r="E28" s="31">
        <v>0</v>
      </c>
      <c r="F28" s="31">
        <v>0</v>
      </c>
      <c r="G28" s="31">
        <f t="shared" si="0"/>
        <v>0</v>
      </c>
      <c r="H28" s="31">
        <f t="shared" si="1"/>
        <v>0</v>
      </c>
      <c r="I28" s="17"/>
      <c r="J28" s="16"/>
    </row>
    <row r="29" spans="1:10" ht="17.55" customHeight="1">
      <c r="A29" s="1">
        <v>20</v>
      </c>
      <c r="B29" s="38" t="s">
        <v>53</v>
      </c>
      <c r="C29" s="23">
        <f>+'[1]CONVENIO DE DESARROLLO'!$H29</f>
        <v>1420000</v>
      </c>
      <c r="D29" s="42">
        <v>-920000</v>
      </c>
      <c r="E29" s="23">
        <v>0</v>
      </c>
      <c r="F29" s="23">
        <v>0</v>
      </c>
      <c r="G29" s="23">
        <f t="shared" si="0"/>
        <v>-920000</v>
      </c>
      <c r="H29" s="24">
        <f t="shared" si="1"/>
        <v>500000</v>
      </c>
      <c r="I29" s="17"/>
      <c r="J29" s="16"/>
    </row>
    <row r="30" spans="1:10" ht="17.55" customHeight="1">
      <c r="A30" s="30">
        <v>21</v>
      </c>
      <c r="B30" s="39" t="s">
        <v>54</v>
      </c>
      <c r="C30" s="31">
        <f>+'[1]CONVENIO DE DESARROLLO'!$H30</f>
        <v>0</v>
      </c>
      <c r="D30" s="43">
        <v>0</v>
      </c>
      <c r="E30" s="31">
        <v>0</v>
      </c>
      <c r="F30" s="31">
        <v>0</v>
      </c>
      <c r="G30" s="31">
        <f t="shared" si="0"/>
        <v>0</v>
      </c>
      <c r="H30" s="31">
        <f t="shared" si="1"/>
        <v>0</v>
      </c>
      <c r="I30" s="17"/>
      <c r="J30" s="16"/>
    </row>
    <row r="31" spans="1:10" ht="17.55" customHeight="1">
      <c r="A31" s="1">
        <v>22</v>
      </c>
      <c r="B31" s="38" t="s">
        <v>8</v>
      </c>
      <c r="C31" s="23">
        <f>+'[1]CONVENIO DE DESARROLLO'!$H31</f>
        <v>50000</v>
      </c>
      <c r="D31" s="42">
        <v>20000</v>
      </c>
      <c r="E31" s="23">
        <v>0</v>
      </c>
      <c r="F31" s="23">
        <v>0</v>
      </c>
      <c r="G31" s="23">
        <f t="shared" si="0"/>
        <v>20000</v>
      </c>
      <c r="H31" s="24">
        <f t="shared" si="1"/>
        <v>70000</v>
      </c>
      <c r="I31" s="17"/>
      <c r="J31" s="16"/>
    </row>
    <row r="32" spans="1:10" ht="17.55" customHeight="1">
      <c r="A32" s="30">
        <v>23</v>
      </c>
      <c r="B32" s="39" t="s">
        <v>9</v>
      </c>
      <c r="C32" s="31">
        <f>+'[1]CONVENIO DE DESARROLLO'!$H32</f>
        <v>0</v>
      </c>
      <c r="D32" s="43">
        <v>0</v>
      </c>
      <c r="E32" s="31">
        <v>0</v>
      </c>
      <c r="F32" s="31">
        <v>0</v>
      </c>
      <c r="G32" s="31">
        <f t="shared" si="0"/>
        <v>0</v>
      </c>
      <c r="H32" s="31">
        <f t="shared" si="1"/>
        <v>0</v>
      </c>
      <c r="I32" s="17"/>
      <c r="J32" s="16"/>
    </row>
    <row r="33" spans="1:10" ht="17.55" customHeight="1">
      <c r="A33" s="1">
        <v>24</v>
      </c>
      <c r="B33" s="38" t="s">
        <v>10</v>
      </c>
      <c r="C33" s="23">
        <f>+'[1]CONVENIO DE DESARROLLO'!$H33</f>
        <v>600000</v>
      </c>
      <c r="D33" s="42">
        <v>0</v>
      </c>
      <c r="E33" s="23">
        <v>0</v>
      </c>
      <c r="F33" s="23">
        <v>0</v>
      </c>
      <c r="G33" s="23">
        <f t="shared" si="0"/>
        <v>0</v>
      </c>
      <c r="H33" s="24">
        <f t="shared" si="1"/>
        <v>600000</v>
      </c>
      <c r="I33" s="17"/>
      <c r="J33" s="16"/>
    </row>
    <row r="34" spans="1:10" ht="17.55" customHeight="1">
      <c r="A34" s="30">
        <v>25</v>
      </c>
      <c r="B34" s="39" t="s">
        <v>55</v>
      </c>
      <c r="C34" s="31">
        <f>+'[1]CONVENIO DE DESARROLLO'!$H34</f>
        <v>500000</v>
      </c>
      <c r="D34" s="43">
        <v>0</v>
      </c>
      <c r="E34" s="31">
        <v>150000</v>
      </c>
      <c r="F34" s="31">
        <v>100000</v>
      </c>
      <c r="G34" s="31">
        <f t="shared" si="0"/>
        <v>250000</v>
      </c>
      <c r="H34" s="31">
        <f t="shared" si="1"/>
        <v>750000</v>
      </c>
      <c r="I34" s="17"/>
      <c r="J34" s="16"/>
    </row>
    <row r="35" spans="1:10" ht="17.55" customHeight="1">
      <c r="A35" s="1">
        <v>26</v>
      </c>
      <c r="B35" s="38" t="s">
        <v>11</v>
      </c>
      <c r="C35" s="23">
        <f>+'[1]CONVENIO DE DESARROLLO'!$H35</f>
        <v>1000000</v>
      </c>
      <c r="D35" s="42">
        <v>0</v>
      </c>
      <c r="E35" s="23">
        <v>0</v>
      </c>
      <c r="F35" s="23">
        <v>0</v>
      </c>
      <c r="G35" s="23">
        <f t="shared" si="0"/>
        <v>0</v>
      </c>
      <c r="H35" s="24">
        <f t="shared" si="1"/>
        <v>1000000</v>
      </c>
      <c r="I35" s="17"/>
      <c r="J35" s="16"/>
    </row>
    <row r="36" spans="1:10" ht="17.55" customHeight="1">
      <c r="A36" s="30">
        <v>27</v>
      </c>
      <c r="B36" s="39" t="s">
        <v>12</v>
      </c>
      <c r="C36" s="31">
        <f>+'[1]CONVENIO DE DESARROLLO'!$H36</f>
        <v>0</v>
      </c>
      <c r="D36" s="43">
        <v>0</v>
      </c>
      <c r="E36" s="31">
        <v>0</v>
      </c>
      <c r="F36" s="31">
        <v>0</v>
      </c>
      <c r="G36" s="31">
        <f t="shared" si="0"/>
        <v>0</v>
      </c>
      <c r="H36" s="31">
        <f t="shared" si="1"/>
        <v>0</v>
      </c>
      <c r="I36" s="17"/>
      <c r="J36" s="16"/>
    </row>
    <row r="37" spans="1:10" ht="17.55" customHeight="1">
      <c r="A37" s="1">
        <v>28</v>
      </c>
      <c r="B37" s="38" t="s">
        <v>13</v>
      </c>
      <c r="C37" s="23">
        <f>+'[1]CONVENIO DE DESARROLLO'!$H37</f>
        <v>150000</v>
      </c>
      <c r="D37" s="42">
        <v>200000</v>
      </c>
      <c r="E37" s="23">
        <v>0</v>
      </c>
      <c r="F37" s="23">
        <v>150000</v>
      </c>
      <c r="G37" s="23">
        <f t="shared" si="0"/>
        <v>350000</v>
      </c>
      <c r="H37" s="24">
        <f t="shared" si="1"/>
        <v>500000</v>
      </c>
      <c r="I37" s="17"/>
      <c r="J37" s="16"/>
    </row>
    <row r="38" spans="1:10" ht="17.55" customHeight="1">
      <c r="A38" s="30">
        <v>29</v>
      </c>
      <c r="B38" s="39" t="s">
        <v>14</v>
      </c>
      <c r="C38" s="31">
        <f>+'[1]CONVENIO DE DESARROLLO'!$H38</f>
        <v>0</v>
      </c>
      <c r="D38" s="43">
        <v>0</v>
      </c>
      <c r="E38" s="31">
        <v>0</v>
      </c>
      <c r="F38" s="31">
        <v>0</v>
      </c>
      <c r="G38" s="31">
        <f t="shared" si="0"/>
        <v>0</v>
      </c>
      <c r="H38" s="31">
        <f t="shared" si="1"/>
        <v>0</v>
      </c>
      <c r="I38" s="17"/>
      <c r="J38" s="16"/>
    </row>
    <row r="39" spans="1:10" ht="17.55" customHeight="1">
      <c r="A39" s="1">
        <v>30</v>
      </c>
      <c r="B39" s="38" t="s">
        <v>15</v>
      </c>
      <c r="C39" s="23">
        <f>+'[1]CONVENIO DE DESARROLLO'!$H39</f>
        <v>0</v>
      </c>
      <c r="D39" s="42">
        <v>0</v>
      </c>
      <c r="E39" s="23">
        <v>300000</v>
      </c>
      <c r="F39" s="23">
        <v>494000</v>
      </c>
      <c r="G39" s="23">
        <f t="shared" si="0"/>
        <v>794000</v>
      </c>
      <c r="H39" s="24">
        <f t="shared" si="1"/>
        <v>794000</v>
      </c>
      <c r="I39" s="17"/>
      <c r="J39" s="16"/>
    </row>
    <row r="40" spans="1:10" ht="17.55" customHeight="1">
      <c r="A40" s="30">
        <v>31</v>
      </c>
      <c r="B40" s="39" t="s">
        <v>16</v>
      </c>
      <c r="C40" s="31">
        <f>+'[1]CONVENIO DE DESARROLLO'!$H40</f>
        <v>0</v>
      </c>
      <c r="D40" s="43">
        <v>0</v>
      </c>
      <c r="E40" s="31">
        <v>100000</v>
      </c>
      <c r="F40" s="31">
        <v>0</v>
      </c>
      <c r="G40" s="31">
        <f t="shared" si="0"/>
        <v>100000</v>
      </c>
      <c r="H40" s="31">
        <f t="shared" si="1"/>
        <v>100000</v>
      </c>
      <c r="I40" s="17"/>
      <c r="J40" s="16"/>
    </row>
    <row r="41" spans="1:10" ht="17.55" customHeight="1">
      <c r="A41" s="1">
        <v>32</v>
      </c>
      <c r="B41" s="38" t="s">
        <v>17</v>
      </c>
      <c r="C41" s="23">
        <f>+'[1]CONVENIO DE DESARROLLO'!$H41</f>
        <v>0</v>
      </c>
      <c r="D41" s="42">
        <v>0</v>
      </c>
      <c r="E41" s="23">
        <v>1350000</v>
      </c>
      <c r="F41" s="23">
        <v>0</v>
      </c>
      <c r="G41" s="23">
        <f t="shared" si="0"/>
        <v>1350000</v>
      </c>
      <c r="H41" s="24">
        <f t="shared" si="1"/>
        <v>1350000</v>
      </c>
      <c r="I41" s="17"/>
      <c r="J41" s="16"/>
    </row>
    <row r="42" spans="1:10" ht="17.55" customHeight="1">
      <c r="A42" s="30">
        <v>33</v>
      </c>
      <c r="B42" s="39" t="s">
        <v>56</v>
      </c>
      <c r="C42" s="31">
        <f>+'[1]CONVENIO DE DESARROLLO'!$H42</f>
        <v>0</v>
      </c>
      <c r="D42" s="43">
        <v>70000</v>
      </c>
      <c r="E42" s="31">
        <v>0</v>
      </c>
      <c r="F42" s="31">
        <v>120000</v>
      </c>
      <c r="G42" s="31">
        <f t="shared" si="0"/>
        <v>190000</v>
      </c>
      <c r="H42" s="31">
        <f t="shared" si="1"/>
        <v>190000</v>
      </c>
      <c r="I42" s="17"/>
      <c r="J42" s="16"/>
    </row>
    <row r="43" spans="1:10" ht="17.55" customHeight="1">
      <c r="A43" s="1">
        <v>34</v>
      </c>
      <c r="B43" s="38" t="s">
        <v>57</v>
      </c>
      <c r="C43" s="23">
        <f>+'[1]CONVENIO DE DESARROLLO'!$H43</f>
        <v>360000</v>
      </c>
      <c r="D43" s="42">
        <v>0</v>
      </c>
      <c r="E43" s="23">
        <v>0</v>
      </c>
      <c r="F43" s="23">
        <v>0</v>
      </c>
      <c r="G43" s="23">
        <f t="shared" si="0"/>
        <v>0</v>
      </c>
      <c r="H43" s="24">
        <f t="shared" si="1"/>
        <v>360000</v>
      </c>
      <c r="I43" s="17"/>
      <c r="J43" s="16"/>
    </row>
    <row r="44" spans="1:10" ht="17.55" customHeight="1">
      <c r="A44" s="30">
        <v>35</v>
      </c>
      <c r="B44" s="39" t="s">
        <v>58</v>
      </c>
      <c r="C44" s="31">
        <f>+'[1]CONVENIO DE DESARROLLO'!$H44</f>
        <v>0</v>
      </c>
      <c r="D44" s="43">
        <v>0</v>
      </c>
      <c r="E44" s="31">
        <v>0</v>
      </c>
      <c r="F44" s="31">
        <v>0</v>
      </c>
      <c r="G44" s="31">
        <f t="shared" si="0"/>
        <v>0</v>
      </c>
      <c r="H44" s="31">
        <f t="shared" si="1"/>
        <v>0</v>
      </c>
      <c r="I44" s="17"/>
      <c r="J44" s="16"/>
    </row>
    <row r="45" spans="1:10" ht="17.55" customHeight="1">
      <c r="A45" s="1">
        <v>36</v>
      </c>
      <c r="B45" s="38" t="s">
        <v>18</v>
      </c>
      <c r="C45" s="23">
        <f>+'[1]CONVENIO DE DESARROLLO'!$H45</f>
        <v>949080</v>
      </c>
      <c r="D45" s="42">
        <v>0</v>
      </c>
      <c r="E45" s="23">
        <v>0</v>
      </c>
      <c r="F45" s="23">
        <v>0</v>
      </c>
      <c r="G45" s="23">
        <f t="shared" si="0"/>
        <v>0</v>
      </c>
      <c r="H45" s="24">
        <f t="shared" si="1"/>
        <v>949080</v>
      </c>
      <c r="I45" s="17"/>
      <c r="J45" s="16"/>
    </row>
    <row r="46" spans="1:10" ht="17.55" customHeight="1">
      <c r="A46" s="30">
        <v>37</v>
      </c>
      <c r="B46" s="39" t="s">
        <v>19</v>
      </c>
      <c r="C46" s="31">
        <f>+'[1]CONVENIO DE DESARROLLO'!$H46</f>
        <v>600000</v>
      </c>
      <c r="D46" s="43">
        <v>0</v>
      </c>
      <c r="E46" s="31">
        <v>0</v>
      </c>
      <c r="F46" s="31">
        <v>0</v>
      </c>
      <c r="G46" s="31">
        <f t="shared" si="0"/>
        <v>0</v>
      </c>
      <c r="H46" s="31">
        <f t="shared" si="1"/>
        <v>600000</v>
      </c>
      <c r="I46" s="17"/>
      <c r="J46" s="16"/>
    </row>
    <row r="47" spans="1:10" ht="17.55" customHeight="1">
      <c r="A47" s="1">
        <v>38</v>
      </c>
      <c r="B47" s="38" t="s">
        <v>20</v>
      </c>
      <c r="C47" s="23">
        <f>+'[1]CONVENIO DE DESARROLLO'!$H47</f>
        <v>0</v>
      </c>
      <c r="D47" s="42">
        <v>0</v>
      </c>
      <c r="E47" s="23">
        <v>0</v>
      </c>
      <c r="F47" s="23">
        <v>0</v>
      </c>
      <c r="G47" s="23">
        <f t="shared" si="0"/>
        <v>0</v>
      </c>
      <c r="H47" s="24">
        <f t="shared" si="1"/>
        <v>0</v>
      </c>
      <c r="I47" s="17"/>
      <c r="J47" s="16"/>
    </row>
    <row r="48" spans="1:10" ht="17.55" customHeight="1">
      <c r="A48" s="30">
        <v>39</v>
      </c>
      <c r="B48" s="39" t="s">
        <v>59</v>
      </c>
      <c r="C48" s="31">
        <f>+'[1]CONVENIO DE DESARROLLO'!$H48</f>
        <v>300000</v>
      </c>
      <c r="D48" s="43">
        <v>0</v>
      </c>
      <c r="E48" s="31">
        <v>0</v>
      </c>
      <c r="F48" s="31">
        <v>0</v>
      </c>
      <c r="G48" s="31">
        <f t="shared" si="0"/>
        <v>0</v>
      </c>
      <c r="H48" s="31">
        <f t="shared" si="1"/>
        <v>300000</v>
      </c>
      <c r="I48" s="17"/>
      <c r="J48" s="16"/>
    </row>
    <row r="49" spans="1:10" ht="17.55" customHeight="1">
      <c r="A49" s="1">
        <v>40</v>
      </c>
      <c r="B49" s="38" t="s">
        <v>60</v>
      </c>
      <c r="C49" s="23">
        <f>+'[1]CONVENIO DE DESARROLLO'!$H49</f>
        <v>0</v>
      </c>
      <c r="D49" s="42">
        <v>0</v>
      </c>
      <c r="E49" s="23">
        <v>0</v>
      </c>
      <c r="F49" s="23">
        <v>0</v>
      </c>
      <c r="G49" s="23">
        <f t="shared" si="0"/>
        <v>0</v>
      </c>
      <c r="H49" s="24">
        <f t="shared" si="1"/>
        <v>0</v>
      </c>
      <c r="I49" s="17"/>
      <c r="J49" s="16"/>
    </row>
    <row r="50" spans="1:10" ht="17.55" customHeight="1">
      <c r="A50" s="30">
        <v>41</v>
      </c>
      <c r="B50" s="39" t="s">
        <v>61</v>
      </c>
      <c r="C50" s="31">
        <f>+'[1]CONVENIO DE DESARROLLO'!$H50</f>
        <v>400000</v>
      </c>
      <c r="D50" s="43">
        <v>0</v>
      </c>
      <c r="E50" s="31">
        <v>150000</v>
      </c>
      <c r="F50" s="31">
        <v>0</v>
      </c>
      <c r="G50" s="31">
        <f t="shared" si="0"/>
        <v>150000</v>
      </c>
      <c r="H50" s="31">
        <f t="shared" si="1"/>
        <v>550000</v>
      </c>
      <c r="I50" s="17"/>
      <c r="J50" s="16"/>
    </row>
    <row r="51" spans="1:10" ht="17.55" customHeight="1">
      <c r="A51" s="15">
        <v>42</v>
      </c>
      <c r="B51" s="40" t="s">
        <v>21</v>
      </c>
      <c r="C51" s="24">
        <f>+'[1]CONVENIO DE DESARROLLO'!$H51</f>
        <v>0</v>
      </c>
      <c r="D51" s="44">
        <v>0</v>
      </c>
      <c r="E51" s="24">
        <v>0</v>
      </c>
      <c r="F51" s="24">
        <v>0</v>
      </c>
      <c r="G51" s="24">
        <f t="shared" si="0"/>
        <v>0</v>
      </c>
      <c r="H51" s="24">
        <f t="shared" si="1"/>
        <v>0</v>
      </c>
      <c r="I51" s="17"/>
      <c r="J51" s="16"/>
    </row>
    <row r="52" spans="1:10" ht="17.55" customHeight="1">
      <c r="A52" s="30">
        <v>43</v>
      </c>
      <c r="B52" s="39" t="s">
        <v>62</v>
      </c>
      <c r="C52" s="31">
        <f>+'[1]CONVENIO DE DESARROLLO'!$H52</f>
        <v>0</v>
      </c>
      <c r="D52" s="43">
        <v>0</v>
      </c>
      <c r="E52" s="31">
        <v>0</v>
      </c>
      <c r="F52" s="31">
        <v>0</v>
      </c>
      <c r="G52" s="31">
        <f t="shared" si="0"/>
        <v>0</v>
      </c>
      <c r="H52" s="31">
        <f t="shared" si="1"/>
        <v>0</v>
      </c>
      <c r="I52" s="17"/>
      <c r="J52" s="16"/>
    </row>
    <row r="53" spans="1:10" ht="17.55" customHeight="1">
      <c r="A53" s="15">
        <v>44</v>
      </c>
      <c r="B53" s="40" t="s">
        <v>22</v>
      </c>
      <c r="C53" s="24">
        <f>+'[1]CONVENIO DE DESARROLLO'!$H53</f>
        <v>0</v>
      </c>
      <c r="D53" s="44">
        <v>0</v>
      </c>
      <c r="E53" s="24">
        <v>0</v>
      </c>
      <c r="F53" s="24">
        <v>0</v>
      </c>
      <c r="G53" s="24">
        <f t="shared" si="0"/>
        <v>0</v>
      </c>
      <c r="H53" s="24">
        <f t="shared" si="1"/>
        <v>0</v>
      </c>
      <c r="I53" s="17"/>
      <c r="J53" s="16"/>
    </row>
    <row r="54" spans="1:10" ht="17.55" customHeight="1">
      <c r="A54" s="30">
        <v>45</v>
      </c>
      <c r="B54" s="39" t="s">
        <v>63</v>
      </c>
      <c r="C54" s="31">
        <f>+'[1]CONVENIO DE DESARROLLO'!$H54</f>
        <v>0</v>
      </c>
      <c r="D54" s="43">
        <v>0</v>
      </c>
      <c r="E54" s="31">
        <v>0</v>
      </c>
      <c r="F54" s="31">
        <v>100000</v>
      </c>
      <c r="G54" s="31">
        <f t="shared" si="0"/>
        <v>100000</v>
      </c>
      <c r="H54" s="31">
        <f t="shared" si="1"/>
        <v>100000</v>
      </c>
      <c r="I54" s="17"/>
      <c r="J54" s="16"/>
    </row>
    <row r="55" spans="1:10" ht="17.55" customHeight="1">
      <c r="A55" s="15">
        <v>46</v>
      </c>
      <c r="B55" s="40" t="s">
        <v>23</v>
      </c>
      <c r="C55" s="24">
        <f>+'[1]CONVENIO DE DESARROLLO'!$H55</f>
        <v>1000000</v>
      </c>
      <c r="D55" s="44">
        <v>0</v>
      </c>
      <c r="E55" s="24">
        <v>0</v>
      </c>
      <c r="F55" s="24">
        <v>0</v>
      </c>
      <c r="G55" s="24">
        <f t="shared" si="0"/>
        <v>0</v>
      </c>
      <c r="H55" s="24">
        <f t="shared" si="1"/>
        <v>1000000</v>
      </c>
      <c r="I55" s="17"/>
      <c r="J55" s="16"/>
    </row>
    <row r="56" spans="1:10" ht="17.55" customHeight="1">
      <c r="A56" s="30">
        <v>47</v>
      </c>
      <c r="B56" s="39" t="s">
        <v>64</v>
      </c>
      <c r="C56" s="31">
        <f>+'[1]CONVENIO DE DESARROLLO'!$H56</f>
        <v>0</v>
      </c>
      <c r="D56" s="43">
        <v>0</v>
      </c>
      <c r="E56" s="31">
        <v>0</v>
      </c>
      <c r="F56" s="31">
        <v>601000</v>
      </c>
      <c r="G56" s="31">
        <f t="shared" si="0"/>
        <v>601000</v>
      </c>
      <c r="H56" s="31">
        <f t="shared" si="1"/>
        <v>601000</v>
      </c>
      <c r="I56" s="17"/>
      <c r="J56" s="16"/>
    </row>
    <row r="57" spans="1:10" ht="17.55" customHeight="1">
      <c r="A57" s="15">
        <v>48</v>
      </c>
      <c r="B57" s="40" t="s">
        <v>65</v>
      </c>
      <c r="C57" s="24">
        <f>+'[1]CONVENIO DE DESARROLLO'!$H57</f>
        <v>0</v>
      </c>
      <c r="D57" s="44">
        <v>2700000</v>
      </c>
      <c r="E57" s="24">
        <v>0</v>
      </c>
      <c r="F57" s="24">
        <v>400000</v>
      </c>
      <c r="G57" s="24">
        <f t="shared" si="0"/>
        <v>3100000</v>
      </c>
      <c r="H57" s="24">
        <f t="shared" si="1"/>
        <v>3100000</v>
      </c>
      <c r="I57" s="17"/>
      <c r="J57" s="16"/>
    </row>
    <row r="58" spans="1:10" ht="17.55" customHeight="1">
      <c r="A58" s="30">
        <v>49</v>
      </c>
      <c r="B58" s="39" t="s">
        <v>24</v>
      </c>
      <c r="C58" s="31">
        <f>+'[1]CONVENIO DE DESARROLLO'!$H58</f>
        <v>1300000</v>
      </c>
      <c r="D58" s="43">
        <v>0</v>
      </c>
      <c r="E58" s="31">
        <v>300000</v>
      </c>
      <c r="F58" s="31">
        <v>0</v>
      </c>
      <c r="G58" s="31">
        <f t="shared" si="0"/>
        <v>300000</v>
      </c>
      <c r="H58" s="31">
        <f t="shared" si="1"/>
        <v>1600000</v>
      </c>
      <c r="I58" s="17"/>
      <c r="J58" s="16"/>
    </row>
    <row r="59" spans="1:10" ht="17.55" customHeight="1">
      <c r="A59" s="15">
        <v>50</v>
      </c>
      <c r="B59" s="40" t="s">
        <v>66</v>
      </c>
      <c r="C59" s="24">
        <f>+'[1]CONVENIO DE DESARROLLO'!$H59</f>
        <v>1284000</v>
      </c>
      <c r="D59" s="44">
        <v>0</v>
      </c>
      <c r="E59" s="24">
        <v>100000</v>
      </c>
      <c r="F59" s="24">
        <v>0</v>
      </c>
      <c r="G59" s="24">
        <f t="shared" si="0"/>
        <v>100000</v>
      </c>
      <c r="H59" s="24">
        <f t="shared" si="1"/>
        <v>1384000</v>
      </c>
      <c r="I59" s="17"/>
      <c r="J59" s="16"/>
    </row>
    <row r="60" spans="1:10" ht="17.55" customHeight="1">
      <c r="A60" s="30">
        <v>51</v>
      </c>
      <c r="B60" s="39" t="s">
        <v>67</v>
      </c>
      <c r="C60" s="31">
        <f>+'[1]CONVENIO DE DESARROLLO'!$H60</f>
        <v>0</v>
      </c>
      <c r="D60" s="43">
        <v>0</v>
      </c>
      <c r="E60" s="31">
        <v>0</v>
      </c>
      <c r="F60" s="31">
        <v>0</v>
      </c>
      <c r="G60" s="31">
        <f t="shared" si="0"/>
        <v>0</v>
      </c>
      <c r="H60" s="31">
        <f t="shared" si="1"/>
        <v>0</v>
      </c>
      <c r="I60" s="17"/>
      <c r="J60" s="16"/>
    </row>
    <row r="61" spans="1:10" ht="17.55" customHeight="1">
      <c r="A61" s="15">
        <v>52</v>
      </c>
      <c r="B61" s="40" t="s">
        <v>25</v>
      </c>
      <c r="C61" s="24">
        <f>+'[1]CONVENIO DE DESARROLLO'!$H61</f>
        <v>0</v>
      </c>
      <c r="D61" s="44">
        <v>0</v>
      </c>
      <c r="E61" s="24">
        <v>0</v>
      </c>
      <c r="F61" s="24">
        <v>0</v>
      </c>
      <c r="G61" s="24">
        <f t="shared" si="0"/>
        <v>0</v>
      </c>
      <c r="H61" s="24">
        <f t="shared" si="1"/>
        <v>0</v>
      </c>
      <c r="I61" s="17"/>
      <c r="J61" s="16"/>
    </row>
    <row r="62" spans="1:10" ht="17.55" customHeight="1">
      <c r="A62" s="30">
        <v>53</v>
      </c>
      <c r="B62" s="39" t="s">
        <v>26</v>
      </c>
      <c r="C62" s="31">
        <f>+'[1]CONVENIO DE DESARROLLO'!$H62</f>
        <v>0</v>
      </c>
      <c r="D62" s="43">
        <v>0</v>
      </c>
      <c r="E62" s="31">
        <v>0</v>
      </c>
      <c r="F62" s="31">
        <v>0</v>
      </c>
      <c r="G62" s="31">
        <f t="shared" si="0"/>
        <v>0</v>
      </c>
      <c r="H62" s="31">
        <f t="shared" si="1"/>
        <v>0</v>
      </c>
      <c r="I62" s="17"/>
      <c r="J62" s="16"/>
    </row>
    <row r="63" spans="1:10" ht="17.55" customHeight="1">
      <c r="A63" s="15">
        <v>54</v>
      </c>
      <c r="B63" s="40" t="s">
        <v>68</v>
      </c>
      <c r="C63" s="24">
        <f>+'[1]CONVENIO DE DESARROLLO'!$H63</f>
        <v>0</v>
      </c>
      <c r="D63" s="44">
        <v>0</v>
      </c>
      <c r="E63" s="24">
        <v>0</v>
      </c>
      <c r="F63" s="24">
        <v>0</v>
      </c>
      <c r="G63" s="24">
        <f t="shared" si="0"/>
        <v>0</v>
      </c>
      <c r="H63" s="24">
        <f t="shared" si="1"/>
        <v>0</v>
      </c>
      <c r="I63" s="17"/>
      <c r="J63" s="16"/>
    </row>
    <row r="64" spans="1:10" ht="17.55" customHeight="1">
      <c r="A64" s="30">
        <v>55</v>
      </c>
      <c r="B64" s="39" t="s">
        <v>69</v>
      </c>
      <c r="C64" s="31">
        <f>+'[1]CONVENIO DE DESARROLLO'!$H64</f>
        <v>0</v>
      </c>
      <c r="D64" s="43">
        <v>0</v>
      </c>
      <c r="E64" s="31">
        <v>0</v>
      </c>
      <c r="F64" s="31">
        <v>0</v>
      </c>
      <c r="G64" s="31">
        <f t="shared" si="0"/>
        <v>0</v>
      </c>
      <c r="H64" s="31">
        <f t="shared" si="1"/>
        <v>0</v>
      </c>
      <c r="I64" s="17"/>
      <c r="J64" s="16"/>
    </row>
    <row r="65" spans="1:10" ht="17.55" customHeight="1">
      <c r="A65" s="15">
        <v>56</v>
      </c>
      <c r="B65" s="40" t="s">
        <v>27</v>
      </c>
      <c r="C65" s="24">
        <f>+'[1]CONVENIO DE DESARROLLO'!$H65</f>
        <v>0</v>
      </c>
      <c r="D65" s="44">
        <v>0</v>
      </c>
      <c r="E65" s="24">
        <v>0</v>
      </c>
      <c r="F65" s="24">
        <v>0</v>
      </c>
      <c r="G65" s="24">
        <f t="shared" si="0"/>
        <v>0</v>
      </c>
      <c r="H65" s="24">
        <f t="shared" si="1"/>
        <v>0</v>
      </c>
      <c r="I65" s="17"/>
      <c r="J65" s="16"/>
    </row>
    <row r="66" spans="1:10" ht="17.55" customHeight="1">
      <c r="A66" s="30">
        <v>57</v>
      </c>
      <c r="B66" s="39" t="s">
        <v>28</v>
      </c>
      <c r="C66" s="31">
        <f>+'[1]CONVENIO DE DESARROLLO'!$H66</f>
        <v>1000000</v>
      </c>
      <c r="D66" s="43">
        <v>0</v>
      </c>
      <c r="E66" s="31">
        <v>1350000</v>
      </c>
      <c r="F66" s="31">
        <v>0</v>
      </c>
      <c r="G66" s="31">
        <f t="shared" si="0"/>
        <v>1350000</v>
      </c>
      <c r="H66" s="31">
        <f t="shared" si="1"/>
        <v>2350000</v>
      </c>
      <c r="I66" s="17"/>
      <c r="J66" s="16"/>
    </row>
    <row r="67" spans="1:10" ht="17.55" customHeight="1">
      <c r="A67" s="15">
        <v>58</v>
      </c>
      <c r="B67" s="40" t="s">
        <v>29</v>
      </c>
      <c r="C67" s="24">
        <f>+'[1]CONVENIO DE DESARROLLO'!$H67</f>
        <v>19049667.640000001</v>
      </c>
      <c r="D67" s="44">
        <v>2997363.29</v>
      </c>
      <c r="E67" s="24">
        <v>0</v>
      </c>
      <c r="F67" s="24">
        <v>160000</v>
      </c>
      <c r="G67" s="24">
        <f t="shared" si="0"/>
        <v>3157363.29</v>
      </c>
      <c r="H67" s="24">
        <f t="shared" si="1"/>
        <v>22207030.93</v>
      </c>
      <c r="I67" s="17"/>
      <c r="J67" s="16"/>
    </row>
    <row r="68" spans="1:10" ht="17.55" customHeight="1">
      <c r="A68" s="32"/>
      <c r="B68" s="35" t="s">
        <v>72</v>
      </c>
      <c r="C68" s="33"/>
      <c r="D68" s="36">
        <v>0</v>
      </c>
      <c r="E68" s="33">
        <v>0</v>
      </c>
      <c r="F68" s="33">
        <v>1350000</v>
      </c>
      <c r="G68" s="33">
        <v>0</v>
      </c>
      <c r="H68" s="33">
        <f t="shared" si="1"/>
        <v>0</v>
      </c>
      <c r="I68" s="17"/>
      <c r="J68" s="16"/>
    </row>
    <row r="69" spans="1:10" ht="12.75" customHeight="1">
      <c r="A69" s="26"/>
      <c r="B69" s="27"/>
      <c r="C69" s="27"/>
      <c r="D69" s="12"/>
      <c r="E69" s="12"/>
      <c r="F69" s="12"/>
      <c r="G69" s="12"/>
      <c r="H69" s="12"/>
      <c r="I69" s="18"/>
      <c r="J69" s="19"/>
    </row>
    <row r="70" spans="1:10" ht="16.5" customHeight="1">
      <c r="A70" s="2"/>
      <c r="B70" s="2" t="s">
        <v>33</v>
      </c>
      <c r="C70" s="34">
        <f>SUM(C10:C68)</f>
        <v>73075627.939999998</v>
      </c>
      <c r="D70" s="13">
        <f>SUM(D10:D69)</f>
        <v>11320320.32</v>
      </c>
      <c r="E70" s="13">
        <f>SUM(E10:E69)</f>
        <v>8900000</v>
      </c>
      <c r="F70" s="13">
        <f>SUM(F10:F69)</f>
        <v>24651000</v>
      </c>
      <c r="G70" s="22">
        <f>SUM(G10:G67)</f>
        <v>43521320.32</v>
      </c>
      <c r="H70" s="14">
        <f>SUM(H10:H69)</f>
        <v>116596948.26000002</v>
      </c>
      <c r="I70" s="20"/>
      <c r="J70" s="19"/>
    </row>
    <row r="71" spans="1:10" ht="9" customHeight="1">
      <c r="D71" s="3"/>
      <c r="E71" s="3"/>
      <c r="F71" s="3"/>
      <c r="G71" s="3"/>
      <c r="H71" s="4"/>
      <c r="I71" s="21"/>
      <c r="J71" s="21"/>
    </row>
    <row r="72" spans="1:10">
      <c r="B72" s="7"/>
      <c r="C72" s="7"/>
      <c r="D72" s="7"/>
      <c r="E72" s="7"/>
      <c r="F72" s="7"/>
      <c r="G72" s="7"/>
      <c r="I72" s="21"/>
      <c r="J72" s="21"/>
    </row>
    <row r="73" spans="1:10" ht="12.75" customHeight="1">
      <c r="B73" s="7"/>
      <c r="C73" s="7"/>
      <c r="D73" s="7"/>
      <c r="E73" s="7"/>
      <c r="F73" s="7"/>
      <c r="G73" s="7"/>
    </row>
    <row r="74" spans="1:10" ht="12.75" customHeight="1">
      <c r="B74" s="8"/>
      <c r="C74" s="8"/>
      <c r="D74" s="7"/>
      <c r="E74" s="7"/>
      <c r="F74" s="7"/>
      <c r="G74" s="7"/>
    </row>
    <row r="75" spans="1:10" ht="12.75" customHeight="1">
      <c r="B75" s="7"/>
      <c r="C75" s="7"/>
    </row>
    <row r="76" spans="1:10" ht="12.75" customHeight="1">
      <c r="B76" s="7"/>
      <c r="C76" s="7"/>
    </row>
    <row r="77" spans="1:10" ht="12.75" customHeight="1">
      <c r="B77" s="7"/>
      <c r="C77" s="7"/>
    </row>
    <row r="78" spans="1:10" ht="12.75" customHeight="1">
      <c r="B78" s="7"/>
      <c r="C78" s="7"/>
    </row>
    <row r="79" spans="1:10">
      <c r="B79" s="7"/>
      <c r="C79" s="7"/>
    </row>
    <row r="80" spans="1:10">
      <c r="B80" s="7" t="s">
        <v>34</v>
      </c>
      <c r="C80" s="7"/>
    </row>
  </sheetData>
  <mergeCells count="6">
    <mergeCell ref="A6:H6"/>
    <mergeCell ref="A1:H1"/>
    <mergeCell ref="A2:H2"/>
    <mergeCell ref="A5:H5"/>
    <mergeCell ref="A4:H4"/>
    <mergeCell ref="A3:H3"/>
  </mergeCells>
  <phoneticPr fontId="0" type="noConversion"/>
  <printOptions horizontalCentered="1" verticalCentered="1"/>
  <pageMargins left="0.15748031496062992" right="0.15748031496062992" top="0.23622047244094491" bottom="0.19685039370078741" header="0" footer="0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CONVENIO DE DESARROLLO</vt:lpstr>
      <vt:lpstr>'CONVENIO DE DESARROLLO'!Área_de_impresión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Presupuesto</cp:lastModifiedBy>
  <cp:lastPrinted>2020-11-13T21:38:08Z</cp:lastPrinted>
  <dcterms:created xsi:type="dcterms:W3CDTF">2000-03-08T23:18:21Z</dcterms:created>
  <dcterms:modified xsi:type="dcterms:W3CDTF">2021-01-15T19:59:42Z</dcterms:modified>
</cp:coreProperties>
</file>